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ЕКТИ\"/>
    </mc:Choice>
  </mc:AlternateContent>
  <bookViews>
    <workbookView xWindow="0" yWindow="0" windowWidth="22680" windowHeight="8592"/>
  </bookViews>
  <sheets>
    <sheet name="Титульний лист" sheetId="14" r:id="rId1"/>
    <sheet name="Таблиця 5.1" sheetId="1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'Таблиця 5.1'!$2:$3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0">'Титульний лист'!$A$1:$J$29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1E-4"/>
</workbook>
</file>

<file path=xl/calcChain.xml><?xml version="1.0" encoding="utf-8"?>
<calcChain xmlns="http://schemas.openxmlformats.org/spreadsheetml/2006/main">
  <c r="AP90" i="13" l="1"/>
  <c r="AP91" i="13"/>
  <c r="AP92" i="13"/>
  <c r="AP93" i="13"/>
  <c r="H90" i="13"/>
  <c r="I90" i="13"/>
  <c r="J90" i="13"/>
  <c r="K90" i="13"/>
  <c r="L90" i="13"/>
  <c r="Q90" i="13"/>
  <c r="R90" i="13"/>
  <c r="S90" i="13"/>
  <c r="T90" i="13"/>
  <c r="U90" i="13"/>
  <c r="V90" i="13"/>
  <c r="AA90" i="13"/>
  <c r="AB90" i="13"/>
  <c r="AC90" i="13"/>
  <c r="AD90" i="13"/>
  <c r="AE90" i="13"/>
  <c r="AF90" i="13"/>
  <c r="AK90" i="13"/>
  <c r="AL90" i="13"/>
  <c r="AM90" i="13"/>
  <c r="AN90" i="13"/>
  <c r="AO90" i="13"/>
  <c r="H91" i="13"/>
  <c r="I91" i="13"/>
  <c r="J91" i="13"/>
  <c r="K91" i="13"/>
  <c r="L91" i="13"/>
  <c r="Q91" i="13"/>
  <c r="R91" i="13"/>
  <c r="S91" i="13"/>
  <c r="T91" i="13"/>
  <c r="U91" i="13"/>
  <c r="V91" i="13"/>
  <c r="AA91" i="13"/>
  <c r="AB91" i="13"/>
  <c r="AC91" i="13"/>
  <c r="AD91" i="13"/>
  <c r="AE91" i="13"/>
  <c r="AF91" i="13"/>
  <c r="AK91" i="13"/>
  <c r="AL91" i="13"/>
  <c r="AM91" i="13"/>
  <c r="AN91" i="13"/>
  <c r="AO91" i="13"/>
  <c r="H92" i="13"/>
  <c r="I92" i="13"/>
  <c r="J92" i="13"/>
  <c r="K92" i="13"/>
  <c r="L92" i="13"/>
  <c r="Q92" i="13"/>
  <c r="R92" i="13"/>
  <c r="S92" i="13"/>
  <c r="T92" i="13"/>
  <c r="U92" i="13"/>
  <c r="V92" i="13"/>
  <c r="AA92" i="13"/>
  <c r="AB92" i="13"/>
  <c r="AC92" i="13"/>
  <c r="AD92" i="13"/>
  <c r="AE92" i="13"/>
  <c r="AF92" i="13"/>
  <c r="AK92" i="13"/>
  <c r="AL92" i="13"/>
  <c r="AM92" i="13"/>
  <c r="AN92" i="13"/>
  <c r="AO92" i="13"/>
  <c r="H93" i="13"/>
  <c r="I93" i="13"/>
  <c r="J93" i="13"/>
  <c r="K93" i="13"/>
  <c r="L93" i="13"/>
  <c r="Q93" i="13"/>
  <c r="R93" i="13"/>
  <c r="S93" i="13"/>
  <c r="T93" i="13"/>
  <c r="U93" i="13"/>
  <c r="V93" i="13"/>
  <c r="AA93" i="13"/>
  <c r="AB93" i="13"/>
  <c r="AC93" i="13"/>
  <c r="AD93" i="13"/>
  <c r="AE93" i="13"/>
  <c r="AF93" i="13"/>
  <c r="AK93" i="13"/>
  <c r="AL93" i="13"/>
  <c r="AM93" i="13"/>
  <c r="AN93" i="13"/>
  <c r="AO93" i="13"/>
  <c r="G93" i="13"/>
  <c r="G92" i="13"/>
  <c r="G91" i="13"/>
  <c r="G90" i="13"/>
  <c r="AU93" i="13" l="1"/>
  <c r="BB92" i="13"/>
  <c r="BA92" i="13"/>
  <c r="AZ92" i="13"/>
  <c r="AY92" i="13"/>
  <c r="AV92" i="13"/>
  <c r="BA90" i="13"/>
  <c r="AZ90" i="13"/>
  <c r="AY90" i="13"/>
  <c r="BB90" i="13"/>
  <c r="AV90" i="13"/>
  <c r="AU92" i="13"/>
  <c r="AU90" i="13"/>
  <c r="AU91" i="13"/>
  <c r="AZ93" i="13"/>
  <c r="AY93" i="13"/>
  <c r="BB93" i="13"/>
  <c r="BA93" i="13"/>
  <c r="AV93" i="13"/>
  <c r="BA91" i="13"/>
  <c r="AZ91" i="13"/>
  <c r="AY91" i="13"/>
  <c r="BB91" i="13"/>
  <c r="AV91" i="13"/>
  <c r="AW91" i="13" s="1"/>
  <c r="D90" i="13"/>
  <c r="E90" i="13"/>
  <c r="D91" i="13"/>
  <c r="E91" i="13"/>
  <c r="D92" i="13"/>
  <c r="E92" i="13"/>
  <c r="D93" i="13"/>
  <c r="E93" i="13"/>
  <c r="C93" i="13"/>
  <c r="C92" i="13"/>
  <c r="C91" i="13"/>
  <c r="C90" i="13"/>
  <c r="AW93" i="13" l="1"/>
  <c r="AW92" i="13"/>
  <c r="AW90" i="13"/>
  <c r="C144" i="13"/>
  <c r="C139" i="13"/>
  <c r="C126" i="13"/>
  <c r="C121" i="13"/>
  <c r="C113" i="13"/>
  <c r="C111" i="13" s="1"/>
  <c r="C107" i="13"/>
  <c r="C103" i="13"/>
  <c r="C104" i="13"/>
  <c r="C94" i="13"/>
  <c r="E94" i="13"/>
  <c r="F94" i="13"/>
  <c r="G94" i="13"/>
  <c r="H94" i="13"/>
  <c r="I94" i="13"/>
  <c r="J94" i="13"/>
  <c r="K94" i="13"/>
  <c r="L94" i="13"/>
  <c r="Q94" i="13"/>
  <c r="R94" i="13"/>
  <c r="S94" i="13"/>
  <c r="T94" i="13"/>
  <c r="U94" i="13"/>
  <c r="V94" i="13"/>
  <c r="AA94" i="13"/>
  <c r="AB94" i="13"/>
  <c r="AC94" i="13"/>
  <c r="AD94" i="13"/>
  <c r="AE94" i="13"/>
  <c r="AF94" i="13"/>
  <c r="AK94" i="13"/>
  <c r="AL94" i="13"/>
  <c r="AM94" i="13"/>
  <c r="AN94" i="13"/>
  <c r="AO94" i="13"/>
  <c r="D94" i="13"/>
  <c r="C79" i="13"/>
  <c r="C101" i="13" s="1"/>
  <c r="C102" i="13" s="1"/>
  <c r="C80" i="13"/>
  <c r="C69" i="13"/>
  <c r="C65" i="13"/>
  <c r="C56" i="13" s="1"/>
  <c r="C45" i="13"/>
  <c r="C34" i="13"/>
  <c r="C28" i="13"/>
  <c r="C23" i="13"/>
  <c r="C20" i="13" s="1"/>
  <c r="C15" i="13"/>
  <c r="C6" i="13"/>
  <c r="C7" i="13"/>
  <c r="C99" i="13" l="1"/>
  <c r="C78" i="13"/>
  <c r="C100" i="13"/>
  <c r="C89" i="13"/>
  <c r="C27" i="13"/>
  <c r="C132" i="13" s="1"/>
  <c r="C5" i="13"/>
  <c r="C131" i="13" s="1"/>
  <c r="AP126" i="13"/>
  <c r="AO126" i="13"/>
  <c r="AN126" i="13"/>
  <c r="AM126" i="13"/>
  <c r="AL126" i="13"/>
  <c r="AK126" i="13"/>
  <c r="AF126" i="13"/>
  <c r="AE126" i="13"/>
  <c r="AD126" i="13"/>
  <c r="AC126" i="13"/>
  <c r="AB126" i="13"/>
  <c r="AA126" i="13"/>
  <c r="V126" i="13"/>
  <c r="U126" i="13"/>
  <c r="T126" i="13"/>
  <c r="S126" i="13"/>
  <c r="R126" i="13"/>
  <c r="Q126" i="13"/>
  <c r="E126" i="13"/>
  <c r="G126" i="13"/>
  <c r="H126" i="13"/>
  <c r="I126" i="13"/>
  <c r="J126" i="13"/>
  <c r="K126" i="13"/>
  <c r="L126" i="13"/>
  <c r="D126" i="13"/>
  <c r="C136" i="13" l="1"/>
  <c r="C105" i="13"/>
  <c r="C77" i="13" s="1"/>
  <c r="C133" i="13"/>
  <c r="AS137" i="13"/>
  <c r="AT137" i="13"/>
  <c r="AI137" i="13"/>
  <c r="AJ137" i="13"/>
  <c r="Y137" i="13"/>
  <c r="Z137" i="13"/>
  <c r="O137" i="13"/>
  <c r="P137" i="13"/>
  <c r="M149" i="13" l="1"/>
  <c r="N149" i="13"/>
  <c r="W149" i="13"/>
  <c r="X149" i="13"/>
  <c r="AG149" i="13"/>
  <c r="AH149" i="13"/>
  <c r="AQ149" i="13"/>
  <c r="AR149" i="13"/>
  <c r="AU149" i="13"/>
  <c r="AV149" i="13"/>
  <c r="AY149" i="13"/>
  <c r="AZ149" i="13"/>
  <c r="BA149" i="13"/>
  <c r="BB149" i="13"/>
  <c r="M150" i="13"/>
  <c r="N150" i="13"/>
  <c r="W150" i="13"/>
  <c r="X150" i="13"/>
  <c r="AG150" i="13"/>
  <c r="AH150" i="13"/>
  <c r="AQ150" i="13"/>
  <c r="AR150" i="13"/>
  <c r="AU150" i="13"/>
  <c r="AV150" i="13"/>
  <c r="AY150" i="13"/>
  <c r="AZ150" i="13"/>
  <c r="BA150" i="13"/>
  <c r="BB150" i="13"/>
  <c r="AW149" i="13" l="1"/>
  <c r="AX150" i="13"/>
  <c r="AI149" i="13"/>
  <c r="AJ149" i="13"/>
  <c r="O149" i="13"/>
  <c r="P149" i="13"/>
  <c r="AT149" i="13"/>
  <c r="AS149" i="13"/>
  <c r="Z149" i="13"/>
  <c r="Y149" i="13"/>
  <c r="AW150" i="13"/>
  <c r="AX149" i="13"/>
  <c r="AS150" i="13"/>
  <c r="AT150" i="13"/>
  <c r="Y150" i="13"/>
  <c r="Z150" i="13"/>
  <c r="AJ150" i="13"/>
  <c r="AI150" i="13"/>
  <c r="O150" i="13"/>
  <c r="P150" i="13"/>
  <c r="AY141" i="13"/>
  <c r="AZ141" i="13"/>
  <c r="BA141" i="13"/>
  <c r="BB141" i="13"/>
  <c r="AY142" i="13"/>
  <c r="AZ142" i="13"/>
  <c r="BA142" i="13"/>
  <c r="BB142" i="13"/>
  <c r="AY143" i="13"/>
  <c r="AZ143" i="13"/>
  <c r="BA143" i="13"/>
  <c r="BB143" i="13"/>
  <c r="AY145" i="13"/>
  <c r="AZ145" i="13"/>
  <c r="BA145" i="13"/>
  <c r="BB145" i="13"/>
  <c r="AY146" i="13"/>
  <c r="AZ146" i="13"/>
  <c r="BA146" i="13"/>
  <c r="BB146" i="13"/>
  <c r="AY147" i="13"/>
  <c r="AZ147" i="13"/>
  <c r="BA147" i="13"/>
  <c r="BB147" i="13"/>
  <c r="AY148" i="13"/>
  <c r="AZ148" i="13"/>
  <c r="BA148" i="13"/>
  <c r="BB148" i="13"/>
  <c r="AY138" i="13"/>
  <c r="AZ138" i="13"/>
  <c r="BA138" i="13"/>
  <c r="BB138" i="13"/>
  <c r="AY140" i="13"/>
  <c r="AZ140" i="13"/>
  <c r="BA140" i="13"/>
  <c r="BB140" i="13"/>
  <c r="AU137" i="13"/>
  <c r="AV137" i="13"/>
  <c r="AU138" i="13"/>
  <c r="AV138" i="13"/>
  <c r="AU140" i="13"/>
  <c r="AV140" i="13"/>
  <c r="AW140" i="13" s="1"/>
  <c r="AU141" i="13"/>
  <c r="AV141" i="13"/>
  <c r="AU142" i="13"/>
  <c r="AV142" i="13"/>
  <c r="AU143" i="13"/>
  <c r="AV143" i="13"/>
  <c r="AU145" i="13"/>
  <c r="AV145" i="13"/>
  <c r="AW145" i="13" s="1"/>
  <c r="AU146" i="13"/>
  <c r="AV146" i="13"/>
  <c r="AU147" i="13"/>
  <c r="AV147" i="13"/>
  <c r="AU148" i="13"/>
  <c r="AV148" i="13"/>
  <c r="AR148" i="13"/>
  <c r="AQ148" i="13"/>
  <c r="AR147" i="13"/>
  <c r="AQ147" i="13"/>
  <c r="AR146" i="13"/>
  <c r="AQ146" i="13"/>
  <c r="AR145" i="13"/>
  <c r="AQ145" i="13"/>
  <c r="AP144" i="13"/>
  <c r="AO144" i="13"/>
  <c r="AN144" i="13"/>
  <c r="AM144" i="13"/>
  <c r="AL144" i="13"/>
  <c r="AK144" i="13"/>
  <c r="AR143" i="13"/>
  <c r="AQ143" i="13"/>
  <c r="AR142" i="13"/>
  <c r="AQ142" i="13"/>
  <c r="AR141" i="13"/>
  <c r="AQ141" i="13"/>
  <c r="AR140" i="13"/>
  <c r="AQ140" i="13"/>
  <c r="AP139" i="13"/>
  <c r="AO139" i="13"/>
  <c r="AN139" i="13"/>
  <c r="AM139" i="13"/>
  <c r="AL139" i="13"/>
  <c r="AK139" i="13"/>
  <c r="AR138" i="13"/>
  <c r="AQ138" i="13"/>
  <c r="AH148" i="13"/>
  <c r="AG148" i="13"/>
  <c r="AH147" i="13"/>
  <c r="AG147" i="13"/>
  <c r="AH146" i="13"/>
  <c r="AG146" i="13"/>
  <c r="AH145" i="13"/>
  <c r="AG145" i="13"/>
  <c r="AF144" i="13"/>
  <c r="AE144" i="13"/>
  <c r="AD144" i="13"/>
  <c r="AC144" i="13"/>
  <c r="AB144" i="13"/>
  <c r="AA144" i="13"/>
  <c r="AH143" i="13"/>
  <c r="AG143" i="13"/>
  <c r="AH142" i="13"/>
  <c r="AG142" i="13"/>
  <c r="AH141" i="13"/>
  <c r="AG141" i="13"/>
  <c r="AH140" i="13"/>
  <c r="AG140" i="13"/>
  <c r="AF139" i="13"/>
  <c r="AE139" i="13"/>
  <c r="AD139" i="13"/>
  <c r="AC139" i="13"/>
  <c r="AB139" i="13"/>
  <c r="AA139" i="13"/>
  <c r="AH138" i="13"/>
  <c r="AG138" i="13"/>
  <c r="X148" i="13"/>
  <c r="W148" i="13"/>
  <c r="X147" i="13"/>
  <c r="W147" i="13"/>
  <c r="X146" i="13"/>
  <c r="W146" i="13"/>
  <c r="X145" i="13"/>
  <c r="W145" i="13"/>
  <c r="V144" i="13"/>
  <c r="U144" i="13"/>
  <c r="T144" i="13"/>
  <c r="S144" i="13"/>
  <c r="R144" i="13"/>
  <c r="Q144" i="13"/>
  <c r="X143" i="13"/>
  <c r="W143" i="13"/>
  <c r="X142" i="13"/>
  <c r="W142" i="13"/>
  <c r="X141" i="13"/>
  <c r="W141" i="13"/>
  <c r="X140" i="13"/>
  <c r="W140" i="13"/>
  <c r="V139" i="13"/>
  <c r="U139" i="13"/>
  <c r="T139" i="13"/>
  <c r="S139" i="13"/>
  <c r="R139" i="13"/>
  <c r="Q139" i="13"/>
  <c r="X138" i="13"/>
  <c r="W138" i="13"/>
  <c r="M141" i="13"/>
  <c r="N141" i="13"/>
  <c r="M142" i="13"/>
  <c r="N142" i="13"/>
  <c r="M143" i="13"/>
  <c r="N143" i="13"/>
  <c r="M145" i="13"/>
  <c r="N145" i="13"/>
  <c r="M146" i="13"/>
  <c r="N146" i="13"/>
  <c r="M147" i="13"/>
  <c r="N147" i="13"/>
  <c r="M148" i="13"/>
  <c r="N148" i="13"/>
  <c r="L144" i="13"/>
  <c r="K144" i="13"/>
  <c r="J144" i="13"/>
  <c r="I144" i="13"/>
  <c r="H144" i="13"/>
  <c r="G144" i="13"/>
  <c r="F144" i="13"/>
  <c r="E144" i="13"/>
  <c r="D144" i="13"/>
  <c r="AY137" i="13"/>
  <c r="AZ137" i="13"/>
  <c r="BA137" i="13"/>
  <c r="BB137" i="13"/>
  <c r="M140" i="13"/>
  <c r="N140" i="13"/>
  <c r="E139" i="13"/>
  <c r="F139" i="13"/>
  <c r="G139" i="13"/>
  <c r="H139" i="13"/>
  <c r="I139" i="13"/>
  <c r="J139" i="13"/>
  <c r="K139" i="13"/>
  <c r="L139" i="13"/>
  <c r="D139" i="13"/>
  <c r="AX137" i="13" l="1"/>
  <c r="AW143" i="13"/>
  <c r="AX141" i="13"/>
  <c r="P140" i="13"/>
  <c r="O140" i="13"/>
  <c r="X139" i="13"/>
  <c r="Z141" i="13"/>
  <c r="Y141" i="13"/>
  <c r="Z143" i="13"/>
  <c r="Y143" i="13"/>
  <c r="X144" i="13"/>
  <c r="Z145" i="13"/>
  <c r="Y145" i="13"/>
  <c r="Z147" i="13"/>
  <c r="Y147" i="13"/>
  <c r="AJ138" i="13"/>
  <c r="AI138" i="13"/>
  <c r="AJ140" i="13"/>
  <c r="AI140" i="13"/>
  <c r="AJ142" i="13"/>
  <c r="AI142" i="13"/>
  <c r="AJ146" i="13"/>
  <c r="AI146" i="13"/>
  <c r="AJ148" i="13"/>
  <c r="AI148" i="13"/>
  <c r="AR139" i="13"/>
  <c r="AT141" i="13"/>
  <c r="AS141" i="13"/>
  <c r="AT143" i="13"/>
  <c r="AS143" i="13"/>
  <c r="AR144" i="13"/>
  <c r="AT145" i="13"/>
  <c r="AS145" i="13"/>
  <c r="AT147" i="13"/>
  <c r="AS147" i="13"/>
  <c r="AX146" i="13"/>
  <c r="AQ144" i="13"/>
  <c r="P148" i="13"/>
  <c r="O148" i="13"/>
  <c r="P146" i="13"/>
  <c r="O146" i="13"/>
  <c r="O143" i="13"/>
  <c r="P143" i="13"/>
  <c r="O141" i="13"/>
  <c r="P141" i="13"/>
  <c r="M144" i="13"/>
  <c r="O147" i="13"/>
  <c r="P147" i="13"/>
  <c r="O145" i="13"/>
  <c r="P145" i="13"/>
  <c r="P142" i="13"/>
  <c r="O142" i="13"/>
  <c r="AG139" i="13"/>
  <c r="AZ144" i="13"/>
  <c r="Y138" i="13"/>
  <c r="Z138" i="13"/>
  <c r="Y140" i="13"/>
  <c r="Z140" i="13"/>
  <c r="Y142" i="13"/>
  <c r="Z142" i="13"/>
  <c r="Y146" i="13"/>
  <c r="Z146" i="13"/>
  <c r="Y148" i="13"/>
  <c r="Z148" i="13"/>
  <c r="AI141" i="13"/>
  <c r="AJ141" i="13"/>
  <c r="AI143" i="13"/>
  <c r="AJ143" i="13"/>
  <c r="AI145" i="13"/>
  <c r="AJ145" i="13"/>
  <c r="AI147" i="13"/>
  <c r="AJ147" i="13"/>
  <c r="AS138" i="13"/>
  <c r="AT138" i="13"/>
  <c r="AS140" i="13"/>
  <c r="AT140" i="13"/>
  <c r="AS142" i="13"/>
  <c r="AT142" i="13"/>
  <c r="AS146" i="13"/>
  <c r="AT146" i="13"/>
  <c r="AS148" i="13"/>
  <c r="AT148" i="13"/>
  <c r="AZ139" i="13"/>
  <c r="AU139" i="13"/>
  <c r="AW148" i="13"/>
  <c r="AU144" i="13"/>
  <c r="AW142" i="13"/>
  <c r="BB139" i="13"/>
  <c r="AW141" i="13"/>
  <c r="AG144" i="13"/>
  <c r="AW147" i="13"/>
  <c r="AX145" i="13"/>
  <c r="AW138" i="13"/>
  <c r="AW137" i="13"/>
  <c r="AX142" i="13"/>
  <c r="AX138" i="13"/>
  <c r="N144" i="13"/>
  <c r="BB144" i="13"/>
  <c r="AX147" i="13"/>
  <c r="AW146" i="13"/>
  <c r="AX143" i="13"/>
  <c r="M139" i="13"/>
  <c r="AH139" i="13"/>
  <c r="AH144" i="13"/>
  <c r="BA139" i="13"/>
  <c r="BA144" i="13"/>
  <c r="AX148" i="13"/>
  <c r="AX140" i="13"/>
  <c r="AY139" i="13"/>
  <c r="AY144" i="13"/>
  <c r="AV139" i="13"/>
  <c r="N139" i="13"/>
  <c r="W144" i="13"/>
  <c r="AQ139" i="13"/>
  <c r="AV144" i="13"/>
  <c r="W139" i="13"/>
  <c r="AI139" i="13" l="1"/>
  <c r="AJ139" i="13"/>
  <c r="P144" i="13"/>
  <c r="O144" i="13"/>
  <c r="AS144" i="13"/>
  <c r="AT144" i="13"/>
  <c r="Y144" i="13"/>
  <c r="Z144" i="13"/>
  <c r="O139" i="13"/>
  <c r="P139" i="13"/>
  <c r="AJ144" i="13"/>
  <c r="AI144" i="13"/>
  <c r="AT139" i="13"/>
  <c r="AS139" i="13"/>
  <c r="Z139" i="13"/>
  <c r="Y139" i="13"/>
  <c r="AW144" i="13"/>
  <c r="AX144" i="13"/>
  <c r="AW139" i="13"/>
  <c r="AX139" i="13"/>
  <c r="N138" i="13" l="1"/>
  <c r="M138" i="13"/>
  <c r="F88" i="13"/>
  <c r="F87" i="13"/>
  <c r="F93" i="13" s="1"/>
  <c r="F86" i="13"/>
  <c r="F85" i="13"/>
  <c r="F84" i="13"/>
  <c r="F83" i="13"/>
  <c r="F91" i="13" s="1"/>
  <c r="F82" i="13"/>
  <c r="F81" i="13"/>
  <c r="F90" i="13" l="1"/>
  <c r="F92" i="13"/>
  <c r="P138" i="13"/>
  <c r="O138" i="13"/>
  <c r="N135" i="13"/>
  <c r="M135" i="13"/>
  <c r="F135" i="13"/>
  <c r="O135" i="13" l="1"/>
  <c r="P135" i="13"/>
  <c r="AP103" i="13"/>
  <c r="AO103" i="13"/>
  <c r="AN103" i="13"/>
  <c r="AM103" i="13"/>
  <c r="AL103" i="13"/>
  <c r="AK103" i="13"/>
  <c r="AF103" i="13"/>
  <c r="AE103" i="13"/>
  <c r="AD103" i="13"/>
  <c r="AC103" i="13"/>
  <c r="AB103" i="13"/>
  <c r="AA103" i="13"/>
  <c r="V103" i="13"/>
  <c r="U103" i="13"/>
  <c r="T103" i="13"/>
  <c r="S103" i="13"/>
  <c r="R103" i="13"/>
  <c r="Q103" i="13"/>
  <c r="E103" i="13"/>
  <c r="G103" i="13"/>
  <c r="H103" i="13"/>
  <c r="I103" i="13"/>
  <c r="M103" i="13" s="1"/>
  <c r="J103" i="13"/>
  <c r="K103" i="13"/>
  <c r="L103" i="13"/>
  <c r="D103" i="13"/>
  <c r="AP15" i="13"/>
  <c r="AO15" i="13"/>
  <c r="AN15" i="13"/>
  <c r="AM15" i="13"/>
  <c r="AL15" i="13"/>
  <c r="AK15" i="13"/>
  <c r="AF15" i="13"/>
  <c r="AE15" i="13"/>
  <c r="AD15" i="13"/>
  <c r="AC15" i="13"/>
  <c r="AB15" i="13"/>
  <c r="AA15" i="13"/>
  <c r="V15" i="13"/>
  <c r="U15" i="13"/>
  <c r="T15" i="13"/>
  <c r="S15" i="13"/>
  <c r="R15" i="13"/>
  <c r="Q15" i="13"/>
  <c r="E15" i="13"/>
  <c r="G15" i="13"/>
  <c r="H15" i="13"/>
  <c r="I15" i="13"/>
  <c r="J15" i="13"/>
  <c r="K15" i="13"/>
  <c r="L15" i="13"/>
  <c r="D15" i="13"/>
  <c r="N103" i="13" l="1"/>
  <c r="O103" i="13" s="1"/>
  <c r="AP121" i="13"/>
  <c r="AO121" i="13"/>
  <c r="AN121" i="13"/>
  <c r="AM121" i="13"/>
  <c r="AL121" i="13"/>
  <c r="AK121" i="13"/>
  <c r="AF121" i="13"/>
  <c r="AE121" i="13"/>
  <c r="AD121" i="13"/>
  <c r="AC121" i="13"/>
  <c r="AB121" i="13"/>
  <c r="AA121" i="13"/>
  <c r="V121" i="13"/>
  <c r="U121" i="13"/>
  <c r="T121" i="13"/>
  <c r="S121" i="13"/>
  <c r="R121" i="13"/>
  <c r="Q121" i="13"/>
  <c r="E121" i="13"/>
  <c r="G121" i="13"/>
  <c r="H121" i="13"/>
  <c r="I121" i="13"/>
  <c r="J121" i="13"/>
  <c r="K121" i="13"/>
  <c r="L121" i="13"/>
  <c r="P103" i="13" l="1"/>
  <c r="AP113" i="13"/>
  <c r="AP111" i="13" s="1"/>
  <c r="AO113" i="13"/>
  <c r="AN113" i="13"/>
  <c r="AN111" i="13" s="1"/>
  <c r="AM113" i="13"/>
  <c r="AL113" i="13"/>
  <c r="AK113" i="13"/>
  <c r="AK111" i="13" s="1"/>
  <c r="AO111" i="13"/>
  <c r="AF113" i="13"/>
  <c r="AF111" i="13" s="1"/>
  <c r="AE113" i="13"/>
  <c r="AE111" i="13" s="1"/>
  <c r="AD113" i="13"/>
  <c r="AC113" i="13"/>
  <c r="AC111" i="13" s="1"/>
  <c r="AB113" i="13"/>
  <c r="AB111" i="13" s="1"/>
  <c r="AA113" i="13"/>
  <c r="AA111" i="13" s="1"/>
  <c r="V113" i="13"/>
  <c r="V111" i="13" s="1"/>
  <c r="U113" i="13"/>
  <c r="U111" i="13" s="1"/>
  <c r="T113" i="13"/>
  <c r="T111" i="13" s="1"/>
  <c r="S113" i="13"/>
  <c r="S111" i="13" s="1"/>
  <c r="R113" i="13"/>
  <c r="R111" i="13" s="1"/>
  <c r="Q113" i="13"/>
  <c r="Q111" i="13" s="1"/>
  <c r="E113" i="13"/>
  <c r="E111" i="13" s="1"/>
  <c r="G113" i="13"/>
  <c r="H113" i="13"/>
  <c r="I113" i="13"/>
  <c r="I111" i="13" s="1"/>
  <c r="J113" i="13"/>
  <c r="J111" i="13" s="1"/>
  <c r="K113" i="13"/>
  <c r="K111" i="13" s="1"/>
  <c r="L113" i="13"/>
  <c r="L111" i="13" s="1"/>
  <c r="AR130" i="13"/>
  <c r="AQ130" i="13"/>
  <c r="AR128" i="13"/>
  <c r="AQ128" i="13"/>
  <c r="AR127" i="13"/>
  <c r="AQ127" i="13"/>
  <c r="AR126" i="13"/>
  <c r="AQ126" i="13"/>
  <c r="AR125" i="13"/>
  <c r="AQ125" i="13"/>
  <c r="AR124" i="13"/>
  <c r="AQ124" i="13"/>
  <c r="AR123" i="13"/>
  <c r="AQ123" i="13"/>
  <c r="AR122" i="13"/>
  <c r="AQ122" i="13"/>
  <c r="AR121" i="13"/>
  <c r="AQ121" i="13"/>
  <c r="AR119" i="13"/>
  <c r="AQ119" i="13"/>
  <c r="AR118" i="13"/>
  <c r="AQ118" i="13"/>
  <c r="AR117" i="13"/>
  <c r="AQ117" i="13"/>
  <c r="AR116" i="13"/>
  <c r="AQ116" i="13"/>
  <c r="AR115" i="13"/>
  <c r="AQ115" i="13"/>
  <c r="AR114" i="13"/>
  <c r="AQ114" i="13"/>
  <c r="AR112" i="13"/>
  <c r="AQ112" i="13"/>
  <c r="AR110" i="13"/>
  <c r="AQ110" i="13"/>
  <c r="AR109" i="13"/>
  <c r="AQ109" i="13"/>
  <c r="AR108" i="13"/>
  <c r="AQ108" i="13"/>
  <c r="AH130" i="13"/>
  <c r="AG130" i="13"/>
  <c r="AJ130" i="13" s="1"/>
  <c r="AH128" i="13"/>
  <c r="AG128" i="13"/>
  <c r="AH127" i="13"/>
  <c r="AG127" i="13"/>
  <c r="AH126" i="13"/>
  <c r="AG126" i="13"/>
  <c r="AH125" i="13"/>
  <c r="AG125" i="13"/>
  <c r="AH124" i="13"/>
  <c r="AG124" i="13"/>
  <c r="AH123" i="13"/>
  <c r="AG123" i="13"/>
  <c r="AH122" i="13"/>
  <c r="AG122" i="13"/>
  <c r="AH121" i="13"/>
  <c r="AG121" i="13"/>
  <c r="AH119" i="13"/>
  <c r="AG119" i="13"/>
  <c r="AH118" i="13"/>
  <c r="AG118" i="13"/>
  <c r="AH117" i="13"/>
  <c r="AG117" i="13"/>
  <c r="AH116" i="13"/>
  <c r="AG116" i="13"/>
  <c r="AH115" i="13"/>
  <c r="AG115" i="13"/>
  <c r="AH114" i="13"/>
  <c r="AG114" i="13"/>
  <c r="AH112" i="13"/>
  <c r="AG112" i="13"/>
  <c r="AH110" i="13"/>
  <c r="AG110" i="13"/>
  <c r="AH109" i="13"/>
  <c r="AG109" i="13"/>
  <c r="AH108" i="13"/>
  <c r="AG108" i="13"/>
  <c r="X130" i="13"/>
  <c r="W130" i="13"/>
  <c r="X128" i="13"/>
  <c r="W128" i="13"/>
  <c r="X127" i="13"/>
  <c r="W127" i="13"/>
  <c r="X126" i="13"/>
  <c r="W126" i="13"/>
  <c r="X125" i="13"/>
  <c r="W125" i="13"/>
  <c r="X124" i="13"/>
  <c r="W124" i="13"/>
  <c r="X123" i="13"/>
  <c r="W123" i="13"/>
  <c r="X122" i="13"/>
  <c r="W122" i="13"/>
  <c r="X121" i="13"/>
  <c r="W121" i="13"/>
  <c r="X119" i="13"/>
  <c r="W119" i="13"/>
  <c r="X118" i="13"/>
  <c r="W118" i="13"/>
  <c r="X117" i="13"/>
  <c r="W117" i="13"/>
  <c r="X116" i="13"/>
  <c r="W116" i="13"/>
  <c r="X115" i="13"/>
  <c r="W115" i="13"/>
  <c r="X114" i="13"/>
  <c r="W114" i="13"/>
  <c r="X112" i="13"/>
  <c r="W112" i="13"/>
  <c r="X110" i="13"/>
  <c r="W110" i="13"/>
  <c r="X109" i="13"/>
  <c r="W109" i="13"/>
  <c r="X108" i="13"/>
  <c r="W108" i="13"/>
  <c r="M122" i="13"/>
  <c r="N122" i="13"/>
  <c r="M123" i="13"/>
  <c r="N123" i="13"/>
  <c r="M124" i="13"/>
  <c r="N124" i="13"/>
  <c r="M125" i="13"/>
  <c r="N125" i="13"/>
  <c r="M126" i="13"/>
  <c r="N126" i="13"/>
  <c r="M127" i="13"/>
  <c r="N127" i="13"/>
  <c r="M128" i="13"/>
  <c r="N128" i="13"/>
  <c r="M130" i="13"/>
  <c r="N130" i="13"/>
  <c r="N121" i="13"/>
  <c r="M121" i="13"/>
  <c r="M108" i="13"/>
  <c r="N108" i="13"/>
  <c r="M109" i="13"/>
  <c r="N109" i="13"/>
  <c r="M110" i="13"/>
  <c r="N110" i="13"/>
  <c r="M112" i="13"/>
  <c r="N112" i="13"/>
  <c r="M114" i="13"/>
  <c r="N114" i="13"/>
  <c r="M115" i="13"/>
  <c r="N115" i="13"/>
  <c r="M116" i="13"/>
  <c r="N116" i="13"/>
  <c r="M117" i="13"/>
  <c r="N117" i="13"/>
  <c r="P117" i="13" s="1"/>
  <c r="M118" i="13"/>
  <c r="N118" i="13"/>
  <c r="M119" i="13"/>
  <c r="N119" i="13"/>
  <c r="AR88" i="13"/>
  <c r="AQ88" i="13"/>
  <c r="AR87" i="13"/>
  <c r="AQ87" i="13"/>
  <c r="AQ93" i="13" s="1"/>
  <c r="AR86" i="13"/>
  <c r="AQ86" i="13"/>
  <c r="AR85" i="13"/>
  <c r="AQ85" i="13"/>
  <c r="AQ92" i="13" s="1"/>
  <c r="AR84" i="13"/>
  <c r="AQ84" i="13"/>
  <c r="AR83" i="13"/>
  <c r="AQ83" i="13"/>
  <c r="AQ91" i="13" s="1"/>
  <c r="AR82" i="13"/>
  <c r="AQ82" i="13"/>
  <c r="AR81" i="13"/>
  <c r="AQ81" i="13"/>
  <c r="AQ90" i="13" s="1"/>
  <c r="AH88" i="13"/>
  <c r="AG88" i="13"/>
  <c r="AH87" i="13"/>
  <c r="AG87" i="13"/>
  <c r="AG93" i="13" s="1"/>
  <c r="AH86" i="13"/>
  <c r="AG86" i="13"/>
  <c r="AH85" i="13"/>
  <c r="AG85" i="13"/>
  <c r="AG92" i="13" s="1"/>
  <c r="AH84" i="13"/>
  <c r="AG84" i="13"/>
  <c r="AH83" i="13"/>
  <c r="AG83" i="13"/>
  <c r="AG91" i="13" s="1"/>
  <c r="AH82" i="13"/>
  <c r="AG82" i="13"/>
  <c r="AH81" i="13"/>
  <c r="AG81" i="13"/>
  <c r="AG90" i="13" s="1"/>
  <c r="X88" i="13"/>
  <c r="W88" i="13"/>
  <c r="X87" i="13"/>
  <c r="W87" i="13"/>
  <c r="W93" i="13" s="1"/>
  <c r="X86" i="13"/>
  <c r="W86" i="13"/>
  <c r="X85" i="13"/>
  <c r="W85" i="13"/>
  <c r="W92" i="13" s="1"/>
  <c r="X84" i="13"/>
  <c r="W84" i="13"/>
  <c r="X83" i="13"/>
  <c r="W83" i="13"/>
  <c r="W91" i="13" s="1"/>
  <c r="X82" i="13"/>
  <c r="W82" i="13"/>
  <c r="X81" i="13"/>
  <c r="W81" i="13"/>
  <c r="W90" i="13" s="1"/>
  <c r="N88" i="13"/>
  <c r="M88" i="13"/>
  <c r="N86" i="13"/>
  <c r="M86" i="13"/>
  <c r="N84" i="13"/>
  <c r="M84" i="13"/>
  <c r="N82" i="13"/>
  <c r="M82" i="13"/>
  <c r="M83" i="13"/>
  <c r="M91" i="13" s="1"/>
  <c r="N83" i="13"/>
  <c r="M85" i="13"/>
  <c r="N85" i="13"/>
  <c r="N92" i="13" s="1"/>
  <c r="M87" i="13"/>
  <c r="M93" i="13" s="1"/>
  <c r="N87" i="13"/>
  <c r="N81" i="13"/>
  <c r="N90" i="13" s="1"/>
  <c r="M81" i="13"/>
  <c r="M90" i="13" s="1"/>
  <c r="X90" i="13" l="1"/>
  <c r="X92" i="13"/>
  <c r="AH90" i="13"/>
  <c r="AH91" i="13"/>
  <c r="AH92" i="13"/>
  <c r="AH93" i="13"/>
  <c r="AR90" i="13"/>
  <c r="AS90" i="13" s="1"/>
  <c r="AR91" i="13"/>
  <c r="AS91" i="13" s="1"/>
  <c r="AR92" i="13"/>
  <c r="AS92" i="13" s="1"/>
  <c r="AR93" i="13"/>
  <c r="X91" i="13"/>
  <c r="X93" i="13"/>
  <c r="N93" i="13"/>
  <c r="N91" i="13"/>
  <c r="O127" i="13"/>
  <c r="AQ113" i="13"/>
  <c r="M92" i="13"/>
  <c r="AS93" i="13"/>
  <c r="O124" i="13"/>
  <c r="O122" i="13"/>
  <c r="AJ128" i="13"/>
  <c r="O118" i="13"/>
  <c r="O116" i="13"/>
  <c r="O114" i="13"/>
  <c r="AH113" i="13"/>
  <c r="P128" i="13"/>
  <c r="P121" i="13"/>
  <c r="X111" i="13"/>
  <c r="P82" i="13"/>
  <c r="AI108" i="13"/>
  <c r="AJ123" i="13"/>
  <c r="M113" i="13"/>
  <c r="AR113" i="13"/>
  <c r="AD111" i="13"/>
  <c r="AH111" i="13" s="1"/>
  <c r="AL111" i="13"/>
  <c r="AR111" i="13" s="1"/>
  <c r="O82" i="13"/>
  <c r="Z81" i="13"/>
  <c r="Z83" i="13"/>
  <c r="Z85" i="13"/>
  <c r="Z87" i="13"/>
  <c r="AJ81" i="13"/>
  <c r="AJ83" i="13"/>
  <c r="AJ85" i="13"/>
  <c r="AJ87" i="13"/>
  <c r="AT81" i="13"/>
  <c r="AT83" i="13"/>
  <c r="AT85" i="13"/>
  <c r="AT87" i="13"/>
  <c r="G111" i="13"/>
  <c r="M111" i="13" s="1"/>
  <c r="P130" i="13"/>
  <c r="O128" i="13"/>
  <c r="P127" i="13"/>
  <c r="AT115" i="13"/>
  <c r="AT117" i="13"/>
  <c r="AT119" i="13"/>
  <c r="AT122" i="13"/>
  <c r="AT124" i="13"/>
  <c r="AT128" i="13"/>
  <c r="AT130" i="13"/>
  <c r="AI110" i="13"/>
  <c r="AI124" i="13"/>
  <c r="P85" i="13"/>
  <c r="P84" i="13"/>
  <c r="O88" i="13"/>
  <c r="Z82" i="13"/>
  <c r="Z84" i="13"/>
  <c r="Z86" i="13"/>
  <c r="Z88" i="13"/>
  <c r="AJ82" i="13"/>
  <c r="AJ84" i="13"/>
  <c r="AJ86" i="13"/>
  <c r="AJ88" i="13"/>
  <c r="AT82" i="13"/>
  <c r="AT84" i="13"/>
  <c r="AT86" i="13"/>
  <c r="AT88" i="13"/>
  <c r="P119" i="13"/>
  <c r="AJ127" i="13"/>
  <c r="AT114" i="13"/>
  <c r="AT116" i="13"/>
  <c r="O130" i="13"/>
  <c r="AJ114" i="13"/>
  <c r="AJ116" i="13"/>
  <c r="AJ118" i="13"/>
  <c r="P115" i="13"/>
  <c r="O85" i="13"/>
  <c r="O125" i="13"/>
  <c r="O123" i="13"/>
  <c r="AJ109" i="13"/>
  <c r="AJ112" i="13"/>
  <c r="AJ115" i="13"/>
  <c r="AJ117" i="13"/>
  <c r="AJ119" i="13"/>
  <c r="AI122" i="13"/>
  <c r="AJ125" i="13"/>
  <c r="P118" i="13"/>
  <c r="O117" i="13"/>
  <c r="P114" i="13"/>
  <c r="O112" i="13"/>
  <c r="O109" i="13"/>
  <c r="P125" i="13"/>
  <c r="P123" i="13"/>
  <c r="AJ110" i="13"/>
  <c r="AJ122" i="13"/>
  <c r="AI123" i="13"/>
  <c r="O87" i="13"/>
  <c r="AT118" i="13"/>
  <c r="AT121" i="13"/>
  <c r="AT123" i="13"/>
  <c r="AT125" i="13"/>
  <c r="AT127" i="13"/>
  <c r="O119" i="13"/>
  <c r="P116" i="13"/>
  <c r="O115" i="13"/>
  <c r="O110" i="13"/>
  <c r="O108" i="13"/>
  <c r="P124" i="13"/>
  <c r="P122" i="13"/>
  <c r="AJ108" i="13"/>
  <c r="AI109" i="13"/>
  <c r="AJ124" i="13"/>
  <c r="AI125" i="13"/>
  <c r="P87" i="13"/>
  <c r="P83" i="13"/>
  <c r="P88" i="13"/>
  <c r="O83" i="13"/>
  <c r="P86" i="13"/>
  <c r="P112" i="13"/>
  <c r="P110" i="13"/>
  <c r="P109" i="13"/>
  <c r="P108" i="13"/>
  <c r="Z109" i="13"/>
  <c r="Z112" i="13"/>
  <c r="Z115" i="13"/>
  <c r="Z117" i="13"/>
  <c r="Z119" i="13"/>
  <c r="Z122" i="13"/>
  <c r="Z124" i="13"/>
  <c r="Z126" i="13"/>
  <c r="Z128" i="13"/>
  <c r="Z130" i="13"/>
  <c r="AI112" i="13"/>
  <c r="AJ121" i="13"/>
  <c r="AT108" i="13"/>
  <c r="AT110" i="13"/>
  <c r="N113" i="13"/>
  <c r="AI114" i="13"/>
  <c r="AI115" i="13"/>
  <c r="AI116" i="13"/>
  <c r="AI117" i="13"/>
  <c r="AI118" i="13"/>
  <c r="AI119" i="13"/>
  <c r="AI127" i="13"/>
  <c r="AI128" i="13"/>
  <c r="AI130" i="13"/>
  <c r="O84" i="13"/>
  <c r="O126" i="13"/>
  <c r="Z108" i="13"/>
  <c r="Z110" i="13"/>
  <c r="Z114" i="13"/>
  <c r="Z116" i="13"/>
  <c r="Z118" i="13"/>
  <c r="Z121" i="13"/>
  <c r="Z123" i="13"/>
  <c r="Z125" i="13"/>
  <c r="Z127" i="13"/>
  <c r="AJ126" i="13"/>
  <c r="AT109" i="13"/>
  <c r="W111" i="13"/>
  <c r="AT126" i="13"/>
  <c r="AI126" i="13"/>
  <c r="P126" i="13"/>
  <c r="AI121" i="13"/>
  <c r="AT112" i="13"/>
  <c r="AM111" i="13"/>
  <c r="AQ111" i="13" s="1"/>
  <c r="AG111" i="13"/>
  <c r="AG113" i="13"/>
  <c r="W113" i="13"/>
  <c r="X113" i="13"/>
  <c r="H111" i="13"/>
  <c r="N111" i="13" s="1"/>
  <c r="AS108" i="13"/>
  <c r="AS109" i="13"/>
  <c r="AS110" i="13"/>
  <c r="AS112" i="13"/>
  <c r="AS114" i="13"/>
  <c r="AS115" i="13"/>
  <c r="AS116" i="13"/>
  <c r="AS117" i="13"/>
  <c r="AS118" i="13"/>
  <c r="AS119" i="13"/>
  <c r="AS121" i="13"/>
  <c r="AS122" i="13"/>
  <c r="AS123" i="13"/>
  <c r="AS124" i="13"/>
  <c r="AS125" i="13"/>
  <c r="AS126" i="13"/>
  <c r="AS127" i="13"/>
  <c r="AS128" i="13"/>
  <c r="AS130" i="13"/>
  <c r="Y108" i="13"/>
  <c r="Y109" i="13"/>
  <c r="Y110" i="13"/>
  <c r="Y112" i="13"/>
  <c r="Y114" i="13"/>
  <c r="Y115" i="13"/>
  <c r="Y116" i="13"/>
  <c r="Y117" i="13"/>
  <c r="Y118" i="13"/>
  <c r="Y119" i="13"/>
  <c r="Y121" i="13"/>
  <c r="Y122" i="13"/>
  <c r="Y123" i="13"/>
  <c r="Y124" i="13"/>
  <c r="Y125" i="13"/>
  <c r="Y126" i="13"/>
  <c r="Y127" i="13"/>
  <c r="Y128" i="13"/>
  <c r="Y130" i="13"/>
  <c r="O121" i="13"/>
  <c r="AS81" i="13"/>
  <c r="AS82" i="13"/>
  <c r="AS83" i="13"/>
  <c r="AS84" i="13"/>
  <c r="AS85" i="13"/>
  <c r="AS86" i="13"/>
  <c r="AS87" i="13"/>
  <c r="AS88" i="13"/>
  <c r="AI81" i="13"/>
  <c r="AI82" i="13"/>
  <c r="AI83" i="13"/>
  <c r="AI84" i="13"/>
  <c r="AI85" i="13"/>
  <c r="AI86" i="13"/>
  <c r="AI87" i="13"/>
  <c r="AI88" i="13"/>
  <c r="Y81" i="13"/>
  <c r="Y82" i="13"/>
  <c r="Y83" i="13"/>
  <c r="Y84" i="13"/>
  <c r="Y85" i="13"/>
  <c r="Y86" i="13"/>
  <c r="Y87" i="13"/>
  <c r="Y88" i="13"/>
  <c r="O86" i="13"/>
  <c r="P113" i="13" l="1"/>
  <c r="AT113" i="13"/>
  <c r="P93" i="13"/>
  <c r="P91" i="13"/>
  <c r="Z90" i="13"/>
  <c r="Y90" i="13"/>
  <c r="AS113" i="13"/>
  <c r="AJ93" i="13"/>
  <c r="Z93" i="13"/>
  <c r="AJ90" i="13"/>
  <c r="Y92" i="13"/>
  <c r="AI90" i="13"/>
  <c r="O91" i="13"/>
  <c r="AJ92" i="13"/>
  <c r="Z92" i="13"/>
  <c r="AI92" i="13"/>
  <c r="Y93" i="13"/>
  <c r="Y91" i="13"/>
  <c r="AI93" i="13"/>
  <c r="AI91" i="13"/>
  <c r="O93" i="13"/>
  <c r="O92" i="13"/>
  <c r="P92" i="13"/>
  <c r="AJ91" i="13"/>
  <c r="Z91" i="13"/>
  <c r="AI113" i="13"/>
  <c r="O113" i="13"/>
  <c r="Z111" i="13"/>
  <c r="Y113" i="13"/>
  <c r="Y111" i="13"/>
  <c r="Z113" i="13"/>
  <c r="AT111" i="13"/>
  <c r="AS111" i="13"/>
  <c r="AJ113" i="13"/>
  <c r="AI111" i="13"/>
  <c r="AJ111" i="13"/>
  <c r="P111" i="13"/>
  <c r="O111" i="13"/>
  <c r="AP107" i="13" l="1"/>
  <c r="AO107" i="13"/>
  <c r="AN107" i="13"/>
  <c r="AM107" i="13"/>
  <c r="AL107" i="13"/>
  <c r="AK107" i="13"/>
  <c r="AF107" i="13"/>
  <c r="AE107" i="13"/>
  <c r="AD107" i="13"/>
  <c r="AC107" i="13"/>
  <c r="AB107" i="13"/>
  <c r="AA107" i="13"/>
  <c r="V107" i="13"/>
  <c r="U107" i="13"/>
  <c r="T107" i="13"/>
  <c r="S107" i="13"/>
  <c r="R107" i="13"/>
  <c r="Q107" i="13"/>
  <c r="E107" i="13"/>
  <c r="G107" i="13"/>
  <c r="H107" i="13"/>
  <c r="I107" i="13"/>
  <c r="J107" i="13"/>
  <c r="K107" i="13"/>
  <c r="L107" i="13"/>
  <c r="AR80" i="13"/>
  <c r="AQ80" i="13"/>
  <c r="AP80" i="13"/>
  <c r="AO80" i="13"/>
  <c r="AN80" i="13"/>
  <c r="AM80" i="13"/>
  <c r="AL80" i="13"/>
  <c r="AK80" i="13"/>
  <c r="AR79" i="13"/>
  <c r="AR89" i="13" s="1"/>
  <c r="AQ79" i="13"/>
  <c r="AQ89" i="13" s="1"/>
  <c r="AP79" i="13"/>
  <c r="AP89" i="13" s="1"/>
  <c r="AO79" i="13"/>
  <c r="AO89" i="13" s="1"/>
  <c r="AN79" i="13"/>
  <c r="AN89" i="13" s="1"/>
  <c r="AM79" i="13"/>
  <c r="AM89" i="13" s="1"/>
  <c r="AL79" i="13"/>
  <c r="AL89" i="13" s="1"/>
  <c r="AK79" i="13"/>
  <c r="AK89" i="13" s="1"/>
  <c r="AH80" i="13"/>
  <c r="AG80" i="13"/>
  <c r="AF80" i="13"/>
  <c r="AE80" i="13"/>
  <c r="AD80" i="13"/>
  <c r="AC80" i="13"/>
  <c r="AB80" i="13"/>
  <c r="AA80" i="13"/>
  <c r="AH79" i="13"/>
  <c r="AH89" i="13" s="1"/>
  <c r="AG79" i="13"/>
  <c r="AF79" i="13"/>
  <c r="AF89" i="13" s="1"/>
  <c r="AE79" i="13"/>
  <c r="AE89" i="13" s="1"/>
  <c r="AD79" i="13"/>
  <c r="AD89" i="13" s="1"/>
  <c r="AC79" i="13"/>
  <c r="AC89" i="13" s="1"/>
  <c r="AB79" i="13"/>
  <c r="AB89" i="13" s="1"/>
  <c r="AA79" i="13"/>
  <c r="AA89" i="13" s="1"/>
  <c r="W79" i="13"/>
  <c r="X80" i="13"/>
  <c r="W80" i="13"/>
  <c r="V80" i="13"/>
  <c r="U80" i="13"/>
  <c r="T80" i="13"/>
  <c r="S80" i="13"/>
  <c r="R80" i="13"/>
  <c r="Q80" i="13"/>
  <c r="V79" i="13"/>
  <c r="U79" i="13"/>
  <c r="U89" i="13" s="1"/>
  <c r="T79" i="13"/>
  <c r="S79" i="13"/>
  <c r="R79" i="13"/>
  <c r="Q79" i="13"/>
  <c r="Q89" i="13" s="1"/>
  <c r="N79" i="13"/>
  <c r="M79" i="13"/>
  <c r="H80" i="13"/>
  <c r="I80" i="13"/>
  <c r="J80" i="13"/>
  <c r="K80" i="13"/>
  <c r="L80" i="13"/>
  <c r="M80" i="13"/>
  <c r="N80" i="13"/>
  <c r="H79" i="13"/>
  <c r="I79" i="13"/>
  <c r="J79" i="13"/>
  <c r="K79" i="13"/>
  <c r="L79" i="13"/>
  <c r="E79" i="13"/>
  <c r="G79" i="13"/>
  <c r="AG89" i="13" l="1"/>
  <c r="K89" i="13"/>
  <c r="T89" i="13"/>
  <c r="N89" i="13"/>
  <c r="J89" i="13"/>
  <c r="I89" i="13"/>
  <c r="V89" i="13"/>
  <c r="R89" i="13"/>
  <c r="L89" i="13"/>
  <c r="H89" i="13"/>
  <c r="M89" i="13"/>
  <c r="S89" i="13"/>
  <c r="W89" i="13"/>
  <c r="AJ80" i="13"/>
  <c r="AS89" i="13"/>
  <c r="Z80" i="13"/>
  <c r="AH107" i="13"/>
  <c r="BA80" i="13"/>
  <c r="BB80" i="13"/>
  <c r="AS80" i="13"/>
  <c r="W107" i="13"/>
  <c r="AQ107" i="13"/>
  <c r="AY80" i="13"/>
  <c r="N107" i="13"/>
  <c r="AT79" i="13"/>
  <c r="AZ80" i="13"/>
  <c r="M107" i="13"/>
  <c r="X107" i="13"/>
  <c r="AR107" i="13"/>
  <c r="AI80" i="13"/>
  <c r="AG107" i="13"/>
  <c r="AT80" i="13"/>
  <c r="AJ79" i="13"/>
  <c r="AS79" i="13"/>
  <c r="AI79" i="13"/>
  <c r="Y80" i="13"/>
  <c r="X79" i="13"/>
  <c r="X89" i="13" s="1"/>
  <c r="BB88" i="13"/>
  <c r="BA88" i="13"/>
  <c r="AZ88" i="13"/>
  <c r="AY88" i="13"/>
  <c r="BB86" i="13"/>
  <c r="BA86" i="13"/>
  <c r="AZ86" i="13"/>
  <c r="AY86" i="13"/>
  <c r="BB84" i="13"/>
  <c r="BA84" i="13"/>
  <c r="AZ84" i="13"/>
  <c r="AY84" i="13"/>
  <c r="BB82" i="13"/>
  <c r="BA82" i="13"/>
  <c r="AZ82" i="13"/>
  <c r="AY82" i="13"/>
  <c r="AY8" i="13"/>
  <c r="AZ8" i="13"/>
  <c r="BA8" i="13"/>
  <c r="BB8" i="13"/>
  <c r="AY9" i="13"/>
  <c r="AZ9" i="13"/>
  <c r="BA9" i="13"/>
  <c r="BB9" i="13"/>
  <c r="AY10" i="13"/>
  <c r="AZ10" i="13"/>
  <c r="BA10" i="13"/>
  <c r="BB10" i="13"/>
  <c r="AY11" i="13"/>
  <c r="AZ11" i="13"/>
  <c r="BA11" i="13"/>
  <c r="BB11" i="13"/>
  <c r="AY12" i="13"/>
  <c r="AZ12" i="13"/>
  <c r="BA12" i="13"/>
  <c r="BB12" i="13"/>
  <c r="AY13" i="13"/>
  <c r="AZ13" i="13"/>
  <c r="BA13" i="13"/>
  <c r="BB13" i="13"/>
  <c r="AY14" i="13"/>
  <c r="AZ14" i="13"/>
  <c r="BA14" i="13"/>
  <c r="BB14" i="13"/>
  <c r="AY15" i="13"/>
  <c r="AZ15" i="13"/>
  <c r="BA15" i="13"/>
  <c r="BB15" i="13"/>
  <c r="AY16" i="13"/>
  <c r="AZ16" i="13"/>
  <c r="BA16" i="13"/>
  <c r="BB16" i="13"/>
  <c r="AY17" i="13"/>
  <c r="AZ17" i="13"/>
  <c r="BA17" i="13"/>
  <c r="BB17" i="13"/>
  <c r="AY19" i="13"/>
  <c r="AZ19" i="13"/>
  <c r="BA19" i="13"/>
  <c r="BB19" i="13"/>
  <c r="AY21" i="13"/>
  <c r="AZ21" i="13"/>
  <c r="BA21" i="13"/>
  <c r="BB21" i="13"/>
  <c r="AY22" i="13"/>
  <c r="AZ22" i="13"/>
  <c r="BA22" i="13"/>
  <c r="BB22" i="13"/>
  <c r="AY24" i="13"/>
  <c r="AZ24" i="13"/>
  <c r="BA24" i="13"/>
  <c r="BB24" i="13"/>
  <c r="AY25" i="13"/>
  <c r="AZ25" i="13"/>
  <c r="BA25" i="13"/>
  <c r="BB25" i="13"/>
  <c r="AY26" i="13"/>
  <c r="AZ26" i="13"/>
  <c r="BA26" i="13"/>
  <c r="BB26" i="13"/>
  <c r="AY29" i="13"/>
  <c r="AZ29" i="13"/>
  <c r="BA29" i="13"/>
  <c r="BB29" i="13"/>
  <c r="AY30" i="13"/>
  <c r="AZ30" i="13"/>
  <c r="BA30" i="13"/>
  <c r="BB30" i="13"/>
  <c r="AY31" i="13"/>
  <c r="AZ31" i="13"/>
  <c r="BA31" i="13"/>
  <c r="BB31" i="13"/>
  <c r="AY32" i="13"/>
  <c r="AZ32" i="13"/>
  <c r="BA32" i="13"/>
  <c r="BB32" i="13"/>
  <c r="AY33" i="13"/>
  <c r="AZ33" i="13"/>
  <c r="BA33" i="13"/>
  <c r="BB33" i="13"/>
  <c r="AY35" i="13"/>
  <c r="AZ35" i="13"/>
  <c r="BA35" i="13"/>
  <c r="BB35" i="13"/>
  <c r="AY36" i="13"/>
  <c r="AZ36" i="13"/>
  <c r="BA36" i="13"/>
  <c r="BB36" i="13"/>
  <c r="AY37" i="13"/>
  <c r="AZ37" i="13"/>
  <c r="BA37" i="13"/>
  <c r="BB37" i="13"/>
  <c r="AY38" i="13"/>
  <c r="AZ38" i="13"/>
  <c r="BA38" i="13"/>
  <c r="BB38" i="13"/>
  <c r="AY39" i="13"/>
  <c r="AZ39" i="13"/>
  <c r="BA39" i="13"/>
  <c r="BB39" i="13"/>
  <c r="AY40" i="13"/>
  <c r="AZ40" i="13"/>
  <c r="BA40" i="13"/>
  <c r="BB40" i="13"/>
  <c r="AY41" i="13"/>
  <c r="AZ41" i="13"/>
  <c r="BA41" i="13"/>
  <c r="BB41" i="13"/>
  <c r="AY42" i="13"/>
  <c r="AZ42" i="13"/>
  <c r="BA42" i="13"/>
  <c r="BB42" i="13"/>
  <c r="AY43" i="13"/>
  <c r="AZ43" i="13"/>
  <c r="BA43" i="13"/>
  <c r="BB43" i="13"/>
  <c r="AY44" i="13"/>
  <c r="AZ44" i="13"/>
  <c r="BA44" i="13"/>
  <c r="BB44" i="13"/>
  <c r="AY46" i="13"/>
  <c r="AZ46" i="13"/>
  <c r="BA46" i="13"/>
  <c r="BB46" i="13"/>
  <c r="AY47" i="13"/>
  <c r="AZ47" i="13"/>
  <c r="BA47" i="13"/>
  <c r="BB47" i="13"/>
  <c r="AY48" i="13"/>
  <c r="AZ48" i="13"/>
  <c r="BA48" i="13"/>
  <c r="BB48" i="13"/>
  <c r="AY49" i="13"/>
  <c r="AZ49" i="13"/>
  <c r="BA49" i="13"/>
  <c r="BB49" i="13"/>
  <c r="AY50" i="13"/>
  <c r="AZ50" i="13"/>
  <c r="BA50" i="13"/>
  <c r="BB50" i="13"/>
  <c r="AY51" i="13"/>
  <c r="AZ51" i="13"/>
  <c r="BA51" i="13"/>
  <c r="BB51" i="13"/>
  <c r="AY52" i="13"/>
  <c r="AZ52" i="13"/>
  <c r="BA52" i="13"/>
  <c r="BB52" i="13"/>
  <c r="AY53" i="13"/>
  <c r="AZ53" i="13"/>
  <c r="BA53" i="13"/>
  <c r="BB53" i="13"/>
  <c r="AY54" i="13"/>
  <c r="AZ54" i="13"/>
  <c r="BA54" i="13"/>
  <c r="BB54" i="13"/>
  <c r="AY55" i="13"/>
  <c r="AZ55" i="13"/>
  <c r="BA55" i="13"/>
  <c r="BB55" i="13"/>
  <c r="AY57" i="13"/>
  <c r="AZ57" i="13"/>
  <c r="BA57" i="13"/>
  <c r="BB57" i="13"/>
  <c r="AY58" i="13"/>
  <c r="AZ58" i="13"/>
  <c r="BA58" i="13"/>
  <c r="BB58" i="13"/>
  <c r="AY59" i="13"/>
  <c r="AZ59" i="13"/>
  <c r="BA59" i="13"/>
  <c r="BB59" i="13"/>
  <c r="AY60" i="13"/>
  <c r="AZ60" i="13"/>
  <c r="BA60" i="13"/>
  <c r="BB60" i="13"/>
  <c r="AY61" i="13"/>
  <c r="AZ61" i="13"/>
  <c r="BA61" i="13"/>
  <c r="BB61" i="13"/>
  <c r="AY62" i="13"/>
  <c r="AZ62" i="13"/>
  <c r="BA62" i="13"/>
  <c r="BB62" i="13"/>
  <c r="AY63" i="13"/>
  <c r="AZ63" i="13"/>
  <c r="BA63" i="13"/>
  <c r="BB63" i="13"/>
  <c r="AY64" i="13"/>
  <c r="AZ64" i="13"/>
  <c r="BA64" i="13"/>
  <c r="BB64" i="13"/>
  <c r="AY66" i="13"/>
  <c r="AZ66" i="13"/>
  <c r="BA66" i="13"/>
  <c r="BB66" i="13"/>
  <c r="AY67" i="13"/>
  <c r="AZ67" i="13"/>
  <c r="BA67" i="13"/>
  <c r="BB67" i="13"/>
  <c r="AY68" i="13"/>
  <c r="AZ68" i="13"/>
  <c r="BA68" i="13"/>
  <c r="BB68" i="13"/>
  <c r="AY70" i="13"/>
  <c r="AZ70" i="13"/>
  <c r="BA70" i="13"/>
  <c r="BB70" i="13"/>
  <c r="AY71" i="13"/>
  <c r="AZ71" i="13"/>
  <c r="BA71" i="13"/>
  <c r="BB71" i="13"/>
  <c r="AY72" i="13"/>
  <c r="AZ72" i="13"/>
  <c r="BA72" i="13"/>
  <c r="BB72" i="13"/>
  <c r="AY73" i="13"/>
  <c r="AZ73" i="13"/>
  <c r="BA73" i="13"/>
  <c r="BB73" i="13"/>
  <c r="AY74" i="13"/>
  <c r="AZ74" i="13"/>
  <c r="BA74" i="13"/>
  <c r="BB74" i="13"/>
  <c r="AY75" i="13"/>
  <c r="AZ75" i="13"/>
  <c r="BA75" i="13"/>
  <c r="BB75" i="13"/>
  <c r="AY76" i="13"/>
  <c r="AZ76" i="13"/>
  <c r="BA76" i="13"/>
  <c r="BB76" i="13"/>
  <c r="AW77" i="13"/>
  <c r="AX77" i="13"/>
  <c r="AW78" i="13"/>
  <c r="AX78" i="13"/>
  <c r="AY79" i="13"/>
  <c r="AZ79" i="13"/>
  <c r="BA79" i="13"/>
  <c r="BB79" i="13"/>
  <c r="AY81" i="13"/>
  <c r="AZ81" i="13"/>
  <c r="BA81" i="13"/>
  <c r="BB81" i="13"/>
  <c r="AY83" i="13"/>
  <c r="AZ83" i="13"/>
  <c r="BA83" i="13"/>
  <c r="BB83" i="13"/>
  <c r="AY85" i="13"/>
  <c r="AZ85" i="13"/>
  <c r="BA85" i="13"/>
  <c r="BB85" i="13"/>
  <c r="AY87" i="13"/>
  <c r="AZ87" i="13"/>
  <c r="BA87" i="13"/>
  <c r="BB87" i="13"/>
  <c r="AY95" i="13"/>
  <c r="AZ95" i="13"/>
  <c r="BA95" i="13"/>
  <c r="BB95" i="13"/>
  <c r="AY96" i="13"/>
  <c r="AZ96" i="13"/>
  <c r="BA96" i="13"/>
  <c r="BB96" i="13"/>
  <c r="AY97" i="13"/>
  <c r="AZ97" i="13"/>
  <c r="BA97" i="13"/>
  <c r="BB97" i="13"/>
  <c r="AY98" i="13"/>
  <c r="AZ98" i="13"/>
  <c r="BA98" i="13"/>
  <c r="BB98" i="13"/>
  <c r="AY107" i="13"/>
  <c r="AZ107" i="13"/>
  <c r="BA107" i="13"/>
  <c r="BB107" i="13"/>
  <c r="AY108" i="13"/>
  <c r="AZ108" i="13"/>
  <c r="BA108" i="13"/>
  <c r="BB108" i="13"/>
  <c r="AY109" i="13"/>
  <c r="AZ109" i="13"/>
  <c r="BA109" i="13"/>
  <c r="BB109" i="13"/>
  <c r="AY110" i="13"/>
  <c r="AZ110" i="13"/>
  <c r="BA110" i="13"/>
  <c r="BB110" i="13"/>
  <c r="AY111" i="13"/>
  <c r="AZ111" i="13"/>
  <c r="BA111" i="13"/>
  <c r="BB111" i="13"/>
  <c r="AY112" i="13"/>
  <c r="AZ112" i="13"/>
  <c r="BA112" i="13"/>
  <c r="BB112" i="13"/>
  <c r="AY113" i="13"/>
  <c r="AZ113" i="13"/>
  <c r="BA113" i="13"/>
  <c r="BB113" i="13"/>
  <c r="AY114" i="13"/>
  <c r="AZ114" i="13"/>
  <c r="BA114" i="13"/>
  <c r="BB114" i="13"/>
  <c r="AY115" i="13"/>
  <c r="AZ115" i="13"/>
  <c r="BA115" i="13"/>
  <c r="BB115" i="13"/>
  <c r="AY116" i="13"/>
  <c r="AZ116" i="13"/>
  <c r="BA116" i="13"/>
  <c r="BB116" i="13"/>
  <c r="AY117" i="13"/>
  <c r="AZ117" i="13"/>
  <c r="BA117" i="13"/>
  <c r="BB117" i="13"/>
  <c r="AY118" i="13"/>
  <c r="AZ118" i="13"/>
  <c r="BA118" i="13"/>
  <c r="BB118" i="13"/>
  <c r="AY119" i="13"/>
  <c r="AZ119" i="13"/>
  <c r="BA119" i="13"/>
  <c r="BB119" i="13"/>
  <c r="AY121" i="13"/>
  <c r="AZ121" i="13"/>
  <c r="BA121" i="13"/>
  <c r="BB121" i="13"/>
  <c r="AY122" i="13"/>
  <c r="AZ122" i="13"/>
  <c r="BA122" i="13"/>
  <c r="BB122" i="13"/>
  <c r="AY123" i="13"/>
  <c r="AZ123" i="13"/>
  <c r="BA123" i="13"/>
  <c r="BB123" i="13"/>
  <c r="AY124" i="13"/>
  <c r="AZ124" i="13"/>
  <c r="BA124" i="13"/>
  <c r="BB124" i="13"/>
  <c r="AY125" i="13"/>
  <c r="AZ125" i="13"/>
  <c r="BA125" i="13"/>
  <c r="BB125" i="13"/>
  <c r="AY126" i="13"/>
  <c r="AZ126" i="13"/>
  <c r="BA126" i="13"/>
  <c r="BB126" i="13"/>
  <c r="AY127" i="13"/>
  <c r="AZ127" i="13"/>
  <c r="BA127" i="13"/>
  <c r="BB127" i="13"/>
  <c r="AY128" i="13"/>
  <c r="AZ128" i="13"/>
  <c r="BA128" i="13"/>
  <c r="BB128" i="13"/>
  <c r="AY130" i="13"/>
  <c r="AZ130" i="13"/>
  <c r="BA130" i="13"/>
  <c r="BB130" i="13"/>
  <c r="AJ89" i="13" l="1"/>
  <c r="AI89" i="13"/>
  <c r="AZ89" i="13"/>
  <c r="AY89" i="13"/>
  <c r="BB89" i="13"/>
  <c r="BA89" i="13"/>
  <c r="AV89" i="13"/>
  <c r="AI107" i="13"/>
  <c r="Z107" i="13"/>
  <c r="Y107" i="13"/>
  <c r="AJ107" i="13"/>
  <c r="P107" i="13"/>
  <c r="O107" i="13"/>
  <c r="AT107" i="13"/>
  <c r="AS107" i="13"/>
  <c r="Y79" i="13"/>
  <c r="Y89" i="13" s="1"/>
  <c r="Z79" i="13"/>
  <c r="Z89" i="13" s="1"/>
  <c r="F108" i="13"/>
  <c r="F109" i="13"/>
  <c r="F110" i="13"/>
  <c r="F112" i="13"/>
  <c r="F114" i="13"/>
  <c r="F115" i="13"/>
  <c r="F116" i="13"/>
  <c r="F117" i="13"/>
  <c r="F118" i="13"/>
  <c r="F119" i="13"/>
  <c r="F122" i="13"/>
  <c r="F123" i="13"/>
  <c r="F124" i="13"/>
  <c r="F125" i="13"/>
  <c r="F127" i="13"/>
  <c r="F128" i="13"/>
  <c r="F130" i="13"/>
  <c r="D121" i="13"/>
  <c r="D113" i="13"/>
  <c r="D111" i="13" s="1"/>
  <c r="D107" i="13"/>
  <c r="AU107" i="13"/>
  <c r="AV107" i="13"/>
  <c r="AU108" i="13"/>
  <c r="AV108" i="13"/>
  <c r="AU109" i="13"/>
  <c r="AV109" i="13"/>
  <c r="AU110" i="13"/>
  <c r="AV110" i="13"/>
  <c r="AU111" i="13"/>
  <c r="AV111" i="13"/>
  <c r="AU112" i="13"/>
  <c r="AV112" i="13"/>
  <c r="AU113" i="13"/>
  <c r="AV113" i="13"/>
  <c r="AU114" i="13"/>
  <c r="AV114" i="13"/>
  <c r="AU115" i="13"/>
  <c r="AV115" i="13"/>
  <c r="AU116" i="13"/>
  <c r="AV116" i="13"/>
  <c r="AU117" i="13"/>
  <c r="AV117" i="13"/>
  <c r="AU118" i="13"/>
  <c r="AV118" i="13"/>
  <c r="AU119" i="13"/>
  <c r="AV119" i="13"/>
  <c r="AU121" i="13"/>
  <c r="AV121" i="13"/>
  <c r="AU122" i="13"/>
  <c r="AV122" i="13"/>
  <c r="AU123" i="13"/>
  <c r="AV123" i="13"/>
  <c r="AU124" i="13"/>
  <c r="AV124" i="13"/>
  <c r="AU125" i="13"/>
  <c r="AV125" i="13"/>
  <c r="AU126" i="13"/>
  <c r="AV126" i="13"/>
  <c r="AU127" i="13"/>
  <c r="AV127" i="13"/>
  <c r="AU128" i="13"/>
  <c r="AV128" i="13"/>
  <c r="AU130" i="13"/>
  <c r="AV130" i="13"/>
  <c r="F126" i="13" l="1"/>
  <c r="F113" i="13"/>
  <c r="F111" i="13" s="1"/>
  <c r="F107" i="13"/>
  <c r="AX130" i="13"/>
  <c r="AW130" i="13"/>
  <c r="AW122" i="13"/>
  <c r="AX122" i="13"/>
  <c r="AX117" i="13"/>
  <c r="AW117" i="13"/>
  <c r="AW109" i="13"/>
  <c r="AX109" i="13"/>
  <c r="AW127" i="13"/>
  <c r="AX127" i="13"/>
  <c r="AW125" i="13"/>
  <c r="AX125" i="13"/>
  <c r="AX123" i="13"/>
  <c r="AW123" i="13"/>
  <c r="AW118" i="13"/>
  <c r="AX118" i="13"/>
  <c r="AX116" i="13"/>
  <c r="AW116" i="13"/>
  <c r="AX114" i="13"/>
  <c r="AW114" i="13"/>
  <c r="AX110" i="13"/>
  <c r="AW110" i="13"/>
  <c r="AW108" i="13"/>
  <c r="AX108" i="13"/>
  <c r="F121" i="13"/>
  <c r="AW128" i="13"/>
  <c r="AX128" i="13"/>
  <c r="AW124" i="13"/>
  <c r="AX124" i="13"/>
  <c r="AW119" i="13"/>
  <c r="AX119" i="13"/>
  <c r="AW115" i="13"/>
  <c r="AX115" i="13"/>
  <c r="AX126" i="13"/>
  <c r="AW126" i="13"/>
  <c r="AX121" i="13"/>
  <c r="AW121" i="13"/>
  <c r="AX112" i="13"/>
  <c r="AW112" i="13"/>
  <c r="AW113" i="13"/>
  <c r="AX113" i="13"/>
  <c r="AW111" i="13"/>
  <c r="AX111" i="13"/>
  <c r="AX107" i="13"/>
  <c r="AW107" i="13"/>
  <c r="AP104" i="13"/>
  <c r="AO104" i="13"/>
  <c r="AN104" i="13"/>
  <c r="AM104" i="13"/>
  <c r="AL104" i="13"/>
  <c r="AK104" i="13"/>
  <c r="AF104" i="13"/>
  <c r="AE104" i="13"/>
  <c r="AD104" i="13"/>
  <c r="AC104" i="13"/>
  <c r="AB104" i="13"/>
  <c r="AA104" i="13"/>
  <c r="V104" i="13"/>
  <c r="U104" i="13"/>
  <c r="T104" i="13"/>
  <c r="S104" i="13"/>
  <c r="R104" i="13"/>
  <c r="Q104" i="13"/>
  <c r="L104" i="13"/>
  <c r="K104" i="13"/>
  <c r="J104" i="13"/>
  <c r="I104" i="13"/>
  <c r="H104" i="13"/>
  <c r="G104" i="13"/>
  <c r="E104" i="13"/>
  <c r="D104" i="13"/>
  <c r="AQ76" i="13"/>
  <c r="AR76" i="13"/>
  <c r="W76" i="13"/>
  <c r="X76" i="13"/>
  <c r="BB104" i="13" l="1"/>
  <c r="BA104" i="13"/>
  <c r="AY104" i="13"/>
  <c r="AZ104" i="13"/>
  <c r="AR104" i="13"/>
  <c r="AG104" i="13"/>
  <c r="X104" i="13"/>
  <c r="Y104" i="13" s="1"/>
  <c r="O81" i="13"/>
  <c r="O90" i="13" s="1"/>
  <c r="Y76" i="13"/>
  <c r="W104" i="13"/>
  <c r="AQ104" i="13"/>
  <c r="AU104" i="13"/>
  <c r="N104" i="13"/>
  <c r="AV104" i="13"/>
  <c r="AH104" i="13"/>
  <c r="M104" i="13"/>
  <c r="AS76" i="13"/>
  <c r="AT76" i="13"/>
  <c r="P81" i="13"/>
  <c r="P90" i="13" s="1"/>
  <c r="Z76" i="13"/>
  <c r="AR98" i="13"/>
  <c r="AQ98" i="13"/>
  <c r="AR97" i="13"/>
  <c r="AQ97" i="13"/>
  <c r="AR96" i="13"/>
  <c r="AQ96" i="13"/>
  <c r="AR95" i="13"/>
  <c r="AQ95" i="13"/>
  <c r="AH98" i="13"/>
  <c r="AG98" i="13"/>
  <c r="AH97" i="13"/>
  <c r="AG97" i="13"/>
  <c r="AH96" i="13"/>
  <c r="AG96" i="13"/>
  <c r="AH95" i="13"/>
  <c r="AG95" i="13"/>
  <c r="AG94" i="13" s="1"/>
  <c r="X98" i="13"/>
  <c r="W98" i="13"/>
  <c r="X97" i="13"/>
  <c r="W97" i="13"/>
  <c r="X96" i="13"/>
  <c r="W96" i="13"/>
  <c r="X95" i="13"/>
  <c r="W95" i="13"/>
  <c r="W94" i="13" s="1"/>
  <c r="M96" i="13"/>
  <c r="N96" i="13"/>
  <c r="M97" i="13"/>
  <c r="N97" i="13"/>
  <c r="M98" i="13"/>
  <c r="N98" i="13"/>
  <c r="AT104" i="13" l="1"/>
  <c r="X94" i="13"/>
  <c r="AH94" i="13"/>
  <c r="Z104" i="13"/>
  <c r="AW104" i="13"/>
  <c r="AX104" i="13"/>
  <c r="AS104" i="13"/>
  <c r="O104" i="13"/>
  <c r="AJ104" i="13"/>
  <c r="AI104" i="13"/>
  <c r="P104" i="13"/>
  <c r="AT96" i="13"/>
  <c r="AT98" i="13"/>
  <c r="Z95" i="13"/>
  <c r="O98" i="13"/>
  <c r="O96" i="13"/>
  <c r="P98" i="13"/>
  <c r="AJ95" i="13"/>
  <c r="AJ97" i="13"/>
  <c r="AQ94" i="13"/>
  <c r="P96" i="13"/>
  <c r="O97" i="13"/>
  <c r="Z96" i="13"/>
  <c r="Z98" i="13"/>
  <c r="AT95" i="13"/>
  <c r="AR94" i="13"/>
  <c r="Z97" i="13"/>
  <c r="AJ96" i="13"/>
  <c r="AJ98" i="13"/>
  <c r="AT97" i="13"/>
  <c r="AS95" i="13"/>
  <c r="AS96" i="13"/>
  <c r="AS97" i="13"/>
  <c r="AS98" i="13"/>
  <c r="AI95" i="13"/>
  <c r="AI96" i="13"/>
  <c r="AI97" i="13"/>
  <c r="AI98" i="13"/>
  <c r="Y95" i="13"/>
  <c r="Y96" i="13"/>
  <c r="Y97" i="13"/>
  <c r="Y98" i="13"/>
  <c r="P97" i="13"/>
  <c r="Y94" i="13" l="1"/>
  <c r="Z94" i="13"/>
  <c r="AI94" i="13"/>
  <c r="AJ94" i="13"/>
  <c r="AT94" i="13"/>
  <c r="AS94" i="13"/>
  <c r="AP69" i="13"/>
  <c r="AO69" i="13"/>
  <c r="AN69" i="13"/>
  <c r="AM69" i="13"/>
  <c r="AL69" i="13"/>
  <c r="AK69" i="13"/>
  <c r="AF69" i="13"/>
  <c r="AE69" i="13"/>
  <c r="AD69" i="13"/>
  <c r="AC69" i="13"/>
  <c r="AB69" i="13"/>
  <c r="AA69" i="13"/>
  <c r="R69" i="13"/>
  <c r="S69" i="13"/>
  <c r="T69" i="13"/>
  <c r="U69" i="13"/>
  <c r="V69" i="13"/>
  <c r="Q69" i="13"/>
  <c r="E69" i="13"/>
  <c r="G69" i="13"/>
  <c r="H69" i="13"/>
  <c r="I69" i="13"/>
  <c r="J69" i="13"/>
  <c r="K69" i="13"/>
  <c r="L69" i="13"/>
  <c r="D69" i="13"/>
  <c r="AU81" i="13"/>
  <c r="AV81" i="13"/>
  <c r="AU82" i="13"/>
  <c r="AV82" i="13"/>
  <c r="AU83" i="13"/>
  <c r="AV83" i="13"/>
  <c r="AU84" i="13"/>
  <c r="AV84" i="13"/>
  <c r="AU85" i="13"/>
  <c r="AV85" i="13"/>
  <c r="AU86" i="13"/>
  <c r="AV86" i="13"/>
  <c r="AU87" i="13"/>
  <c r="AV87" i="13"/>
  <c r="AU88" i="13"/>
  <c r="AV88" i="13"/>
  <c r="AU95" i="13"/>
  <c r="AV95" i="13"/>
  <c r="AU96" i="13"/>
  <c r="AV96" i="13"/>
  <c r="AU97" i="13"/>
  <c r="AV97" i="13"/>
  <c r="AU98" i="13"/>
  <c r="AV98" i="13"/>
  <c r="AU8" i="13"/>
  <c r="AV8" i="13"/>
  <c r="AU9" i="13"/>
  <c r="AV9" i="13"/>
  <c r="AU10" i="13"/>
  <c r="AV10" i="13"/>
  <c r="AU11" i="13"/>
  <c r="AV11" i="13"/>
  <c r="AU12" i="13"/>
  <c r="AV12" i="13"/>
  <c r="AU13" i="13"/>
  <c r="AV13" i="13"/>
  <c r="AU14" i="13"/>
  <c r="AV14" i="13"/>
  <c r="AU16" i="13"/>
  <c r="AV16" i="13"/>
  <c r="AU17" i="13"/>
  <c r="AV17" i="13"/>
  <c r="AU19" i="13"/>
  <c r="AV19" i="13"/>
  <c r="AU21" i="13"/>
  <c r="AV21" i="13"/>
  <c r="AU22" i="13"/>
  <c r="AV22" i="13"/>
  <c r="AU24" i="13"/>
  <c r="AV24" i="13"/>
  <c r="AU25" i="13"/>
  <c r="AV25" i="13"/>
  <c r="AU26" i="13"/>
  <c r="AV26" i="13"/>
  <c r="AU29" i="13"/>
  <c r="AV29" i="13"/>
  <c r="AU30" i="13"/>
  <c r="AV30" i="13"/>
  <c r="AU31" i="13"/>
  <c r="AV31" i="13"/>
  <c r="AU32" i="13"/>
  <c r="AV32" i="13"/>
  <c r="AU33" i="13"/>
  <c r="AV33" i="13"/>
  <c r="AU35" i="13"/>
  <c r="AV35" i="13"/>
  <c r="AU36" i="13"/>
  <c r="AV36" i="13"/>
  <c r="AU37" i="13"/>
  <c r="AV37" i="13"/>
  <c r="AU38" i="13"/>
  <c r="AV38" i="13"/>
  <c r="AU39" i="13"/>
  <c r="AV39" i="13"/>
  <c r="AU40" i="13"/>
  <c r="AV40" i="13"/>
  <c r="AU41" i="13"/>
  <c r="AV41" i="13"/>
  <c r="AU42" i="13"/>
  <c r="AV42" i="13"/>
  <c r="AU43" i="13"/>
  <c r="AV43" i="13"/>
  <c r="AU44" i="13"/>
  <c r="AV44" i="13"/>
  <c r="AU46" i="13"/>
  <c r="AV46" i="13"/>
  <c r="AU47" i="13"/>
  <c r="AV47" i="13"/>
  <c r="AU48" i="13"/>
  <c r="AV48" i="13"/>
  <c r="AU49" i="13"/>
  <c r="AV49" i="13"/>
  <c r="AU50" i="13"/>
  <c r="AV50" i="13"/>
  <c r="AU51" i="13"/>
  <c r="AV51" i="13"/>
  <c r="AU52" i="13"/>
  <c r="AV52" i="13"/>
  <c r="AU53" i="13"/>
  <c r="AV53" i="13"/>
  <c r="AU54" i="13"/>
  <c r="AV54" i="13"/>
  <c r="AU55" i="13"/>
  <c r="AV55" i="13"/>
  <c r="AU57" i="13"/>
  <c r="AV57" i="13"/>
  <c r="AU58" i="13"/>
  <c r="AV58" i="13"/>
  <c r="AU59" i="13"/>
  <c r="AV59" i="13"/>
  <c r="AU60" i="13"/>
  <c r="AV60" i="13"/>
  <c r="AU61" i="13"/>
  <c r="AV61" i="13"/>
  <c r="AU62" i="13"/>
  <c r="AV62" i="13"/>
  <c r="AU63" i="13"/>
  <c r="AV63" i="13"/>
  <c r="AU64" i="13"/>
  <c r="AV64" i="13"/>
  <c r="AU66" i="13"/>
  <c r="AV66" i="13"/>
  <c r="AU67" i="13"/>
  <c r="AV67" i="13"/>
  <c r="AU68" i="13"/>
  <c r="AV68" i="13"/>
  <c r="AU70" i="13"/>
  <c r="AV70" i="13"/>
  <c r="AU71" i="13"/>
  <c r="AV71" i="13"/>
  <c r="AU72" i="13"/>
  <c r="AV72" i="13"/>
  <c r="AU73" i="13"/>
  <c r="AV73" i="13"/>
  <c r="AU74" i="13"/>
  <c r="AV74" i="13"/>
  <c r="AU75" i="13"/>
  <c r="AV75" i="13"/>
  <c r="AU76" i="13"/>
  <c r="AV76" i="13"/>
  <c r="AQ8" i="13"/>
  <c r="AR8" i="13"/>
  <c r="AQ9" i="13"/>
  <c r="AR9" i="13"/>
  <c r="AQ10" i="13"/>
  <c r="AR10" i="13"/>
  <c r="AQ11" i="13"/>
  <c r="AR11" i="13"/>
  <c r="AQ12" i="13"/>
  <c r="AR12" i="13"/>
  <c r="AQ13" i="13"/>
  <c r="AR13" i="13"/>
  <c r="AQ14" i="13"/>
  <c r="AR14" i="13"/>
  <c r="AQ16" i="13"/>
  <c r="AR16" i="13"/>
  <c r="AQ17" i="13"/>
  <c r="AR17" i="13"/>
  <c r="AQ19" i="13"/>
  <c r="AR19" i="13"/>
  <c r="AQ21" i="13"/>
  <c r="AR21" i="13"/>
  <c r="AQ22" i="13"/>
  <c r="AR22" i="13"/>
  <c r="AQ24" i="13"/>
  <c r="AR24" i="13"/>
  <c r="AQ25" i="13"/>
  <c r="AR25" i="13"/>
  <c r="AQ26" i="13"/>
  <c r="AR26" i="13"/>
  <c r="AQ29" i="13"/>
  <c r="AR29" i="13"/>
  <c r="AQ30" i="13"/>
  <c r="AR30" i="13"/>
  <c r="AQ31" i="13"/>
  <c r="AR31" i="13"/>
  <c r="AQ32" i="13"/>
  <c r="AR32" i="13"/>
  <c r="AQ33" i="13"/>
  <c r="AR33" i="13"/>
  <c r="AQ35" i="13"/>
  <c r="AR35" i="13"/>
  <c r="AQ36" i="13"/>
  <c r="AR36" i="13"/>
  <c r="AQ37" i="13"/>
  <c r="AR37" i="13"/>
  <c r="AQ38" i="13"/>
  <c r="AR38" i="13"/>
  <c r="AQ39" i="13"/>
  <c r="AR39" i="13"/>
  <c r="AQ40" i="13"/>
  <c r="AR40" i="13"/>
  <c r="AQ41" i="13"/>
  <c r="AR41" i="13"/>
  <c r="AQ42" i="13"/>
  <c r="AR42" i="13"/>
  <c r="AQ43" i="13"/>
  <c r="AR43" i="13"/>
  <c r="AQ44" i="13"/>
  <c r="AR44" i="13"/>
  <c r="AQ46" i="13"/>
  <c r="AR46" i="13"/>
  <c r="AQ47" i="13"/>
  <c r="AR47" i="13"/>
  <c r="AQ48" i="13"/>
  <c r="AR48" i="13"/>
  <c r="AQ49" i="13"/>
  <c r="AR49" i="13"/>
  <c r="AQ50" i="13"/>
  <c r="AR50" i="13"/>
  <c r="AQ51" i="13"/>
  <c r="AR51" i="13"/>
  <c r="AQ52" i="13"/>
  <c r="AR52" i="13"/>
  <c r="AQ53" i="13"/>
  <c r="AR53" i="13"/>
  <c r="AQ54" i="13"/>
  <c r="AR54" i="13"/>
  <c r="AQ55" i="13"/>
  <c r="AR55" i="13"/>
  <c r="AQ57" i="13"/>
  <c r="AR57" i="13"/>
  <c r="AQ58" i="13"/>
  <c r="AR58" i="13"/>
  <c r="AQ59" i="13"/>
  <c r="AR59" i="13"/>
  <c r="AQ60" i="13"/>
  <c r="AR60" i="13"/>
  <c r="AQ61" i="13"/>
  <c r="AR61" i="13"/>
  <c r="AQ62" i="13"/>
  <c r="AR62" i="13"/>
  <c r="AQ63" i="13"/>
  <c r="AR63" i="13"/>
  <c r="AQ64" i="13"/>
  <c r="AR64" i="13"/>
  <c r="AQ66" i="13"/>
  <c r="AR66" i="13"/>
  <c r="AQ67" i="13"/>
  <c r="AR67" i="13"/>
  <c r="AQ68" i="13"/>
  <c r="AR68" i="13"/>
  <c r="AQ70" i="13"/>
  <c r="AR70" i="13"/>
  <c r="AQ71" i="13"/>
  <c r="AR71" i="13"/>
  <c r="AQ72" i="13"/>
  <c r="AR72" i="13"/>
  <c r="AQ73" i="13"/>
  <c r="AR73" i="13"/>
  <c r="AQ74" i="13"/>
  <c r="AR74" i="13"/>
  <c r="AQ75" i="13"/>
  <c r="AR75" i="13"/>
  <c r="AG8" i="13"/>
  <c r="AH8" i="13"/>
  <c r="AG9" i="13"/>
  <c r="AH9" i="13"/>
  <c r="AG10" i="13"/>
  <c r="AH10" i="13"/>
  <c r="AG11" i="13"/>
  <c r="AH11" i="13"/>
  <c r="AG12" i="13"/>
  <c r="AH12" i="13"/>
  <c r="AG13" i="13"/>
  <c r="AH13" i="13"/>
  <c r="AG14" i="13"/>
  <c r="AH14" i="13"/>
  <c r="AG16" i="13"/>
  <c r="AH16" i="13"/>
  <c r="AG17" i="13"/>
  <c r="AH17" i="13"/>
  <c r="AG19" i="13"/>
  <c r="AH19" i="13"/>
  <c r="AG21" i="13"/>
  <c r="AH21" i="13"/>
  <c r="AG22" i="13"/>
  <c r="AH22" i="13"/>
  <c r="AG24" i="13"/>
  <c r="AH24" i="13"/>
  <c r="AG25" i="13"/>
  <c r="AH25" i="13"/>
  <c r="AG26" i="13"/>
  <c r="AH26" i="13"/>
  <c r="AG29" i="13"/>
  <c r="AH29" i="13"/>
  <c r="AG30" i="13"/>
  <c r="AH30" i="13"/>
  <c r="AG31" i="13"/>
  <c r="AH31" i="13"/>
  <c r="AG32" i="13"/>
  <c r="AH32" i="13"/>
  <c r="AG33" i="13"/>
  <c r="AH33" i="13"/>
  <c r="AG35" i="13"/>
  <c r="AH35" i="13"/>
  <c r="AG36" i="13"/>
  <c r="AH36" i="13"/>
  <c r="AG37" i="13"/>
  <c r="AH37" i="13"/>
  <c r="AG38" i="13"/>
  <c r="AH38" i="13"/>
  <c r="AG39" i="13"/>
  <c r="AH39" i="13"/>
  <c r="AG40" i="13"/>
  <c r="AH40" i="13"/>
  <c r="AG41" i="13"/>
  <c r="AH41" i="13"/>
  <c r="AG42" i="13"/>
  <c r="AH42" i="13"/>
  <c r="AG43" i="13"/>
  <c r="AH43" i="13"/>
  <c r="AG44" i="13"/>
  <c r="AH44" i="13"/>
  <c r="AG46" i="13"/>
  <c r="AH46" i="13"/>
  <c r="AG47" i="13"/>
  <c r="AH47" i="13"/>
  <c r="AG48" i="13"/>
  <c r="AH48" i="13"/>
  <c r="AG49" i="13"/>
  <c r="AH49" i="13"/>
  <c r="AG50" i="13"/>
  <c r="AH50" i="13"/>
  <c r="AG51" i="13"/>
  <c r="AH51" i="13"/>
  <c r="AG52" i="13"/>
  <c r="AH52" i="13"/>
  <c r="AG53" i="13"/>
  <c r="AH53" i="13"/>
  <c r="AG54" i="13"/>
  <c r="AH54" i="13"/>
  <c r="AG55" i="13"/>
  <c r="AH55" i="13"/>
  <c r="AG57" i="13"/>
  <c r="AH57" i="13"/>
  <c r="AG58" i="13"/>
  <c r="AH58" i="13"/>
  <c r="AG59" i="13"/>
  <c r="AH59" i="13"/>
  <c r="AG60" i="13"/>
  <c r="AH60" i="13"/>
  <c r="AG61" i="13"/>
  <c r="AH61" i="13"/>
  <c r="AG62" i="13"/>
  <c r="AH62" i="13"/>
  <c r="AG63" i="13"/>
  <c r="AH63" i="13"/>
  <c r="AG64" i="13"/>
  <c r="AH64" i="13"/>
  <c r="AG66" i="13"/>
  <c r="AH66" i="13"/>
  <c r="AG67" i="13"/>
  <c r="AH67" i="13"/>
  <c r="AG68" i="13"/>
  <c r="AH68" i="13"/>
  <c r="AG70" i="13"/>
  <c r="AH70" i="13"/>
  <c r="AG71" i="13"/>
  <c r="AH71" i="13"/>
  <c r="AG72" i="13"/>
  <c r="AH72" i="13"/>
  <c r="AG73" i="13"/>
  <c r="AH73" i="13"/>
  <c r="AG74" i="13"/>
  <c r="AH74" i="13"/>
  <c r="AG75" i="13"/>
  <c r="AH75" i="13"/>
  <c r="AG76" i="13"/>
  <c r="AH76" i="13"/>
  <c r="W8" i="13"/>
  <c r="X8" i="13"/>
  <c r="W9" i="13"/>
  <c r="X9" i="13"/>
  <c r="W10" i="13"/>
  <c r="X10" i="13"/>
  <c r="W11" i="13"/>
  <c r="X11" i="13"/>
  <c r="W12" i="13"/>
  <c r="X12" i="13"/>
  <c r="W13" i="13"/>
  <c r="X13" i="13"/>
  <c r="W14" i="13"/>
  <c r="X14" i="13"/>
  <c r="W16" i="13"/>
  <c r="X16" i="13"/>
  <c r="W17" i="13"/>
  <c r="X17" i="13"/>
  <c r="W19" i="13"/>
  <c r="X19" i="13"/>
  <c r="W21" i="13"/>
  <c r="X21" i="13"/>
  <c r="W22" i="13"/>
  <c r="X22" i="13"/>
  <c r="W24" i="13"/>
  <c r="X24" i="13"/>
  <c r="W25" i="13"/>
  <c r="X25" i="13"/>
  <c r="W26" i="13"/>
  <c r="X26" i="13"/>
  <c r="W29" i="13"/>
  <c r="X29" i="13"/>
  <c r="W30" i="13"/>
  <c r="X30" i="13"/>
  <c r="W31" i="13"/>
  <c r="X31" i="13"/>
  <c r="W32" i="13"/>
  <c r="X32" i="13"/>
  <c r="W33" i="13"/>
  <c r="X33" i="13"/>
  <c r="W35" i="13"/>
  <c r="X35" i="13"/>
  <c r="W36" i="13"/>
  <c r="X36" i="13"/>
  <c r="W37" i="13"/>
  <c r="X37" i="13"/>
  <c r="W38" i="13"/>
  <c r="X38" i="13"/>
  <c r="W39" i="13"/>
  <c r="X39" i="13"/>
  <c r="W40" i="13"/>
  <c r="X40" i="13"/>
  <c r="W41" i="13"/>
  <c r="X41" i="13"/>
  <c r="W42" i="13"/>
  <c r="X42" i="13"/>
  <c r="W43" i="13"/>
  <c r="X43" i="13"/>
  <c r="W44" i="13"/>
  <c r="X44" i="13"/>
  <c r="W46" i="13"/>
  <c r="X46" i="13"/>
  <c r="W47" i="13"/>
  <c r="X47" i="13"/>
  <c r="W48" i="13"/>
  <c r="X48" i="13"/>
  <c r="W49" i="13"/>
  <c r="X49" i="13"/>
  <c r="W50" i="13"/>
  <c r="X50" i="13"/>
  <c r="W51" i="13"/>
  <c r="X51" i="13"/>
  <c r="W52" i="13"/>
  <c r="X52" i="13"/>
  <c r="W53" i="13"/>
  <c r="X53" i="13"/>
  <c r="W54" i="13"/>
  <c r="X54" i="13"/>
  <c r="W55" i="13"/>
  <c r="X55" i="13"/>
  <c r="W57" i="13"/>
  <c r="X57" i="13"/>
  <c r="W58" i="13"/>
  <c r="X58" i="13"/>
  <c r="W59" i="13"/>
  <c r="X59" i="13"/>
  <c r="W60" i="13"/>
  <c r="X60" i="13"/>
  <c r="W61" i="13"/>
  <c r="X61" i="13"/>
  <c r="W62" i="13"/>
  <c r="X62" i="13"/>
  <c r="W63" i="13"/>
  <c r="X63" i="13"/>
  <c r="W64" i="13"/>
  <c r="X64" i="13"/>
  <c r="W66" i="13"/>
  <c r="X66" i="13"/>
  <c r="W67" i="13"/>
  <c r="X67" i="13"/>
  <c r="W68" i="13"/>
  <c r="X68" i="13"/>
  <c r="W70" i="13"/>
  <c r="X70" i="13"/>
  <c r="W71" i="13"/>
  <c r="X71" i="13"/>
  <c r="W72" i="13"/>
  <c r="X72" i="13"/>
  <c r="W73" i="13"/>
  <c r="X73" i="13"/>
  <c r="W74" i="13"/>
  <c r="X74" i="13"/>
  <c r="W75" i="13"/>
  <c r="X75" i="13"/>
  <c r="M8" i="13"/>
  <c r="N8" i="13"/>
  <c r="M9" i="13"/>
  <c r="N9" i="13"/>
  <c r="M10" i="13"/>
  <c r="N10" i="13"/>
  <c r="M11" i="13"/>
  <c r="N11" i="13"/>
  <c r="M12" i="13"/>
  <c r="N12" i="13"/>
  <c r="M13" i="13"/>
  <c r="N13" i="13"/>
  <c r="M14" i="13"/>
  <c r="N14" i="13"/>
  <c r="M16" i="13"/>
  <c r="N16" i="13"/>
  <c r="M17" i="13"/>
  <c r="N17" i="13"/>
  <c r="M19" i="13"/>
  <c r="N19" i="13"/>
  <c r="M21" i="13"/>
  <c r="N21" i="13"/>
  <c r="M22" i="13"/>
  <c r="N22" i="13"/>
  <c r="M24" i="13"/>
  <c r="N24" i="13"/>
  <c r="M25" i="13"/>
  <c r="N25" i="13"/>
  <c r="M26" i="13"/>
  <c r="N26" i="13"/>
  <c r="M29" i="13"/>
  <c r="N29" i="13"/>
  <c r="M30" i="13"/>
  <c r="N30" i="13"/>
  <c r="M31" i="13"/>
  <c r="N31" i="13"/>
  <c r="M32" i="13"/>
  <c r="N32" i="13"/>
  <c r="M33" i="13"/>
  <c r="N33" i="13"/>
  <c r="M35" i="13"/>
  <c r="N35" i="13"/>
  <c r="M36" i="13"/>
  <c r="N36" i="13"/>
  <c r="M37" i="13"/>
  <c r="N37" i="13"/>
  <c r="M38" i="13"/>
  <c r="N38" i="13"/>
  <c r="M39" i="13"/>
  <c r="N39" i="13"/>
  <c r="M40" i="13"/>
  <c r="N40" i="13"/>
  <c r="M41" i="13"/>
  <c r="N41" i="13"/>
  <c r="M42" i="13"/>
  <c r="N42" i="13"/>
  <c r="M43" i="13"/>
  <c r="N43" i="13"/>
  <c r="M44" i="13"/>
  <c r="N44" i="13"/>
  <c r="M46" i="13"/>
  <c r="N46" i="13"/>
  <c r="M47" i="13"/>
  <c r="N47" i="13"/>
  <c r="M48" i="13"/>
  <c r="N48" i="13"/>
  <c r="M49" i="13"/>
  <c r="N49" i="13"/>
  <c r="M50" i="13"/>
  <c r="N50" i="13"/>
  <c r="M51" i="13"/>
  <c r="N51" i="13"/>
  <c r="M52" i="13"/>
  <c r="N52" i="13"/>
  <c r="M53" i="13"/>
  <c r="N53" i="13"/>
  <c r="M54" i="13"/>
  <c r="N54" i="13"/>
  <c r="M55" i="13"/>
  <c r="N55" i="13"/>
  <c r="M57" i="13"/>
  <c r="N57" i="13"/>
  <c r="M58" i="13"/>
  <c r="N58" i="13"/>
  <c r="M59" i="13"/>
  <c r="N59" i="13"/>
  <c r="M60" i="13"/>
  <c r="N60" i="13"/>
  <c r="M61" i="13"/>
  <c r="N61" i="13"/>
  <c r="M62" i="13"/>
  <c r="N62" i="13"/>
  <c r="M63" i="13"/>
  <c r="N63" i="13"/>
  <c r="M64" i="13"/>
  <c r="N64" i="13"/>
  <c r="M66" i="13"/>
  <c r="N66" i="13"/>
  <c r="M67" i="13"/>
  <c r="N67" i="13"/>
  <c r="M68" i="13"/>
  <c r="N68" i="13"/>
  <c r="M70" i="13"/>
  <c r="N70" i="13"/>
  <c r="M71" i="13"/>
  <c r="N71" i="13"/>
  <c r="M72" i="13"/>
  <c r="N72" i="13"/>
  <c r="M73" i="13"/>
  <c r="N73" i="13"/>
  <c r="M74" i="13"/>
  <c r="N74" i="13"/>
  <c r="M75" i="13"/>
  <c r="N75" i="13"/>
  <c r="M76" i="13"/>
  <c r="N76" i="13"/>
  <c r="F71" i="13"/>
  <c r="F72" i="13"/>
  <c r="F73" i="13"/>
  <c r="F74" i="13"/>
  <c r="F75" i="13"/>
  <c r="F76" i="13"/>
  <c r="AX73" i="13" l="1"/>
  <c r="AW73" i="13"/>
  <c r="AW71" i="13"/>
  <c r="AX71" i="13"/>
  <c r="AW95" i="13"/>
  <c r="AX95" i="13"/>
  <c r="AX76" i="13"/>
  <c r="AW76" i="13"/>
  <c r="AW74" i="13"/>
  <c r="AX74" i="13"/>
  <c r="AX72" i="13"/>
  <c r="AW72" i="13"/>
  <c r="AW70" i="13"/>
  <c r="AX70" i="13"/>
  <c r="AX98" i="13"/>
  <c r="AW98" i="13"/>
  <c r="AW96" i="13"/>
  <c r="AX96" i="13"/>
  <c r="AW75" i="13"/>
  <c r="AX75" i="13"/>
  <c r="AX68" i="13"/>
  <c r="AW68" i="13"/>
  <c r="AX97" i="13"/>
  <c r="AW97" i="13"/>
  <c r="BA69" i="13"/>
  <c r="BB69" i="13"/>
  <c r="AZ69" i="13"/>
  <c r="AY69" i="13"/>
  <c r="AW61" i="13"/>
  <c r="AX61" i="13"/>
  <c r="AW57" i="13"/>
  <c r="AX57" i="13"/>
  <c r="AW41" i="13"/>
  <c r="AX41" i="13"/>
  <c r="AX39" i="13"/>
  <c r="AW39" i="13"/>
  <c r="AW37" i="13"/>
  <c r="AX37" i="13"/>
  <c r="AW30" i="13"/>
  <c r="AX30" i="13"/>
  <c r="AW26" i="13"/>
  <c r="AX26" i="13"/>
  <c r="AW24" i="13"/>
  <c r="AX24" i="13"/>
  <c r="AW21" i="13"/>
  <c r="AX21" i="13"/>
  <c r="AX17" i="13"/>
  <c r="AW17" i="13"/>
  <c r="AW14" i="13"/>
  <c r="AX14" i="13"/>
  <c r="AW12" i="13"/>
  <c r="AX12" i="13"/>
  <c r="AW10" i="13"/>
  <c r="AX10" i="13"/>
  <c r="AW8" i="13"/>
  <c r="AX8" i="13"/>
  <c r="AX63" i="13"/>
  <c r="AW63" i="13"/>
  <c r="AW54" i="13"/>
  <c r="AX54" i="13"/>
  <c r="AW50" i="13"/>
  <c r="AX50" i="13"/>
  <c r="AW46" i="13"/>
  <c r="AX46" i="13"/>
  <c r="AX35" i="13"/>
  <c r="AW35" i="13"/>
  <c r="AX67" i="13"/>
  <c r="AW67" i="13"/>
  <c r="AX64" i="13"/>
  <c r="AW64" i="13"/>
  <c r="AW62" i="13"/>
  <c r="AX62" i="13"/>
  <c r="AX60" i="13"/>
  <c r="AW60" i="13"/>
  <c r="AW58" i="13"/>
  <c r="AX58" i="13"/>
  <c r="AX55" i="13"/>
  <c r="AW55" i="13"/>
  <c r="AW53" i="13"/>
  <c r="AX53" i="13"/>
  <c r="AX51" i="13"/>
  <c r="AW51" i="13"/>
  <c r="AW49" i="13"/>
  <c r="AX49" i="13"/>
  <c r="AX47" i="13"/>
  <c r="AW47" i="13"/>
  <c r="AW44" i="13"/>
  <c r="AX44" i="13"/>
  <c r="AW42" i="13"/>
  <c r="AX42" i="13"/>
  <c r="AX40" i="13"/>
  <c r="AW40" i="13"/>
  <c r="AW38" i="13"/>
  <c r="AX38" i="13"/>
  <c r="AX36" i="13"/>
  <c r="AW36" i="13"/>
  <c r="AW33" i="13"/>
  <c r="AX33" i="13"/>
  <c r="AX31" i="13"/>
  <c r="AW31" i="13"/>
  <c r="AW29" i="13"/>
  <c r="AX29" i="13"/>
  <c r="AW25" i="13"/>
  <c r="AX25" i="13"/>
  <c r="AW22" i="13"/>
  <c r="AX22" i="13"/>
  <c r="AW19" i="13"/>
  <c r="AX19" i="13"/>
  <c r="AW16" i="13"/>
  <c r="AX16" i="13"/>
  <c r="AX13" i="13"/>
  <c r="AW13" i="13"/>
  <c r="AW11" i="13"/>
  <c r="AX11" i="13"/>
  <c r="AX9" i="13"/>
  <c r="AW9" i="13"/>
  <c r="AW66" i="13"/>
  <c r="AX66" i="13"/>
  <c r="AX59" i="13"/>
  <c r="AW59" i="13"/>
  <c r="AX52" i="13"/>
  <c r="AW52" i="13"/>
  <c r="AW48" i="13"/>
  <c r="AX48" i="13"/>
  <c r="AX43" i="13"/>
  <c r="AW43" i="13"/>
  <c r="AX32" i="13"/>
  <c r="AW32" i="13"/>
  <c r="AX85" i="13"/>
  <c r="AW85" i="13"/>
  <c r="AW83" i="13"/>
  <c r="AX83" i="13"/>
  <c r="AX81" i="13"/>
  <c r="AW81" i="13"/>
  <c r="AX88" i="13"/>
  <c r="AW88" i="13"/>
  <c r="AW86" i="13"/>
  <c r="AX86" i="13"/>
  <c r="AX84" i="13"/>
  <c r="AW84" i="13"/>
  <c r="AW82" i="13"/>
  <c r="AX82" i="13"/>
  <c r="AW87" i="13"/>
  <c r="AX87" i="13"/>
  <c r="N69" i="13"/>
  <c r="X69" i="13"/>
  <c r="AH69" i="13"/>
  <c r="O8" i="13"/>
  <c r="Z75" i="13"/>
  <c r="Z63" i="13"/>
  <c r="Z41" i="13"/>
  <c r="Z37" i="13"/>
  <c r="AJ57" i="13"/>
  <c r="AJ52" i="13"/>
  <c r="AR69" i="13"/>
  <c r="P72" i="13"/>
  <c r="Z49" i="13"/>
  <c r="AT51" i="13"/>
  <c r="AS42" i="13"/>
  <c r="AT40" i="13"/>
  <c r="Z29" i="13"/>
  <c r="Z25" i="13"/>
  <c r="Z13" i="13"/>
  <c r="Y10" i="13"/>
  <c r="Y8" i="13"/>
  <c r="AJ73" i="13"/>
  <c r="AT75" i="13"/>
  <c r="Z61" i="13"/>
  <c r="Z57" i="13"/>
  <c r="Y24" i="13"/>
  <c r="M69" i="13"/>
  <c r="Z53" i="13"/>
  <c r="Z51" i="13"/>
  <c r="P61" i="13"/>
  <c r="P57" i="13"/>
  <c r="P50" i="13"/>
  <c r="P41" i="13"/>
  <c r="P37" i="13"/>
  <c r="P30" i="13"/>
  <c r="P21" i="13"/>
  <c r="O12" i="13"/>
  <c r="O10" i="13"/>
  <c r="Z47" i="13"/>
  <c r="Z44" i="13"/>
  <c r="Z31" i="13"/>
  <c r="AS67" i="13"/>
  <c r="AS62" i="13"/>
  <c r="AT53" i="13"/>
  <c r="Z17" i="13"/>
  <c r="AI54" i="13"/>
  <c r="P58" i="13"/>
  <c r="P53" i="13"/>
  <c r="P49" i="13"/>
  <c r="P38" i="13"/>
  <c r="P33" i="13"/>
  <c r="P29" i="13"/>
  <c r="P25" i="13"/>
  <c r="P22" i="13"/>
  <c r="Z71" i="13"/>
  <c r="Y36" i="13"/>
  <c r="AJ61" i="13"/>
  <c r="AI50" i="13"/>
  <c r="AI46" i="13"/>
  <c r="P76" i="13"/>
  <c r="P74" i="13"/>
  <c r="Y74" i="13"/>
  <c r="Y70" i="13"/>
  <c r="Z67" i="13"/>
  <c r="Y43" i="13"/>
  <c r="Y11" i="13"/>
  <c r="AJ74" i="13"/>
  <c r="AJ70" i="13"/>
  <c r="AJ62" i="13"/>
  <c r="AJ58" i="13"/>
  <c r="P66" i="13"/>
  <c r="P63" i="13"/>
  <c r="P46" i="13"/>
  <c r="P43" i="13"/>
  <c r="P26" i="13"/>
  <c r="O19" i="13"/>
  <c r="P16" i="13"/>
  <c r="O13" i="13"/>
  <c r="Z59" i="13"/>
  <c r="Z39" i="13"/>
  <c r="Z33" i="13"/>
  <c r="Z21" i="13"/>
  <c r="Y12" i="13"/>
  <c r="Y9" i="13"/>
  <c r="AT60" i="13"/>
  <c r="AT21" i="13"/>
  <c r="P73" i="13"/>
  <c r="P51" i="13"/>
  <c r="O24" i="13"/>
  <c r="P11" i="13"/>
  <c r="O9" i="13"/>
  <c r="Z73" i="13"/>
  <c r="Y64" i="13"/>
  <c r="Y52" i="13"/>
  <c r="Y44" i="13"/>
  <c r="Z35" i="13"/>
  <c r="Y32" i="13"/>
  <c r="Y19" i="13"/>
  <c r="Z10" i="13"/>
  <c r="AI67" i="13"/>
  <c r="AJ53" i="13"/>
  <c r="AJ48" i="13"/>
  <c r="AT68" i="13"/>
  <c r="AT57" i="13"/>
  <c r="AS54" i="13"/>
  <c r="AT44" i="13"/>
  <c r="AS38" i="13"/>
  <c r="AT33" i="13"/>
  <c r="AS22" i="13"/>
  <c r="P62" i="13"/>
  <c r="P54" i="13"/>
  <c r="P42" i="13"/>
  <c r="P35" i="13"/>
  <c r="P17" i="13"/>
  <c r="P14" i="13"/>
  <c r="Y68" i="13"/>
  <c r="Y60" i="13"/>
  <c r="Y55" i="13"/>
  <c r="Y48" i="13"/>
  <c r="Y40" i="13"/>
  <c r="AI68" i="13"/>
  <c r="AI63" i="13"/>
  <c r="AI59" i="13"/>
  <c r="AJ49" i="13"/>
  <c r="AS43" i="13"/>
  <c r="AT41" i="13"/>
  <c r="AQ69" i="13"/>
  <c r="AT69" i="13" s="1"/>
  <c r="P70" i="13"/>
  <c r="O68" i="13"/>
  <c r="P68" i="13"/>
  <c r="O60" i="13"/>
  <c r="P60" i="13"/>
  <c r="P47" i="13"/>
  <c r="P39" i="13"/>
  <c r="P31" i="13"/>
  <c r="O64" i="13"/>
  <c r="P64" i="13"/>
  <c r="O52" i="13"/>
  <c r="P52" i="13"/>
  <c r="O44" i="13"/>
  <c r="P44" i="13"/>
  <c r="O36" i="13"/>
  <c r="P36" i="13"/>
  <c r="O75" i="13"/>
  <c r="P75" i="13"/>
  <c r="O71" i="13"/>
  <c r="P71" i="13"/>
  <c r="P67" i="13"/>
  <c r="P59" i="13"/>
  <c r="P55" i="13"/>
  <c r="O48" i="13"/>
  <c r="P48" i="13"/>
  <c r="O40" i="13"/>
  <c r="P40" i="13"/>
  <c r="O32" i="13"/>
  <c r="P32" i="13"/>
  <c r="O76" i="13"/>
  <c r="O72" i="13"/>
  <c r="O61" i="13"/>
  <c r="O57" i="13"/>
  <c r="O53" i="13"/>
  <c r="O49" i="13"/>
  <c r="O41" i="13"/>
  <c r="O37" i="13"/>
  <c r="O33" i="13"/>
  <c r="O29" i="13"/>
  <c r="O25" i="13"/>
  <c r="O21" i="13"/>
  <c r="P12" i="13"/>
  <c r="P8" i="13"/>
  <c r="Z70" i="13"/>
  <c r="Z68" i="13"/>
  <c r="Y67" i="13"/>
  <c r="Y62" i="13"/>
  <c r="Z62" i="13"/>
  <c r="Y50" i="13"/>
  <c r="Z50" i="13"/>
  <c r="Y38" i="13"/>
  <c r="Z38" i="13"/>
  <c r="Z32" i="13"/>
  <c r="Y31" i="13"/>
  <c r="Y26" i="13"/>
  <c r="Z26" i="13"/>
  <c r="Z11" i="13"/>
  <c r="AI60" i="13"/>
  <c r="AJ60" i="13"/>
  <c r="AS35" i="13"/>
  <c r="AT35" i="13"/>
  <c r="Y72" i="13"/>
  <c r="Z72" i="13"/>
  <c r="Y58" i="13"/>
  <c r="Z58" i="13"/>
  <c r="Y16" i="13"/>
  <c r="Z16" i="13"/>
  <c r="O73" i="13"/>
  <c r="O66" i="13"/>
  <c r="O62" i="13"/>
  <c r="O58" i="13"/>
  <c r="O54" i="13"/>
  <c r="O50" i="13"/>
  <c r="O46" i="13"/>
  <c r="O42" i="13"/>
  <c r="O38" i="13"/>
  <c r="O30" i="13"/>
  <c r="O26" i="13"/>
  <c r="O22" i="13"/>
  <c r="O16" i="13"/>
  <c r="P13" i="13"/>
  <c r="P9" i="13"/>
  <c r="Z74" i="13"/>
  <c r="Y73" i="13"/>
  <c r="Z60" i="13"/>
  <c r="Y59" i="13"/>
  <c r="Y54" i="13"/>
  <c r="Z54" i="13"/>
  <c r="Z48" i="13"/>
  <c r="Y47" i="13"/>
  <c r="Y42" i="13"/>
  <c r="Z42" i="13"/>
  <c r="Z36" i="13"/>
  <c r="Y35" i="13"/>
  <c r="Z24" i="13"/>
  <c r="Z19" i="13"/>
  <c r="Y17" i="13"/>
  <c r="Z12" i="13"/>
  <c r="Z8" i="13"/>
  <c r="AI55" i="13"/>
  <c r="AJ55" i="13"/>
  <c r="Y46" i="13"/>
  <c r="Z46" i="13"/>
  <c r="Y22" i="13"/>
  <c r="Z22" i="13"/>
  <c r="Y14" i="13"/>
  <c r="Z14" i="13"/>
  <c r="AI64" i="13"/>
  <c r="AJ64" i="13"/>
  <c r="AI47" i="13"/>
  <c r="AJ47" i="13"/>
  <c r="O74" i="13"/>
  <c r="O70" i="13"/>
  <c r="O67" i="13"/>
  <c r="O63" i="13"/>
  <c r="O59" i="13"/>
  <c r="O55" i="13"/>
  <c r="O51" i="13"/>
  <c r="O47" i="13"/>
  <c r="O43" i="13"/>
  <c r="O39" i="13"/>
  <c r="O35" i="13"/>
  <c r="O31" i="13"/>
  <c r="P24" i="13"/>
  <c r="P19" i="13"/>
  <c r="O17" i="13"/>
  <c r="O14" i="13"/>
  <c r="O11" i="13"/>
  <c r="P10" i="13"/>
  <c r="Y66" i="13"/>
  <c r="Z66" i="13"/>
  <c r="Z64" i="13"/>
  <c r="Y63" i="13"/>
  <c r="Z55" i="13"/>
  <c r="Z52" i="13"/>
  <c r="Y51" i="13"/>
  <c r="Z43" i="13"/>
  <c r="Z40" i="13"/>
  <c r="Y39" i="13"/>
  <c r="Y30" i="13"/>
  <c r="Z30" i="13"/>
  <c r="Z9" i="13"/>
  <c r="AI51" i="13"/>
  <c r="AJ51" i="13"/>
  <c r="Y13" i="13"/>
  <c r="AJ75" i="13"/>
  <c r="AI72" i="13"/>
  <c r="AJ67" i="13"/>
  <c r="AT72" i="13"/>
  <c r="AS70" i="13"/>
  <c r="AS59" i="13"/>
  <c r="AT59" i="13"/>
  <c r="Y75" i="13"/>
  <c r="Y71" i="13"/>
  <c r="Y61" i="13"/>
  <c r="Y57" i="13"/>
  <c r="Y53" i="13"/>
  <c r="Y49" i="13"/>
  <c r="Y41" i="13"/>
  <c r="Y37" i="13"/>
  <c r="Y33" i="13"/>
  <c r="Y29" i="13"/>
  <c r="Y25" i="13"/>
  <c r="Y21" i="13"/>
  <c r="AI76" i="13"/>
  <c r="AI73" i="13"/>
  <c r="AJ71" i="13"/>
  <c r="AJ66" i="13"/>
  <c r="AS75" i="13"/>
  <c r="AT73" i="13"/>
  <c r="AT64" i="13"/>
  <c r="AS74" i="13"/>
  <c r="AT63" i="13"/>
  <c r="AS51" i="13"/>
  <c r="AT49" i="13"/>
  <c r="AT43" i="13"/>
  <c r="AT31" i="13"/>
  <c r="AT29" i="13"/>
  <c r="AT36" i="13"/>
  <c r="AS30" i="13"/>
  <c r="AT52" i="13"/>
  <c r="AT48" i="13"/>
  <c r="AS46" i="13"/>
  <c r="AT37" i="13"/>
  <c r="AS55" i="13"/>
  <c r="AT55" i="13"/>
  <c r="AS39" i="13"/>
  <c r="AT39" i="13"/>
  <c r="AI42" i="13"/>
  <c r="AJ42" i="13"/>
  <c r="AI40" i="13"/>
  <c r="AJ40" i="13"/>
  <c r="AI36" i="13"/>
  <c r="AJ36" i="13"/>
  <c r="AI30" i="13"/>
  <c r="AJ30" i="13"/>
  <c r="AI26" i="13"/>
  <c r="AJ26" i="13"/>
  <c r="AI22" i="13"/>
  <c r="AJ22" i="13"/>
  <c r="AI19" i="13"/>
  <c r="AJ19" i="13"/>
  <c r="AI16" i="13"/>
  <c r="AJ16" i="13"/>
  <c r="AI12" i="13"/>
  <c r="AJ12" i="13"/>
  <c r="AI10" i="13"/>
  <c r="AJ10" i="13"/>
  <c r="AI8" i="13"/>
  <c r="AJ8" i="13"/>
  <c r="AI74" i="13"/>
  <c r="AI70" i="13"/>
  <c r="AJ68" i="13"/>
  <c r="AI61" i="13"/>
  <c r="AI57" i="13"/>
  <c r="AI52" i="13"/>
  <c r="AI48" i="13"/>
  <c r="AS47" i="13"/>
  <c r="AT47" i="13"/>
  <c r="AI44" i="13"/>
  <c r="AJ44" i="13"/>
  <c r="AI38" i="13"/>
  <c r="AJ38" i="13"/>
  <c r="AI32" i="13"/>
  <c r="AJ32" i="13"/>
  <c r="AI24" i="13"/>
  <c r="AJ24" i="13"/>
  <c r="AI14" i="13"/>
  <c r="AJ14" i="13"/>
  <c r="AJ76" i="13"/>
  <c r="AI75" i="13"/>
  <c r="AJ72" i="13"/>
  <c r="AI71" i="13"/>
  <c r="AI66" i="13"/>
  <c r="AJ63" i="13"/>
  <c r="AI62" i="13"/>
  <c r="AJ59" i="13"/>
  <c r="AI58" i="13"/>
  <c r="AJ54" i="13"/>
  <c r="AI53" i="13"/>
  <c r="AJ50" i="13"/>
  <c r="AI49" i="13"/>
  <c r="AJ46" i="13"/>
  <c r="AI43" i="13"/>
  <c r="AJ43" i="13"/>
  <c r="AI41" i="13"/>
  <c r="AJ41" i="13"/>
  <c r="AI39" i="13"/>
  <c r="AJ39" i="13"/>
  <c r="AI37" i="13"/>
  <c r="AJ37" i="13"/>
  <c r="AI35" i="13"/>
  <c r="AJ35" i="13"/>
  <c r="AI33" i="13"/>
  <c r="AJ33" i="13"/>
  <c r="AI31" i="13"/>
  <c r="AJ31" i="13"/>
  <c r="AI29" i="13"/>
  <c r="AJ29" i="13"/>
  <c r="AI25" i="13"/>
  <c r="AJ25" i="13"/>
  <c r="AI21" i="13"/>
  <c r="AJ21" i="13"/>
  <c r="AI17" i="13"/>
  <c r="AJ17" i="13"/>
  <c r="AI13" i="13"/>
  <c r="AJ13" i="13"/>
  <c r="AI11" i="13"/>
  <c r="AJ11" i="13"/>
  <c r="AI9" i="13"/>
  <c r="AJ9" i="13"/>
  <c r="AS71" i="13"/>
  <c r="AT71" i="13"/>
  <c r="AT67" i="13"/>
  <c r="AS50" i="13"/>
  <c r="AS32" i="13"/>
  <c r="AT32" i="13"/>
  <c r="AT25" i="13"/>
  <c r="AS19" i="13"/>
  <c r="AT19" i="13"/>
  <c r="AS66" i="13"/>
  <c r="AS63" i="13"/>
  <c r="AT61" i="13"/>
  <c r="AS58" i="13"/>
  <c r="AS24" i="13"/>
  <c r="AT24" i="13"/>
  <c r="AS31" i="13"/>
  <c r="AS26" i="13"/>
  <c r="AG69" i="13"/>
  <c r="AU69" i="13"/>
  <c r="W69" i="13"/>
  <c r="AV69" i="13"/>
  <c r="AS17" i="13"/>
  <c r="AT17" i="13"/>
  <c r="AS13" i="13"/>
  <c r="AT13" i="13"/>
  <c r="AS11" i="13"/>
  <c r="AT11" i="13"/>
  <c r="AS72" i="13"/>
  <c r="AS68" i="13"/>
  <c r="AS64" i="13"/>
  <c r="AS60" i="13"/>
  <c r="AS52" i="13"/>
  <c r="AS48" i="13"/>
  <c r="AS44" i="13"/>
  <c r="AS40" i="13"/>
  <c r="AS36" i="13"/>
  <c r="AS16" i="13"/>
  <c r="AT16" i="13"/>
  <c r="AS14" i="13"/>
  <c r="AT14" i="13"/>
  <c r="AS12" i="13"/>
  <c r="AT12" i="13"/>
  <c r="AS10" i="13"/>
  <c r="AT10" i="13"/>
  <c r="AS8" i="13"/>
  <c r="AT8" i="13"/>
  <c r="AS9" i="13"/>
  <c r="AT9" i="13"/>
  <c r="AT74" i="13"/>
  <c r="AS73" i="13"/>
  <c r="AT70" i="13"/>
  <c r="AT66" i="13"/>
  <c r="AT62" i="13"/>
  <c r="AS61" i="13"/>
  <c r="AT58" i="13"/>
  <c r="AS57" i="13"/>
  <c r="AT54" i="13"/>
  <c r="AS53" i="13"/>
  <c r="AT50" i="13"/>
  <c r="AS49" i="13"/>
  <c r="AT46" i="13"/>
  <c r="AT42" i="13"/>
  <c r="AS41" i="13"/>
  <c r="AT38" i="13"/>
  <c r="AS37" i="13"/>
  <c r="AS33" i="13"/>
  <c r="AT30" i="13"/>
  <c r="AS29" i="13"/>
  <c r="AT26" i="13"/>
  <c r="AS25" i="13"/>
  <c r="AT22" i="13"/>
  <c r="AS21" i="13"/>
  <c r="F70" i="13"/>
  <c r="F69" i="13" s="1"/>
  <c r="F68" i="13"/>
  <c r="F67" i="13"/>
  <c r="F66" i="13"/>
  <c r="F64" i="13"/>
  <c r="F63" i="13"/>
  <c r="F62" i="13"/>
  <c r="F61" i="13"/>
  <c r="F60" i="13"/>
  <c r="F59" i="13"/>
  <c r="F58" i="13"/>
  <c r="F57" i="13"/>
  <c r="F55" i="13"/>
  <c r="F54" i="13"/>
  <c r="F53" i="13"/>
  <c r="F52" i="13"/>
  <c r="F51" i="13"/>
  <c r="F50" i="13"/>
  <c r="F49" i="13"/>
  <c r="F48" i="13"/>
  <c r="F47" i="13"/>
  <c r="F46" i="13"/>
  <c r="F44" i="13"/>
  <c r="F104" i="13" s="1"/>
  <c r="F43" i="13"/>
  <c r="F42" i="13"/>
  <c r="F41" i="13"/>
  <c r="F40" i="13"/>
  <c r="F39" i="13"/>
  <c r="F38" i="13"/>
  <c r="F37" i="13"/>
  <c r="F36" i="13"/>
  <c r="F35" i="13"/>
  <c r="F30" i="13"/>
  <c r="F31" i="13"/>
  <c r="F32" i="13"/>
  <c r="F33" i="13"/>
  <c r="F29" i="13"/>
  <c r="F26" i="13"/>
  <c r="F25" i="13"/>
  <c r="F24" i="13"/>
  <c r="F22" i="13"/>
  <c r="F21" i="13"/>
  <c r="F17" i="13"/>
  <c r="F19" i="13"/>
  <c r="F16" i="13"/>
  <c r="F9" i="13"/>
  <c r="F10" i="13"/>
  <c r="F11" i="13"/>
  <c r="F12" i="13"/>
  <c r="F13" i="13"/>
  <c r="F14" i="13"/>
  <c r="E80" i="13"/>
  <c r="E89" i="13" s="1"/>
  <c r="G80" i="13"/>
  <c r="G89" i="13" s="1"/>
  <c r="D80" i="13"/>
  <c r="D79" i="13"/>
  <c r="AP65" i="13"/>
  <c r="AP56" i="13" s="1"/>
  <c r="AO65" i="13"/>
  <c r="AO56" i="13" s="1"/>
  <c r="AN65" i="13"/>
  <c r="AN56" i="13" s="1"/>
  <c r="AM65" i="13"/>
  <c r="AM56" i="13" s="1"/>
  <c r="AL65" i="13"/>
  <c r="AK65" i="13"/>
  <c r="AF65" i="13"/>
  <c r="AF56" i="13" s="1"/>
  <c r="AE65" i="13"/>
  <c r="AE56" i="13" s="1"/>
  <c r="AD65" i="13"/>
  <c r="AD56" i="13" s="1"/>
  <c r="AC65" i="13"/>
  <c r="AC56" i="13" s="1"/>
  <c r="AB65" i="13"/>
  <c r="AA65" i="13"/>
  <c r="V65" i="13"/>
  <c r="V56" i="13" s="1"/>
  <c r="U65" i="13"/>
  <c r="U56" i="13" s="1"/>
  <c r="T65" i="13"/>
  <c r="T56" i="13" s="1"/>
  <c r="S65" i="13"/>
  <c r="S56" i="13" s="1"/>
  <c r="R65" i="13"/>
  <c r="Q65" i="13"/>
  <c r="E65" i="13"/>
  <c r="E56" i="13" s="1"/>
  <c r="G65" i="13"/>
  <c r="H65" i="13"/>
  <c r="I65" i="13"/>
  <c r="I56" i="13" s="1"/>
  <c r="J65" i="13"/>
  <c r="J56" i="13" s="1"/>
  <c r="K65" i="13"/>
  <c r="K56" i="13" s="1"/>
  <c r="L65" i="13"/>
  <c r="L56" i="13" s="1"/>
  <c r="D65" i="13"/>
  <c r="D56" i="13" s="1"/>
  <c r="AL45" i="13"/>
  <c r="AM45" i="13"/>
  <c r="AN45" i="13"/>
  <c r="AO45" i="13"/>
  <c r="AP45" i="13"/>
  <c r="AK45" i="13"/>
  <c r="AB45" i="13"/>
  <c r="AC45" i="13"/>
  <c r="AD45" i="13"/>
  <c r="AE45" i="13"/>
  <c r="AF45" i="13"/>
  <c r="AA45" i="13"/>
  <c r="R45" i="13"/>
  <c r="S45" i="13"/>
  <c r="T45" i="13"/>
  <c r="U45" i="13"/>
  <c r="V45" i="13"/>
  <c r="Q45" i="13"/>
  <c r="E45" i="13"/>
  <c r="G45" i="13"/>
  <c r="H45" i="13"/>
  <c r="I45" i="13"/>
  <c r="J45" i="13"/>
  <c r="K45" i="13"/>
  <c r="L45" i="13"/>
  <c r="D45" i="13"/>
  <c r="AP34" i="13"/>
  <c r="AO34" i="13"/>
  <c r="AN34" i="13"/>
  <c r="AM34" i="13"/>
  <c r="AL34" i="13"/>
  <c r="AK34" i="13"/>
  <c r="AF34" i="13"/>
  <c r="AE34" i="13"/>
  <c r="AD34" i="13"/>
  <c r="AC34" i="13"/>
  <c r="AB34" i="13"/>
  <c r="AA34" i="13"/>
  <c r="V34" i="13"/>
  <c r="U34" i="13"/>
  <c r="T34" i="13"/>
  <c r="S34" i="13"/>
  <c r="R34" i="13"/>
  <c r="Q34" i="13"/>
  <c r="E34" i="13"/>
  <c r="G34" i="13"/>
  <c r="H34" i="13"/>
  <c r="I34" i="13"/>
  <c r="J34" i="13"/>
  <c r="K34" i="13"/>
  <c r="L34" i="13"/>
  <c r="D34" i="13"/>
  <c r="D89" i="13" l="1"/>
  <c r="AU89" i="13"/>
  <c r="AW89" i="13" s="1"/>
  <c r="F103" i="13"/>
  <c r="F15" i="13"/>
  <c r="AY45" i="13"/>
  <c r="AZ45" i="13"/>
  <c r="BB45" i="13"/>
  <c r="BA45" i="13"/>
  <c r="AW69" i="13"/>
  <c r="AX69" i="13"/>
  <c r="BB34" i="13"/>
  <c r="AY34" i="13"/>
  <c r="AZ34" i="13"/>
  <c r="BA34" i="13"/>
  <c r="AY65" i="13"/>
  <c r="AZ65" i="13"/>
  <c r="BB65" i="13"/>
  <c r="BA65" i="13"/>
  <c r="F79" i="13"/>
  <c r="AX93" i="13"/>
  <c r="Z69" i="13"/>
  <c r="O69" i="13"/>
  <c r="AI69" i="13"/>
  <c r="P69" i="13"/>
  <c r="AS69" i="13"/>
  <c r="G101" i="13"/>
  <c r="AA101" i="13"/>
  <c r="J101" i="13"/>
  <c r="J102" i="13" s="1"/>
  <c r="E101" i="13"/>
  <c r="E102" i="13" s="1"/>
  <c r="T101" i="13"/>
  <c r="AB101" i="13"/>
  <c r="AF101" i="13"/>
  <c r="AN101" i="13"/>
  <c r="D100" i="13"/>
  <c r="I101" i="13"/>
  <c r="I102" i="13" s="1"/>
  <c r="Q101" i="13"/>
  <c r="U101" i="13"/>
  <c r="AC101" i="13"/>
  <c r="AK101" i="13"/>
  <c r="AO101" i="13"/>
  <c r="K101" i="13"/>
  <c r="K102" i="13" s="1"/>
  <c r="S101" i="13"/>
  <c r="AE101" i="13"/>
  <c r="AM101" i="13"/>
  <c r="L101" i="13"/>
  <c r="L102" i="13" s="1"/>
  <c r="H101" i="13"/>
  <c r="R101" i="13"/>
  <c r="V101" i="13"/>
  <c r="AD101" i="13"/>
  <c r="AL101" i="13"/>
  <c r="AP101" i="13"/>
  <c r="I100" i="13"/>
  <c r="L100" i="13"/>
  <c r="H100" i="13"/>
  <c r="K100" i="13"/>
  <c r="G100" i="13"/>
  <c r="J100" i="13"/>
  <c r="E100" i="13"/>
  <c r="AN99" i="13"/>
  <c r="AN100" i="13"/>
  <c r="Q100" i="13"/>
  <c r="Q99" i="13"/>
  <c r="U100" i="13"/>
  <c r="U99" i="13"/>
  <c r="AC99" i="13"/>
  <c r="AC100" i="13"/>
  <c r="AK100" i="13"/>
  <c r="AK99" i="13"/>
  <c r="AO100" i="13"/>
  <c r="AO99" i="13"/>
  <c r="T99" i="13"/>
  <c r="T100" i="13"/>
  <c r="AF99" i="13"/>
  <c r="AF100" i="13"/>
  <c r="R100" i="13"/>
  <c r="R99" i="13"/>
  <c r="V100" i="13"/>
  <c r="V99" i="13"/>
  <c r="AD100" i="13"/>
  <c r="AD99" i="13"/>
  <c r="AL100" i="13"/>
  <c r="AL99" i="13"/>
  <c r="AP100" i="13"/>
  <c r="AP99" i="13"/>
  <c r="AB99" i="13"/>
  <c r="AB100" i="13"/>
  <c r="S99" i="13"/>
  <c r="S100" i="13"/>
  <c r="AA99" i="13"/>
  <c r="AA100" i="13"/>
  <c r="AE100" i="13"/>
  <c r="AE99" i="13"/>
  <c r="AM99" i="13"/>
  <c r="AM100" i="13"/>
  <c r="AG34" i="13"/>
  <c r="W45" i="13"/>
  <c r="AQ45" i="13"/>
  <c r="Y69" i="13"/>
  <c r="AJ69" i="13"/>
  <c r="AH34" i="13"/>
  <c r="AR65" i="13"/>
  <c r="AV45" i="13"/>
  <c r="N45" i="13"/>
  <c r="X45" i="13"/>
  <c r="AR45" i="13"/>
  <c r="H56" i="13"/>
  <c r="AV65" i="13"/>
  <c r="N65" i="13"/>
  <c r="R56" i="13"/>
  <c r="X56" i="13" s="1"/>
  <c r="X65" i="13"/>
  <c r="AL56" i="13"/>
  <c r="AR56" i="13" s="1"/>
  <c r="AK56" i="13"/>
  <c r="AQ56" i="13" s="1"/>
  <c r="AQ65" i="13"/>
  <c r="AQ34" i="13"/>
  <c r="AU45" i="13"/>
  <c r="M45" i="13"/>
  <c r="AG45" i="13"/>
  <c r="G56" i="13"/>
  <c r="AU65" i="13"/>
  <c r="M65" i="13"/>
  <c r="AA56" i="13"/>
  <c r="AG56" i="13" s="1"/>
  <c r="AG65" i="13"/>
  <c r="AU34" i="13"/>
  <c r="M34" i="13"/>
  <c r="Q56" i="13"/>
  <c r="W56" i="13" s="1"/>
  <c r="W65" i="13"/>
  <c r="W34" i="13"/>
  <c r="AV34" i="13"/>
  <c r="N34" i="13"/>
  <c r="X34" i="13"/>
  <c r="AR34" i="13"/>
  <c r="AH45" i="13"/>
  <c r="AB56" i="13"/>
  <c r="AH56" i="13" s="1"/>
  <c r="AH65" i="13"/>
  <c r="AU79" i="13"/>
  <c r="AV79" i="13"/>
  <c r="AU80" i="13"/>
  <c r="AT91" i="13"/>
  <c r="AT93" i="13"/>
  <c r="AV80" i="13"/>
  <c r="AT92" i="13"/>
  <c r="F34" i="13"/>
  <c r="F45" i="13"/>
  <c r="F65" i="13"/>
  <c r="F56" i="13" s="1"/>
  <c r="AP23" i="13"/>
  <c r="AP20" i="13" s="1"/>
  <c r="AO23" i="13"/>
  <c r="AO20" i="13" s="1"/>
  <c r="AN23" i="13"/>
  <c r="AN20" i="13" s="1"/>
  <c r="AM23" i="13"/>
  <c r="AM20" i="13" s="1"/>
  <c r="AL23" i="13"/>
  <c r="AK23" i="13"/>
  <c r="AF23" i="13"/>
  <c r="AE23" i="13"/>
  <c r="AE20" i="13" s="1"/>
  <c r="AD23" i="13"/>
  <c r="AD20" i="13" s="1"/>
  <c r="AC23" i="13"/>
  <c r="AC20" i="13" s="1"/>
  <c r="AB23" i="13"/>
  <c r="AA23" i="13"/>
  <c r="V23" i="13"/>
  <c r="V20" i="13" s="1"/>
  <c r="U23" i="13"/>
  <c r="U20" i="13" s="1"/>
  <c r="T23" i="13"/>
  <c r="T20" i="13" s="1"/>
  <c r="S23" i="13"/>
  <c r="S20" i="13" s="1"/>
  <c r="R23" i="13"/>
  <c r="Q23" i="13"/>
  <c r="AF20" i="13"/>
  <c r="M56" i="13" l="1"/>
  <c r="N56" i="13"/>
  <c r="AZ56" i="13"/>
  <c r="BA56" i="13"/>
  <c r="AY56" i="13"/>
  <c r="BB56" i="13"/>
  <c r="AW34" i="13"/>
  <c r="AX34" i="13"/>
  <c r="AW45" i="13"/>
  <c r="AX45" i="13"/>
  <c r="AW65" i="13"/>
  <c r="AX65" i="13"/>
  <c r="AX80" i="13"/>
  <c r="AW80" i="13"/>
  <c r="AW79" i="13"/>
  <c r="AX79" i="13"/>
  <c r="BA100" i="13"/>
  <c r="AZ100" i="13"/>
  <c r="BB100" i="13"/>
  <c r="AY100" i="13"/>
  <c r="BB101" i="13"/>
  <c r="AY101" i="13"/>
  <c r="AZ101" i="13"/>
  <c r="BA101" i="13"/>
  <c r="AD102" i="13"/>
  <c r="U102" i="13"/>
  <c r="AN102" i="13"/>
  <c r="V102" i="13"/>
  <c r="AM102" i="13"/>
  <c r="AO102" i="13"/>
  <c r="AF102" i="13"/>
  <c r="AP102" i="13"/>
  <c r="AE102" i="13"/>
  <c r="AB102" i="13"/>
  <c r="AA102" i="13"/>
  <c r="S102" i="13"/>
  <c r="AC102" i="13"/>
  <c r="T102" i="13"/>
  <c r="Q102" i="13"/>
  <c r="W101" i="13"/>
  <c r="X100" i="13"/>
  <c r="X101" i="13"/>
  <c r="AK102" i="13"/>
  <c r="AQ101" i="13"/>
  <c r="AL102" i="13"/>
  <c r="AR101" i="13"/>
  <c r="W100" i="13"/>
  <c r="M100" i="13"/>
  <c r="N100" i="13"/>
  <c r="N101" i="13"/>
  <c r="M101" i="13"/>
  <c r="O79" i="13"/>
  <c r="O89" i="13" s="1"/>
  <c r="P79" i="13"/>
  <c r="O80" i="13"/>
  <c r="P80" i="13"/>
  <c r="R102" i="13"/>
  <c r="AJ34" i="13"/>
  <c r="AH100" i="13"/>
  <c r="AG101" i="13"/>
  <c r="AU100" i="13"/>
  <c r="AG100" i="13"/>
  <c r="AH101" i="13"/>
  <c r="H102" i="13"/>
  <c r="G102" i="13"/>
  <c r="AI34" i="13"/>
  <c r="W99" i="13"/>
  <c r="AS65" i="13"/>
  <c r="AV100" i="13"/>
  <c r="AG99" i="13"/>
  <c r="AQ99" i="13"/>
  <c r="AR100" i="13"/>
  <c r="AT65" i="13"/>
  <c r="AH99" i="13"/>
  <c r="X99" i="13"/>
  <c r="AQ100" i="13"/>
  <c r="AR99" i="13"/>
  <c r="AB20" i="13"/>
  <c r="AH20" i="13" s="1"/>
  <c r="AH23" i="13"/>
  <c r="AJ45" i="13"/>
  <c r="AI45" i="13"/>
  <c r="O65" i="13"/>
  <c r="P65" i="13"/>
  <c r="Y45" i="13"/>
  <c r="Z45" i="13"/>
  <c r="O34" i="13"/>
  <c r="P34" i="13"/>
  <c r="Y56" i="13"/>
  <c r="Z56" i="13"/>
  <c r="Q20" i="13"/>
  <c r="W20" i="13" s="1"/>
  <c r="W23" i="13"/>
  <c r="AK20" i="13"/>
  <c r="AQ20" i="13" s="1"/>
  <c r="AQ23" i="13"/>
  <c r="AT34" i="13"/>
  <c r="AS34" i="13"/>
  <c r="O45" i="13"/>
  <c r="P45" i="13"/>
  <c r="AA20" i="13"/>
  <c r="AG20" i="13" s="1"/>
  <c r="AG23" i="13"/>
  <c r="AT45" i="13"/>
  <c r="AS45" i="13"/>
  <c r="R20" i="13"/>
  <c r="X20" i="13" s="1"/>
  <c r="X23" i="13"/>
  <c r="AL20" i="13"/>
  <c r="AR20" i="13" s="1"/>
  <c r="AR23" i="13"/>
  <c r="AU56" i="13"/>
  <c r="AV56" i="13"/>
  <c r="AI65" i="13"/>
  <c r="AJ65" i="13"/>
  <c r="Y34" i="13"/>
  <c r="Z34" i="13"/>
  <c r="Y65" i="13"/>
  <c r="Z65" i="13"/>
  <c r="AT56" i="13"/>
  <c r="AS56" i="13"/>
  <c r="AJ56" i="13"/>
  <c r="AI56" i="13"/>
  <c r="AP28" i="13"/>
  <c r="AO28" i="13"/>
  <c r="AN28" i="13"/>
  <c r="AM28" i="13"/>
  <c r="AL28" i="13"/>
  <c r="AL78" i="13" s="1"/>
  <c r="AK28" i="13"/>
  <c r="AK78" i="13" s="1"/>
  <c r="AF28" i="13"/>
  <c r="AE28" i="13"/>
  <c r="AD28" i="13"/>
  <c r="AC28" i="13"/>
  <c r="AB28" i="13"/>
  <c r="AB78" i="13" s="1"/>
  <c r="AA28" i="13"/>
  <c r="AA78" i="13" s="1"/>
  <c r="V28" i="13"/>
  <c r="U28" i="13"/>
  <c r="T28" i="13"/>
  <c r="S28" i="13"/>
  <c r="R28" i="13"/>
  <c r="R78" i="13" s="1"/>
  <c r="Q28" i="13"/>
  <c r="Q78" i="13" s="1"/>
  <c r="E28" i="13"/>
  <c r="F28" i="13"/>
  <c r="G28" i="13"/>
  <c r="H28" i="13"/>
  <c r="I28" i="13"/>
  <c r="J28" i="13"/>
  <c r="K28" i="13"/>
  <c r="L28" i="13"/>
  <c r="D28" i="13"/>
  <c r="AP7" i="13"/>
  <c r="AO7" i="13"/>
  <c r="AN7" i="13"/>
  <c r="AM7" i="13"/>
  <c r="AL7" i="13"/>
  <c r="AK7" i="13"/>
  <c r="AP6" i="13"/>
  <c r="AP5" i="13" s="1"/>
  <c r="AP131" i="13" s="1"/>
  <c r="AO6" i="13"/>
  <c r="AO5" i="13" s="1"/>
  <c r="AO131" i="13" s="1"/>
  <c r="AN6" i="13"/>
  <c r="AN5" i="13" s="1"/>
  <c r="AN131" i="13" s="1"/>
  <c r="AM6" i="13"/>
  <c r="AM5" i="13" s="1"/>
  <c r="AM131" i="13" s="1"/>
  <c r="AL6" i="13"/>
  <c r="AK6" i="13"/>
  <c r="AF7" i="13"/>
  <c r="AE7" i="13"/>
  <c r="AD7" i="13"/>
  <c r="AC7" i="13"/>
  <c r="AB7" i="13"/>
  <c r="AA7" i="13"/>
  <c r="AF6" i="13"/>
  <c r="AF5" i="13" s="1"/>
  <c r="AF131" i="13" s="1"/>
  <c r="AE6" i="13"/>
  <c r="AE5" i="13" s="1"/>
  <c r="AE131" i="13" s="1"/>
  <c r="AD6" i="13"/>
  <c r="AD5" i="13" s="1"/>
  <c r="AD131" i="13" s="1"/>
  <c r="AC6" i="13"/>
  <c r="AC5" i="13" s="1"/>
  <c r="AC131" i="13" s="1"/>
  <c r="AB6" i="13"/>
  <c r="AA6" i="13"/>
  <c r="R6" i="13"/>
  <c r="S6" i="13"/>
  <c r="S5" i="13" s="1"/>
  <c r="S131" i="13" s="1"/>
  <c r="T6" i="13"/>
  <c r="T5" i="13" s="1"/>
  <c r="T131" i="13" s="1"/>
  <c r="U6" i="13"/>
  <c r="U5" i="13" s="1"/>
  <c r="U131" i="13" s="1"/>
  <c r="V6" i="13"/>
  <c r="V5" i="13" s="1"/>
  <c r="V131" i="13" s="1"/>
  <c r="R7" i="13"/>
  <c r="S7" i="13"/>
  <c r="T7" i="13"/>
  <c r="U7" i="13"/>
  <c r="V7" i="13"/>
  <c r="Q7" i="13"/>
  <c r="Q6" i="13"/>
  <c r="O56" i="13" l="1"/>
  <c r="P89" i="13"/>
  <c r="AL5" i="13"/>
  <c r="AL131" i="13" s="1"/>
  <c r="AR131" i="13" s="1"/>
  <c r="AR102" i="13"/>
  <c r="R5" i="13"/>
  <c r="R131" i="13" s="1"/>
  <c r="X131" i="13" s="1"/>
  <c r="Q5" i="13"/>
  <c r="Q131" i="13" s="1"/>
  <c r="W131" i="13" s="1"/>
  <c r="AA5" i="13"/>
  <c r="AA131" i="13" s="1"/>
  <c r="AG131" i="13" s="1"/>
  <c r="AB5" i="13"/>
  <c r="AB131" i="13" s="1"/>
  <c r="AH131" i="13" s="1"/>
  <c r="AH102" i="13"/>
  <c r="U27" i="13"/>
  <c r="U78" i="13"/>
  <c r="AC27" i="13"/>
  <c r="AC78" i="13"/>
  <c r="AO27" i="13"/>
  <c r="AO78" i="13"/>
  <c r="V27" i="13"/>
  <c r="V78" i="13"/>
  <c r="AD27" i="13"/>
  <c r="AD78" i="13"/>
  <c r="AP27" i="13"/>
  <c r="AP78" i="13"/>
  <c r="S27" i="13"/>
  <c r="S78" i="13"/>
  <c r="AE27" i="13"/>
  <c r="AE78" i="13"/>
  <c r="AM27" i="13"/>
  <c r="AM78" i="13"/>
  <c r="X102" i="13"/>
  <c r="T27" i="13"/>
  <c r="T78" i="13"/>
  <c r="AF27" i="13"/>
  <c r="AF132" i="13" s="1"/>
  <c r="AF78" i="13"/>
  <c r="AN27" i="13"/>
  <c r="AN132" i="13" s="1"/>
  <c r="AN78" i="13"/>
  <c r="P100" i="13"/>
  <c r="P56" i="13"/>
  <c r="AG102" i="13"/>
  <c r="AK5" i="13"/>
  <c r="AK131" i="13" s="1"/>
  <c r="H78" i="13"/>
  <c r="AZ28" i="13"/>
  <c r="BA28" i="13"/>
  <c r="AY28" i="13"/>
  <c r="BB28" i="13"/>
  <c r="G78" i="13"/>
  <c r="AX56" i="13"/>
  <c r="AW56" i="13"/>
  <c r="AQ102" i="13"/>
  <c r="AY102" i="13"/>
  <c r="AZ102" i="13"/>
  <c r="BA102" i="13"/>
  <c r="BB102" i="13"/>
  <c r="O101" i="13"/>
  <c r="AW100" i="13"/>
  <c r="AX100" i="13"/>
  <c r="P101" i="13"/>
  <c r="W102" i="13"/>
  <c r="AT101" i="13"/>
  <c r="AS101" i="13"/>
  <c r="Y100" i="13"/>
  <c r="Z100" i="13"/>
  <c r="AJ102" i="13"/>
  <c r="M102" i="13"/>
  <c r="AU102" i="13"/>
  <c r="N102" i="13"/>
  <c r="AV102" i="13"/>
  <c r="Y101" i="13"/>
  <c r="Z101" i="13"/>
  <c r="O100" i="13"/>
  <c r="L27" i="13"/>
  <c r="L132" i="13" s="1"/>
  <c r="L78" i="13"/>
  <c r="D27" i="13"/>
  <c r="D132" i="13" s="1"/>
  <c r="D78" i="13"/>
  <c r="E27" i="13"/>
  <c r="E132" i="13" s="1"/>
  <c r="E78" i="13"/>
  <c r="K27" i="13"/>
  <c r="K132" i="13" s="1"/>
  <c r="K78" i="13"/>
  <c r="I27" i="13"/>
  <c r="I132" i="13" s="1"/>
  <c r="I78" i="13"/>
  <c r="J27" i="13"/>
  <c r="J132" i="13" s="1"/>
  <c r="J78" i="13"/>
  <c r="F27" i="13"/>
  <c r="F132" i="13" s="1"/>
  <c r="F78" i="13"/>
  <c r="AI100" i="13"/>
  <c r="AJ100" i="13"/>
  <c r="AI101" i="13"/>
  <c r="AJ101" i="13"/>
  <c r="AG7" i="13"/>
  <c r="W7" i="13"/>
  <c r="AH6" i="13"/>
  <c r="AR6" i="13"/>
  <c r="AQ7" i="13"/>
  <c r="Y99" i="13"/>
  <c r="Z99" i="13"/>
  <c r="AJ99" i="13"/>
  <c r="AI99" i="13"/>
  <c r="X15" i="13"/>
  <c r="AR15" i="13"/>
  <c r="AT99" i="13"/>
  <c r="AS99" i="13"/>
  <c r="AS100" i="13"/>
  <c r="AT100" i="13"/>
  <c r="X7" i="13"/>
  <c r="AG15" i="13"/>
  <c r="AL27" i="13"/>
  <c r="AL132" i="13" s="1"/>
  <c r="AR28" i="13"/>
  <c r="X6" i="13"/>
  <c r="AH7" i="13"/>
  <c r="AR7" i="13"/>
  <c r="AH15" i="13"/>
  <c r="AA27" i="13"/>
  <c r="AA132" i="13" s="1"/>
  <c r="AG28" i="13"/>
  <c r="Y20" i="13"/>
  <c r="Z20" i="13"/>
  <c r="AU28" i="13"/>
  <c r="M28" i="13"/>
  <c r="Y23" i="13"/>
  <c r="Z23" i="13"/>
  <c r="W6" i="13"/>
  <c r="AG6" i="13"/>
  <c r="AQ6" i="13"/>
  <c r="W15" i="13"/>
  <c r="AQ15" i="13"/>
  <c r="AB27" i="13"/>
  <c r="AB132" i="13" s="1"/>
  <c r="AH28" i="13"/>
  <c r="AT23" i="13"/>
  <c r="AS23" i="13"/>
  <c r="AI23" i="13"/>
  <c r="AJ23" i="13"/>
  <c r="R27" i="13"/>
  <c r="R132" i="13" s="1"/>
  <c r="R133" i="13" s="1"/>
  <c r="X28" i="13"/>
  <c r="AV28" i="13"/>
  <c r="N28" i="13"/>
  <c r="Q27" i="13"/>
  <c r="Q132" i="13" s="1"/>
  <c r="W28" i="13"/>
  <c r="AK27" i="13"/>
  <c r="AK132" i="13" s="1"/>
  <c r="AQ28" i="13"/>
  <c r="AS20" i="13"/>
  <c r="AT20" i="13"/>
  <c r="AI20" i="13"/>
  <c r="AJ20" i="13"/>
  <c r="H27" i="13"/>
  <c r="H132" i="13" s="1"/>
  <c r="G27" i="13"/>
  <c r="G132" i="13" s="1"/>
  <c r="E6" i="13"/>
  <c r="G6" i="13"/>
  <c r="H6" i="13"/>
  <c r="I6" i="13"/>
  <c r="J6" i="13"/>
  <c r="K6" i="13"/>
  <c r="L6" i="13"/>
  <c r="E7" i="13"/>
  <c r="G7" i="13"/>
  <c r="H7" i="13"/>
  <c r="I7" i="13"/>
  <c r="J7" i="13"/>
  <c r="K7" i="13"/>
  <c r="L7" i="13"/>
  <c r="D7" i="13"/>
  <c r="D6" i="13"/>
  <c r="E23" i="13"/>
  <c r="E20" i="13" s="1"/>
  <c r="F23" i="13"/>
  <c r="F20" i="13" s="1"/>
  <c r="G23" i="13"/>
  <c r="H23" i="13"/>
  <c r="I23" i="13"/>
  <c r="I20" i="13" s="1"/>
  <c r="J23" i="13"/>
  <c r="J20" i="13" s="1"/>
  <c r="K23" i="13"/>
  <c r="K20" i="13" s="1"/>
  <c r="L23" i="13"/>
  <c r="L20" i="13" s="1"/>
  <c r="D23" i="13"/>
  <c r="D20" i="13" s="1"/>
  <c r="N95" i="13"/>
  <c r="N94" i="13" s="1"/>
  <c r="M95" i="13"/>
  <c r="M94" i="13" s="1"/>
  <c r="AP94" i="13"/>
  <c r="F8" i="13"/>
  <c r="L5" i="13" l="1"/>
  <c r="L131" i="13" s="1"/>
  <c r="L133" i="13" s="1"/>
  <c r="AQ78" i="13"/>
  <c r="W78" i="13"/>
  <c r="AT102" i="13"/>
  <c r="AS102" i="13"/>
  <c r="AA133" i="13"/>
  <c r="AI102" i="13"/>
  <c r="AG78" i="13"/>
  <c r="Y102" i="13"/>
  <c r="AR78" i="13"/>
  <c r="AT78" i="13" s="1"/>
  <c r="X78" i="13"/>
  <c r="AH78" i="13"/>
  <c r="AJ78" i="13" s="1"/>
  <c r="P102" i="13"/>
  <c r="AN105" i="13"/>
  <c r="AN77" i="13" s="1"/>
  <c r="AB133" i="13"/>
  <c r="AI131" i="13"/>
  <c r="N132" i="13"/>
  <c r="M132" i="13"/>
  <c r="AP132" i="13"/>
  <c r="AP133" i="13" s="1"/>
  <c r="AC132" i="13"/>
  <c r="T132" i="13"/>
  <c r="AM132" i="13"/>
  <c r="AM133" i="13" s="1"/>
  <c r="V132" i="13"/>
  <c r="V133" i="13" s="1"/>
  <c r="AO132" i="13"/>
  <c r="AO133" i="13" s="1"/>
  <c r="AJ131" i="13"/>
  <c r="AF105" i="13"/>
  <c r="AF77" i="13" s="1"/>
  <c r="S132" i="13"/>
  <c r="S133" i="13" s="1"/>
  <c r="Q133" i="13"/>
  <c r="U132" i="13"/>
  <c r="U133" i="13" s="1"/>
  <c r="AL133" i="13"/>
  <c r="Z102" i="13"/>
  <c r="AQ131" i="13"/>
  <c r="AS131" i="13" s="1"/>
  <c r="AK133" i="13"/>
  <c r="AE132" i="13"/>
  <c r="AE133" i="13" s="1"/>
  <c r="AN133" i="13"/>
  <c r="AD132" i="13"/>
  <c r="AD133" i="13" s="1"/>
  <c r="AF133" i="13"/>
  <c r="Z131" i="13"/>
  <c r="Y131" i="13"/>
  <c r="BA6" i="13"/>
  <c r="BB6" i="13"/>
  <c r="AY6" i="13"/>
  <c r="AZ6" i="13"/>
  <c r="X27" i="13"/>
  <c r="BA94" i="13"/>
  <c r="BB94" i="13"/>
  <c r="AY94" i="13"/>
  <c r="AZ94" i="13"/>
  <c r="AZ7" i="13"/>
  <c r="BA7" i="13"/>
  <c r="AY7" i="13"/>
  <c r="BB7" i="13"/>
  <c r="K5" i="13"/>
  <c r="K131" i="13" s="1"/>
  <c r="K133" i="13" s="1"/>
  <c r="AR27" i="13"/>
  <c r="BA27" i="13"/>
  <c r="BB27" i="13"/>
  <c r="AY27" i="13"/>
  <c r="AZ27" i="13"/>
  <c r="J5" i="13"/>
  <c r="J131" i="13" s="1"/>
  <c r="J133" i="13" s="1"/>
  <c r="E5" i="13"/>
  <c r="E131" i="13" s="1"/>
  <c r="AQ27" i="13"/>
  <c r="AH27" i="13"/>
  <c r="W27" i="13"/>
  <c r="BA23" i="13"/>
  <c r="AZ23" i="13"/>
  <c r="BB23" i="13"/>
  <c r="AY23" i="13"/>
  <c r="D5" i="13"/>
  <c r="D131" i="13" s="1"/>
  <c r="D136" i="13" s="1"/>
  <c r="I5" i="13"/>
  <c r="I131" i="13" s="1"/>
  <c r="I133" i="13" s="1"/>
  <c r="AG27" i="13"/>
  <c r="AY78" i="13"/>
  <c r="AZ78" i="13"/>
  <c r="BA78" i="13"/>
  <c r="BB78" i="13"/>
  <c r="AX28" i="13"/>
  <c r="AW28" i="13"/>
  <c r="H105" i="13"/>
  <c r="H77" i="13" s="1"/>
  <c r="G105" i="13"/>
  <c r="G77" i="13" s="1"/>
  <c r="AW102" i="13"/>
  <c r="AX102" i="13"/>
  <c r="I105" i="13"/>
  <c r="E105" i="13"/>
  <c r="E77" i="13" s="1"/>
  <c r="L105" i="13"/>
  <c r="L77" i="13" s="1"/>
  <c r="J105" i="13"/>
  <c r="K105" i="13"/>
  <c r="K77" i="13" s="1"/>
  <c r="O102" i="13"/>
  <c r="N78" i="13"/>
  <c r="M78" i="13"/>
  <c r="AI6" i="13"/>
  <c r="AS6" i="13"/>
  <c r="Y7" i="13"/>
  <c r="AS15" i="13"/>
  <c r="Z7" i="13"/>
  <c r="Y15" i="13"/>
  <c r="AJ6" i="13"/>
  <c r="Z15" i="13"/>
  <c r="AT15" i="13"/>
  <c r="AV27" i="13"/>
  <c r="N27" i="13"/>
  <c r="AS28" i="13"/>
  <c r="AT28" i="13"/>
  <c r="P95" i="13"/>
  <c r="P94" i="13" s="1"/>
  <c r="AV7" i="13"/>
  <c r="N7" i="13"/>
  <c r="AU6" i="13"/>
  <c r="M6" i="13"/>
  <c r="AT6" i="13"/>
  <c r="Y28" i="13"/>
  <c r="Z28" i="13"/>
  <c r="AT7" i="13"/>
  <c r="AS7" i="13"/>
  <c r="AU23" i="13"/>
  <c r="M23" i="13"/>
  <c r="AJ15" i="13"/>
  <c r="AI15" i="13"/>
  <c r="AU7" i="13"/>
  <c r="M7" i="13"/>
  <c r="O28" i="13"/>
  <c r="P28" i="13"/>
  <c r="AJ7" i="13"/>
  <c r="AI7" i="13"/>
  <c r="AV15" i="13"/>
  <c r="N15" i="13"/>
  <c r="AV6" i="13"/>
  <c r="N6" i="13"/>
  <c r="AU15" i="13"/>
  <c r="M15" i="13"/>
  <c r="N23" i="13"/>
  <c r="AV23" i="13"/>
  <c r="AU27" i="13"/>
  <c r="M27" i="13"/>
  <c r="AJ28" i="13"/>
  <c r="AI28" i="13"/>
  <c r="Z6" i="13"/>
  <c r="Y6" i="13"/>
  <c r="AU94" i="13"/>
  <c r="AV94" i="13"/>
  <c r="AH5" i="13"/>
  <c r="F80" i="13"/>
  <c r="F89" i="13" s="1"/>
  <c r="D101" i="13"/>
  <c r="I99" i="13"/>
  <c r="H20" i="13"/>
  <c r="G20" i="13"/>
  <c r="AQ5" i="13"/>
  <c r="AR5" i="13"/>
  <c r="AG5" i="13"/>
  <c r="X5" i="13"/>
  <c r="J99" i="13"/>
  <c r="E99" i="13"/>
  <c r="O95" i="13"/>
  <c r="O94" i="13" s="1"/>
  <c r="G99" i="13"/>
  <c r="K99" i="13"/>
  <c r="D99" i="13"/>
  <c r="H99" i="13"/>
  <c r="L99" i="13"/>
  <c r="Y78" i="13" l="1"/>
  <c r="Z78" i="13"/>
  <c r="AI78" i="13"/>
  <c r="AS78" i="13"/>
  <c r="AO105" i="13"/>
  <c r="AO77" i="13" s="1"/>
  <c r="AQ132" i="13"/>
  <c r="U105" i="13"/>
  <c r="U77" i="13" s="1"/>
  <c r="AE105" i="13"/>
  <c r="AE77" i="13" s="1"/>
  <c r="AU132" i="13"/>
  <c r="AH133" i="13"/>
  <c r="AQ133" i="13"/>
  <c r="AM105" i="13"/>
  <c r="AM77" i="13" s="1"/>
  <c r="AG132" i="13"/>
  <c r="AC133" i="13"/>
  <c r="AG133" i="13" s="1"/>
  <c r="AZ132" i="13"/>
  <c r="AD105" i="13"/>
  <c r="AD77" i="13" s="1"/>
  <c r="W133" i="13"/>
  <c r="D133" i="13"/>
  <c r="AT131" i="13"/>
  <c r="X132" i="13"/>
  <c r="T133" i="13"/>
  <c r="X133" i="13" s="1"/>
  <c r="AC105" i="13"/>
  <c r="AC77" i="13" s="1"/>
  <c r="W132" i="13"/>
  <c r="BB132" i="13"/>
  <c r="AR133" i="13"/>
  <c r="AH132" i="13"/>
  <c r="V105" i="13"/>
  <c r="V77" i="13" s="1"/>
  <c r="T105" i="13"/>
  <c r="T77" i="13" s="1"/>
  <c r="AY132" i="13"/>
  <c r="BA132" i="13"/>
  <c r="E136" i="13"/>
  <c r="E133" i="13"/>
  <c r="S105" i="13"/>
  <c r="S77" i="13" s="1"/>
  <c r="AR132" i="13"/>
  <c r="AP105" i="13"/>
  <c r="AP77" i="13" s="1"/>
  <c r="O132" i="13"/>
  <c r="P132" i="13"/>
  <c r="AV132" i="13"/>
  <c r="Y27" i="13"/>
  <c r="AT27" i="13"/>
  <c r="AI27" i="13"/>
  <c r="AS27" i="13"/>
  <c r="Q105" i="13"/>
  <c r="AL105" i="13"/>
  <c r="AZ20" i="13"/>
  <c r="BA20" i="13"/>
  <c r="AY20" i="13"/>
  <c r="BB20" i="13"/>
  <c r="AA105" i="13"/>
  <c r="Z27" i="13"/>
  <c r="AJ27" i="13"/>
  <c r="AK105" i="13"/>
  <c r="R105" i="13"/>
  <c r="AW94" i="13"/>
  <c r="AX94" i="13"/>
  <c r="AB105" i="13"/>
  <c r="G5" i="13"/>
  <c r="G131" i="13" s="1"/>
  <c r="H5" i="13"/>
  <c r="H131" i="13" s="1"/>
  <c r="AX23" i="13"/>
  <c r="AW23" i="13"/>
  <c r="AX27" i="13"/>
  <c r="AW27" i="13"/>
  <c r="AW15" i="13"/>
  <c r="AX15" i="13"/>
  <c r="AW7" i="13"/>
  <c r="AX7" i="13"/>
  <c r="AW6" i="13"/>
  <c r="AX6" i="13"/>
  <c r="J77" i="13"/>
  <c r="N77" i="13" s="1"/>
  <c r="AZ99" i="13"/>
  <c r="BB99" i="13"/>
  <c r="AY99" i="13"/>
  <c r="BA99" i="13"/>
  <c r="AX92" i="13"/>
  <c r="AX91" i="13"/>
  <c r="AX90" i="13"/>
  <c r="P78" i="13"/>
  <c r="M105" i="13"/>
  <c r="I77" i="13"/>
  <c r="M77" i="13" s="1"/>
  <c r="N105" i="13"/>
  <c r="D105" i="13"/>
  <c r="D77" i="13" s="1"/>
  <c r="O78" i="13"/>
  <c r="F101" i="13"/>
  <c r="F105" i="13" s="1"/>
  <c r="D102" i="13"/>
  <c r="AI5" i="13"/>
  <c r="F100" i="13"/>
  <c r="N99" i="13"/>
  <c r="M99" i="13"/>
  <c r="AJ5" i="13"/>
  <c r="AU20" i="13"/>
  <c r="M20" i="13"/>
  <c r="O15" i="13"/>
  <c r="P15" i="13"/>
  <c r="O27" i="13"/>
  <c r="P27" i="13"/>
  <c r="AV20" i="13"/>
  <c r="N20" i="13"/>
  <c r="O23" i="13"/>
  <c r="P23" i="13"/>
  <c r="AT90" i="13"/>
  <c r="P6" i="13"/>
  <c r="O6" i="13"/>
  <c r="P7" i="13"/>
  <c r="O7" i="13"/>
  <c r="AV99" i="13"/>
  <c r="AU99" i="13"/>
  <c r="AU101" i="13"/>
  <c r="AV101" i="13"/>
  <c r="AS5" i="13"/>
  <c r="AT5" i="13"/>
  <c r="F99" i="13"/>
  <c r="AI133" i="13" l="1"/>
  <c r="AX132" i="13"/>
  <c r="AV105" i="13"/>
  <c r="AJ133" i="13"/>
  <c r="AV131" i="13"/>
  <c r="N131" i="13"/>
  <c r="AZ131" i="13"/>
  <c r="BA131" i="13"/>
  <c r="BB131" i="13"/>
  <c r="AY131" i="13"/>
  <c r="H133" i="13"/>
  <c r="Y132" i="13"/>
  <c r="Z132" i="13"/>
  <c r="G133" i="13"/>
  <c r="M131" i="13"/>
  <c r="AU131" i="13"/>
  <c r="AW132" i="13"/>
  <c r="AS132" i="13"/>
  <c r="AT132" i="13"/>
  <c r="AI132" i="13"/>
  <c r="AJ132" i="13"/>
  <c r="AT133" i="13"/>
  <c r="AS133" i="13"/>
  <c r="Z133" i="13"/>
  <c r="Y133" i="13"/>
  <c r="AZ105" i="13"/>
  <c r="AY105" i="13"/>
  <c r="AU105" i="13"/>
  <c r="AB77" i="13"/>
  <c r="AH105" i="13"/>
  <c r="AA77" i="13"/>
  <c r="AG105" i="13"/>
  <c r="Q77" i="13"/>
  <c r="W105" i="13"/>
  <c r="AK77" i="13"/>
  <c r="AQ105" i="13"/>
  <c r="R77" i="13"/>
  <c r="X105" i="13"/>
  <c r="BA105" i="13"/>
  <c r="BB105" i="13"/>
  <c r="AL77" i="13"/>
  <c r="AR105" i="13"/>
  <c r="AW20" i="13"/>
  <c r="AX20" i="13"/>
  <c r="AX99" i="13"/>
  <c r="AW99" i="13"/>
  <c r="AX101" i="13"/>
  <c r="AW101" i="13"/>
  <c r="AX89" i="13"/>
  <c r="P105" i="13"/>
  <c r="O105" i="13"/>
  <c r="O77" i="13"/>
  <c r="P77" i="13"/>
  <c r="AV5" i="13"/>
  <c r="F102" i="13"/>
  <c r="F77" i="13"/>
  <c r="AT89" i="13"/>
  <c r="O99" i="13"/>
  <c r="M5" i="13"/>
  <c r="N5" i="13"/>
  <c r="O20" i="13"/>
  <c r="P20" i="13"/>
  <c r="P99" i="13"/>
  <c r="BB5" i="13"/>
  <c r="AZ5" i="13"/>
  <c r="BA5" i="13"/>
  <c r="AW105" i="13" l="1"/>
  <c r="N133" i="13"/>
  <c r="AZ133" i="13"/>
  <c r="BA133" i="13"/>
  <c r="AY133" i="13"/>
  <c r="BB133" i="13"/>
  <c r="H136" i="13"/>
  <c r="AV133" i="13"/>
  <c r="M133" i="13"/>
  <c r="M136" i="13" s="1"/>
  <c r="G136" i="13"/>
  <c r="AU133" i="13"/>
  <c r="P131" i="13"/>
  <c r="O131" i="13"/>
  <c r="AX131" i="13"/>
  <c r="AW131" i="13"/>
  <c r="BB77" i="13"/>
  <c r="AY77" i="13"/>
  <c r="AX105" i="13"/>
  <c r="BA77" i="13"/>
  <c r="AS105" i="13"/>
  <c r="AZ77" i="13"/>
  <c r="W77" i="13"/>
  <c r="AT105" i="13"/>
  <c r="AQ77" i="13"/>
  <c r="AJ105" i="13"/>
  <c r="AI105" i="13"/>
  <c r="X77" i="13"/>
  <c r="AR77" i="13"/>
  <c r="Y105" i="13"/>
  <c r="Z105" i="13"/>
  <c r="AG77" i="13"/>
  <c r="AH77" i="13"/>
  <c r="P5" i="13"/>
  <c r="O5" i="13"/>
  <c r="I135" i="13" l="1"/>
  <c r="I136" i="13" s="1"/>
  <c r="K135" i="13" s="1"/>
  <c r="K136" i="13" s="1"/>
  <c r="Q135" i="13" s="1"/>
  <c r="Q136" i="13" s="1"/>
  <c r="S135" i="13" s="1"/>
  <c r="S136" i="13" s="1"/>
  <c r="U135" i="13" s="1"/>
  <c r="U136" i="13" s="1"/>
  <c r="AA135" i="13" s="1"/>
  <c r="J135" i="13"/>
  <c r="J136" i="13" s="1"/>
  <c r="L135" i="13" s="1"/>
  <c r="L136" i="13" s="1"/>
  <c r="R135" i="13" s="1"/>
  <c r="R136" i="13" s="1"/>
  <c r="T135" i="13" s="1"/>
  <c r="T136" i="13" s="1"/>
  <c r="V135" i="13" s="1"/>
  <c r="V136" i="13" s="1"/>
  <c r="AB135" i="13" s="1"/>
  <c r="AW133" i="13"/>
  <c r="AX133" i="13"/>
  <c r="W135" i="13"/>
  <c r="W136" i="13" s="1"/>
  <c r="O133" i="13"/>
  <c r="P133" i="13"/>
  <c r="N136" i="13"/>
  <c r="AT77" i="13"/>
  <c r="AS77" i="13"/>
  <c r="AI77" i="13"/>
  <c r="AJ77" i="13"/>
  <c r="Y77" i="13"/>
  <c r="Z77" i="13"/>
  <c r="O136" i="13" l="1"/>
  <c r="P136" i="13"/>
  <c r="X135" i="13"/>
  <c r="Y135" i="13" s="1"/>
  <c r="AA136" i="13"/>
  <c r="AC135" i="13" s="1"/>
  <c r="AC136" i="13" s="1"/>
  <c r="AE135" i="13" s="1"/>
  <c r="AE136" i="13" s="1"/>
  <c r="AK135" i="13" s="1"/>
  <c r="AG135" i="13"/>
  <c r="AG136" i="13" s="1"/>
  <c r="AB136" i="13"/>
  <c r="AD135" i="13" s="1"/>
  <c r="AD136" i="13" s="1"/>
  <c r="AF135" i="13" s="1"/>
  <c r="AF136" i="13" s="1"/>
  <c r="AL135" i="13" s="1"/>
  <c r="AH135" i="13"/>
  <c r="X136" i="13"/>
  <c r="Z135" i="13" l="1"/>
  <c r="Y136" i="13"/>
  <c r="Z136" i="13"/>
  <c r="AI135" i="13"/>
  <c r="AH136" i="13"/>
  <c r="AJ135" i="13"/>
  <c r="AR135" i="13"/>
  <c r="AL136" i="13"/>
  <c r="AN135" i="13" s="1"/>
  <c r="AN136" i="13" s="1"/>
  <c r="AP135" i="13" s="1"/>
  <c r="AK136" i="13"/>
  <c r="AQ135" i="13"/>
  <c r="AQ136" i="13" s="1"/>
  <c r="AY5" i="13"/>
  <c r="W5" i="13"/>
  <c r="AU5" i="13"/>
  <c r="AX5" i="13" s="1"/>
  <c r="AI136" i="13" l="1"/>
  <c r="AJ136" i="13"/>
  <c r="AM135" i="13"/>
  <c r="AT135" i="13"/>
  <c r="AS135" i="13"/>
  <c r="AR136" i="13"/>
  <c r="AP136" i="13"/>
  <c r="AV136" i="13" s="1"/>
  <c r="BB135" i="13"/>
  <c r="AV135" i="13"/>
  <c r="Y5" i="13"/>
  <c r="AW5" i="13"/>
  <c r="Z5" i="13"/>
  <c r="AS136" i="13" l="1"/>
  <c r="AT136" i="13"/>
  <c r="BB136" i="13"/>
  <c r="AM136" i="13"/>
  <c r="F7" i="13"/>
  <c r="F6" i="13"/>
  <c r="AO135" i="13" l="1"/>
  <c r="F5" i="13"/>
  <c r="F131" i="13" s="1"/>
  <c r="AO136" i="13" l="1"/>
  <c r="BA135" i="13"/>
  <c r="AZ135" i="13"/>
  <c r="AY135" i="13"/>
  <c r="AU135" i="13"/>
  <c r="F133" i="13"/>
  <c r="F136" i="13"/>
  <c r="AX135" i="13" l="1"/>
  <c r="AW135" i="13"/>
  <c r="AZ136" i="13"/>
  <c r="AU136" i="13"/>
  <c r="BA136" i="13"/>
  <c r="AY136" i="13"/>
  <c r="AW136" i="13" l="1"/>
  <c r="AX136" i="13"/>
</calcChain>
</file>

<file path=xl/comments1.xml><?xml version="1.0" encoding="utf-8"?>
<comments xmlns="http://schemas.openxmlformats.org/spreadsheetml/2006/main">
  <authors>
    <author>Заброцька Олена</author>
  </authors>
  <commentList>
    <comment ref="B79" authorId="0" shapeId="0">
      <text>
        <r>
          <rPr>
            <b/>
            <sz val="9"/>
            <color indexed="81"/>
            <rFont val="Tahoma"/>
            <family val="2"/>
            <charset val="204"/>
          </rPr>
          <t>Заброцька Олена: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Фонд оплати праці, що містить ПДФО та військовий збір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  <charset val="204"/>
          </rPr>
          <t>Заброцька Олена: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середня кількість працівників (штатних працівників, зовнішніх сумісників та працівників, які працюють за цивільно-правовими договорами)</t>
        </r>
      </text>
    </comment>
    <comment ref="B81" authorId="0" shapeId="0">
      <text>
        <r>
          <rPr>
            <b/>
            <sz val="9"/>
            <color indexed="81"/>
            <rFont val="Tahoma"/>
            <family val="2"/>
            <charset val="204"/>
          </rPr>
          <t>Заброцька Олена:</t>
        </r>
        <r>
          <rPr>
            <sz val="9"/>
            <color indexed="81"/>
            <rFont val="Tahoma"/>
            <family val="2"/>
            <charset val="204"/>
          </rPr>
          <t xml:space="preserve">
адміністративно-управлінський персонал</t>
        </r>
      </text>
    </comment>
    <comment ref="B150" authorId="0" shapeId="0">
      <text>
        <r>
          <rPr>
            <b/>
            <sz val="11"/>
            <color indexed="81"/>
            <rFont val="Tahoma"/>
            <family val="2"/>
            <charset val="204"/>
          </rPr>
          <t>Заброцька Олена:</t>
        </r>
        <r>
          <rPr>
            <sz val="11"/>
            <color indexed="81"/>
            <rFont val="Tahoma"/>
            <family val="2"/>
            <charset val="204"/>
          </rPr>
          <t xml:space="preserve">
показник не планується, заповнюється в звіті про виконання фінансового плану</t>
        </r>
      </text>
    </comment>
  </commentList>
</comments>
</file>

<file path=xl/sharedStrings.xml><?xml version="1.0" encoding="utf-8"?>
<sst xmlns="http://schemas.openxmlformats.org/spreadsheetml/2006/main" count="307" uniqueCount="262">
  <si>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</si>
  <si>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</si>
  <si>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</si>
  <si>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</si>
  <si>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</si>
  <si>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</si>
  <si>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капітальний ремонт</t>
  </si>
  <si>
    <t>Інші витрати (розшифрувати)</t>
  </si>
  <si>
    <t>Штатна чисельність працівників</t>
  </si>
  <si>
    <t>Податкова заборгованість</t>
  </si>
  <si>
    <t>Амортизація</t>
  </si>
  <si>
    <t>витрати на канцтовари, офісне приладдя та устаткування</t>
  </si>
  <si>
    <t>витрати на страхові послуги</t>
  </si>
  <si>
    <t>витрати на службові відрядження</t>
  </si>
  <si>
    <t>витрати на зв'язок та інтернет</t>
  </si>
  <si>
    <t>амортизація</t>
  </si>
  <si>
    <t>юридичні та нотаріальні послуги</t>
  </si>
  <si>
    <t>витрати на охорону праці та навчання працівників</t>
  </si>
  <si>
    <t>Інші доходи від операційної діяльності, в т.ч.:</t>
  </si>
  <si>
    <t>дохід від операційної оренди активів</t>
  </si>
  <si>
    <t>дохід від реалізації необоротних активів</t>
  </si>
  <si>
    <t>Код рядка</t>
  </si>
  <si>
    <t>Витрати на послуги, матеріали та сировину, в т. ч.:</t>
  </si>
  <si>
    <t>медикаменти та перев'язувальні матеріали</t>
  </si>
  <si>
    <t>ремонт та запасні частини до транспортних засобів</t>
  </si>
  <si>
    <t>господарчі товари та інвентар</t>
  </si>
  <si>
    <t>Витрати на паливо-мастильні матеріали</t>
  </si>
  <si>
    <t>Витрати по виконанню цільових програм</t>
  </si>
  <si>
    <t>Доходи від інвестиційної діяльності, у т.ч.:</t>
  </si>
  <si>
    <t>доходи з державного бюджету цільового фінансування по капітальних видатках</t>
  </si>
  <si>
    <t>Дохід з місцевого бюджету - цільове фінансування, всього:</t>
  </si>
  <si>
    <t>в тому числі на оплату комунальних послуг та енергоносіїв</t>
  </si>
  <si>
    <t>витрати на електроенергію</t>
  </si>
  <si>
    <t>витрати на водопостачання та водовідведення</t>
  </si>
  <si>
    <t>витрати на природній газ</t>
  </si>
  <si>
    <t>витрати на тверде паливо</t>
  </si>
  <si>
    <t>витрати на викачку нечистот та вивіз побутових відходів</t>
  </si>
  <si>
    <t>витрати на оплату праці та соціальні заходи</t>
  </si>
  <si>
    <t>витрати на обслуговування оргтехніки, на придбання та супровід програмного забезпечення</t>
  </si>
  <si>
    <t>матеріальні затрати</t>
  </si>
  <si>
    <t>інші операційні витрати</t>
  </si>
  <si>
    <t>Витрати на обслуговування (проведення ремонту, технічного огляду, нагляду тощо)</t>
  </si>
  <si>
    <t>ІІ. Собівартість реалізованої продукції (товарів, робіт, послуг)</t>
  </si>
  <si>
    <t>Витрати на оплату праці та соціальні заходи</t>
  </si>
  <si>
    <t>IV.Інші витрати від операційної діяльності (деталізація)</t>
  </si>
  <si>
    <t xml:space="preserve">V. Елементи операційних витрат </t>
  </si>
  <si>
    <t>VІ. Інвестиційна діяльність</t>
  </si>
  <si>
    <t>інші надходження (деталізація)</t>
  </si>
  <si>
    <t>інші витрати (деталізація)</t>
  </si>
  <si>
    <t>VІІ. Фінансова діяльність</t>
  </si>
  <si>
    <t>модернізація, реконструкція основних засобів</t>
  </si>
  <si>
    <t>І. Доходи від операційної діяльності (деталізація)</t>
  </si>
  <si>
    <t xml:space="preserve">доходи від надання медичних послуг, пов’язаних з первинною медичною допомогою </t>
  </si>
  <si>
    <t>доходи від надання платних послуг, пов’язаних з їх основною статутною діяльністю</t>
  </si>
  <si>
    <t>110.1</t>
  </si>
  <si>
    <t>110.2</t>
  </si>
  <si>
    <t>безоплатні надходження або надходження у вигляді безповоротної   фінансової допомоги чи добровільних пожертвувань, у тому числі:</t>
  </si>
  <si>
    <t>Витрати на комунальні послуги та енергоносії, в т.ч.:</t>
  </si>
  <si>
    <t>витрати на теплову енергію</t>
  </si>
  <si>
    <t xml:space="preserve">безоплатні надходження </t>
  </si>
  <si>
    <t>133.1</t>
  </si>
  <si>
    <t>надходження у вигляді безповоротної фінансової допомоги чи добровільних пожертвувань</t>
  </si>
  <si>
    <t>133.2</t>
  </si>
  <si>
    <t>280.1</t>
  </si>
  <si>
    <t>280.2</t>
  </si>
  <si>
    <t>400.1</t>
  </si>
  <si>
    <t>інші адміністративні витрати (деталізація)</t>
  </si>
  <si>
    <t>400.2</t>
  </si>
  <si>
    <t>400.3</t>
  </si>
  <si>
    <t>280.3</t>
  </si>
  <si>
    <t>400.4</t>
  </si>
  <si>
    <t>Залишок коштів на початок періоду</t>
  </si>
  <si>
    <t>Залишок коштів на кінець періоду</t>
  </si>
  <si>
    <t>пільгові медикаменти (Постанова №1303)</t>
  </si>
  <si>
    <t>поточні ремонти, металопластикові конструкції</t>
  </si>
  <si>
    <t>пільгова пенсія</t>
  </si>
  <si>
    <t>продукти харчування</t>
  </si>
  <si>
    <t>110.3</t>
  </si>
  <si>
    <t>110.4</t>
  </si>
  <si>
    <t xml:space="preserve">доходи від надання медичних послуг, пов’язаних з вторинною медичною допомогою </t>
  </si>
  <si>
    <t>Дохід (виручка) від реалізації продукції (товарів, робіт, послуг), в т.ч.</t>
  </si>
  <si>
    <t>отримання кредитів</t>
  </si>
  <si>
    <t>отримання позик</t>
  </si>
  <si>
    <t>погашення кредитів</t>
  </si>
  <si>
    <t>погашення позик</t>
  </si>
  <si>
    <t>придбання (виготовлення) основних засобів КНП</t>
  </si>
  <si>
    <t>622.1</t>
  </si>
  <si>
    <t>цільове постачання основних засобів для КНП</t>
  </si>
  <si>
    <t>622.2</t>
  </si>
  <si>
    <t>медичні послуги підрядних організацій</t>
  </si>
  <si>
    <t>інше цільове фінансування з місцевого бюджету</t>
  </si>
  <si>
    <t>110.5</t>
  </si>
  <si>
    <t>дохід від обласного бюджету – за працевлаштування інтернів</t>
  </si>
  <si>
    <t>110.6</t>
  </si>
  <si>
    <t>%</t>
  </si>
  <si>
    <t>110.7</t>
  </si>
  <si>
    <t>доходи за програмою медичних гарантій  (кошти НСЗУ)</t>
  </si>
  <si>
    <t>програма вакцинації з місцевого бюджету</t>
  </si>
  <si>
    <t>Січень</t>
  </si>
  <si>
    <t>Лютий</t>
  </si>
  <si>
    <t>Березень</t>
  </si>
  <si>
    <t>I квартал, січень-березень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</si>
  <si>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</si>
  <si>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</si>
  <si>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</si>
  <si>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</si>
  <si>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</si>
  <si>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</si>
  <si>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</si>
  <si>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</si>
  <si>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</si>
  <si>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</si>
  <si>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</si>
  <si>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</si>
  <si>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</si>
  <si>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факт</t>
  </si>
  <si>
    <t>сума</t>
  </si>
  <si>
    <t>…</t>
  </si>
  <si>
    <t xml:space="preserve"> - Загальна чисельність, осіб</t>
  </si>
  <si>
    <t>- ФОП АУП</t>
  </si>
  <si>
    <t>- чисельність АУП, осіб</t>
  </si>
  <si>
    <t>Середньомісячна з/п всього</t>
  </si>
  <si>
    <t>Середньомісячна з/п АУП</t>
  </si>
  <si>
    <t>Вакансії всього</t>
  </si>
  <si>
    <t>Вакансії АУП</t>
  </si>
  <si>
    <t>дохід від Covid - 19 (НСЗУ)</t>
  </si>
  <si>
    <t>дохід від Пакету 33 (перехідне фінансування)</t>
  </si>
  <si>
    <t>вакцинація (НСЗУ)</t>
  </si>
  <si>
    <t>Інтернатура</t>
  </si>
  <si>
    <t>280.4</t>
  </si>
  <si>
    <t>280.5</t>
  </si>
  <si>
    <t>280.6</t>
  </si>
  <si>
    <t>280.7</t>
  </si>
  <si>
    <t>280.8</t>
  </si>
  <si>
    <t>280.9</t>
  </si>
  <si>
    <t>280.10</t>
  </si>
  <si>
    <t>- чисельність лікарів, осіб</t>
  </si>
  <si>
    <t xml:space="preserve"> - ФОП лікарів, 
тис. грн</t>
  </si>
  <si>
    <t>- ФОП медсестер,
тис. грн</t>
  </si>
  <si>
    <t>інші адміністративні витрати</t>
  </si>
  <si>
    <t>- ФОП іншого персоналу,
тис. грн</t>
  </si>
  <si>
    <t>- чисельність іншого персоналу, осіб</t>
  </si>
  <si>
    <t>- чисельність медсестер, осіб</t>
  </si>
  <si>
    <t>обов'язкові платежі до бюджету (земельний податок, екологічний податок)</t>
  </si>
  <si>
    <t>Середньомісячна з/п лікарів</t>
  </si>
  <si>
    <t>Середньомісячна з/п медсестер</t>
  </si>
  <si>
    <t>520.1</t>
  </si>
  <si>
    <t>520.2</t>
  </si>
  <si>
    <t>520.1.1</t>
  </si>
  <si>
    <t>Середньомісячна з/п іншого персоналу</t>
  </si>
  <si>
    <t>Вакансії лікарів</t>
  </si>
  <si>
    <t>Вакансії медсестер</t>
  </si>
  <si>
    <t>Вакансії іншого персоналу</t>
  </si>
  <si>
    <t>520.2.1</t>
  </si>
  <si>
    <t>520.2.2</t>
  </si>
  <si>
    <t>520.2.3</t>
  </si>
  <si>
    <t>520.2.4</t>
  </si>
  <si>
    <t>520.1.2</t>
  </si>
  <si>
    <t>520.1.3</t>
  </si>
  <si>
    <t>520.1.4</t>
  </si>
  <si>
    <t>520.3</t>
  </si>
  <si>
    <t>520.3.1</t>
  </si>
  <si>
    <t>520.3.2</t>
  </si>
  <si>
    <t>520.3.3</t>
  </si>
  <si>
    <t>520.3.4</t>
  </si>
  <si>
    <t>520.4</t>
  </si>
  <si>
    <t>520.4.1</t>
  </si>
  <si>
    <t>520.4.2</t>
  </si>
  <si>
    <t>520.4.3</t>
  </si>
  <si>
    <t>520.4.4</t>
  </si>
  <si>
    <t>400.5</t>
  </si>
  <si>
    <t>400.6</t>
  </si>
  <si>
    <t>400.7</t>
  </si>
  <si>
    <t>Витрати на оплату праці</t>
  </si>
  <si>
    <t>відрахування на соціальні заходи (ЄСВ)</t>
  </si>
  <si>
    <t>ПДФО (вкл.в зп)</t>
  </si>
  <si>
    <t>Військовий збір  (вкл.в зп)</t>
  </si>
  <si>
    <t>Витрати від фінансової діяльності за зобов'язаннями:</t>
  </si>
  <si>
    <t>VІІI.Усього доходів</t>
  </si>
  <si>
    <t>IX. Усього витрат</t>
  </si>
  <si>
    <t>X. Нерозподілені доходи</t>
  </si>
  <si>
    <t>XІ. Додаткова інформація</t>
  </si>
  <si>
    <t>Операційна діяльність</t>
  </si>
  <si>
    <t>дохід з місцевого бюджету за цільовими програмами</t>
  </si>
  <si>
    <t>120.1</t>
  </si>
  <si>
    <t>120.2</t>
  </si>
  <si>
    <t>120.3</t>
  </si>
  <si>
    <t>120.4</t>
  </si>
  <si>
    <t>отримані % від депозитів</t>
  </si>
  <si>
    <t>520.5.1</t>
  </si>
  <si>
    <t>520.5.2</t>
  </si>
  <si>
    <t>Факт минулого року</t>
  </si>
  <si>
    <t>Фінансо_x001F__x001F_вий план поточного року</t>
  </si>
  <si>
    <t>Фінансо_x001F_вий план планового року</t>
  </si>
  <si>
    <t>Дебіторська заборгованість:</t>
  </si>
  <si>
    <t>за продукцію, товари, роботи, послуги</t>
  </si>
  <si>
    <t>за виданими авансами</t>
  </si>
  <si>
    <t>з бюджетом</t>
  </si>
  <si>
    <t>інша поточна дебіторська заборгованість</t>
  </si>
  <si>
    <t>Кредиторська заборгованість:</t>
  </si>
  <si>
    <t>за товари, роботи, послуги</t>
  </si>
  <si>
    <t>за розрахунками з бюджетом</t>
  </si>
  <si>
    <t>за розрахунками зі страхування</t>
  </si>
  <si>
    <t>за розрахунками з оплати праці</t>
  </si>
  <si>
    <t>Залишок коштів на на кінець періоду на депозитному рахунку</t>
  </si>
  <si>
    <t>Заборгованість за заробітною платою</t>
  </si>
  <si>
    <t>ІІІ.Адміністративні витрати, у тому числі:</t>
  </si>
  <si>
    <t>I квартал,
темп приросту виконання плану</t>
  </si>
  <si>
    <t>II квартал,
темп приросту виконання плану</t>
  </si>
  <si>
    <t>III квартал,
темп приросту виконання плану</t>
  </si>
  <si>
    <t>IV квартал,
темп приросту виконання плану</t>
  </si>
  <si>
    <t>Контроль: Фонд оплати праці, включаючи всі податки 
(код 240+код350)</t>
  </si>
  <si>
    <r>
      <rPr>
        <b/>
        <sz val="12"/>
        <rFont val="Arial"/>
        <family val="2"/>
        <charset val="204"/>
      </rPr>
      <t xml:space="preserve">Фонд оплати праці, включаючи всі податки </t>
    </r>
    <r>
      <rPr>
        <b/>
        <sz val="11"/>
        <rFont val="Arial"/>
        <family val="2"/>
        <charset val="204"/>
      </rPr>
      <t xml:space="preserve">
(код 520.1+код530)</t>
    </r>
  </si>
  <si>
    <t>Доходи від фінансової діяльності, 
у т. ч.:</t>
  </si>
  <si>
    <t>відсотки по фінансовому лізингу</t>
  </si>
  <si>
    <t xml:space="preserve"> (посада)</t>
  </si>
  <si>
    <t xml:space="preserve">Власне ім'я ПРІЗВИЩЕ </t>
  </si>
  <si>
    <t>План
минулого року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</si>
  <si>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</si>
  <si>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</si>
  <si>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</si>
  <si>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</si>
  <si>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</si>
  <si>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</si>
  <si>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</si>
  <si>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</si>
  <si>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</si>
  <si>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</si>
  <si>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</si>
  <si>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</si>
  <si>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</si>
  <si>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</si>
  <si>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тис. грн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</si>
  <si>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</si>
  <si>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</si>
  <si>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</si>
  <si>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</si>
  <si>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Очікуваний рік з врахуванням факту</t>
  </si>
  <si>
    <t>1 
кварталу</t>
  </si>
  <si>
    <t>2 
кварталу</t>
  </si>
  <si>
    <t>3 кварталу</t>
  </si>
  <si>
    <t>4 
кварталу</t>
  </si>
  <si>
    <t>період, який розглядається
(місяць кварталу) планового року</t>
  </si>
  <si>
    <t xml:space="preserve">Прізвище та власне ім'я керівника  </t>
  </si>
  <si>
    <r>
      <t xml:space="preserve">ЗВІТ
 ПРО ВИКОНАННЯ ФІНАНСОВОГО ПЛАНУ  ____________________
ЗА ____________________________________ 20___року 
</t>
    </r>
    <r>
      <rPr>
        <sz val="14"/>
        <rFont val="Times New Roman"/>
        <family val="1"/>
        <charset val="204"/>
      </rPr>
      <t>(місяць, квартал, півріччя, 9 місяців, рік)</t>
    </r>
  </si>
  <si>
    <t>Статті надходжень/ витрат</t>
  </si>
  <si>
    <t>тис. грн.</t>
  </si>
  <si>
    <t>Бухгалтер</t>
  </si>
  <si>
    <t>Керівник _____________________</t>
  </si>
  <si>
    <r>
      <t xml:space="preserve">  </t>
    </r>
    <r>
      <rPr>
        <sz val="11"/>
        <rFont val="Arial"/>
        <family val="2"/>
        <charset val="204"/>
      </rPr>
      <t>(підпис)</t>
    </r>
  </si>
  <si>
    <t>Віза:</t>
  </si>
  <si>
    <t>"</t>
  </si>
  <si>
    <t>Керуючий справами виконкому</t>
  </si>
  <si>
    <t>В. о. начальника управління економіки</t>
  </si>
  <si>
    <t>Наталія АЛЄКСЄЄВА</t>
  </si>
  <si>
    <t>Галина ЗАЯЦЬ</t>
  </si>
  <si>
    <t>___________________</t>
  </si>
  <si>
    <t>рішенням виконкому</t>
  </si>
  <si>
    <t xml:space="preserve">                     Додаток 5</t>
  </si>
  <si>
    <t>Таблиця 5.1. Управлінський звіт про виконання  фінансового плану 
КНП "НАЗВА повна" (КНП "Назва скорочена") на _________ рік</t>
  </si>
  <si>
    <t xml:space="preserve">      Затверджено</t>
  </si>
  <si>
    <t>від 03.12.2021 № 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</si>
</sst>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₴_-;\-* #,##0.00\ _₴_-;_-* &quot;-&quot;??\ _₴_-;_-@_-"/>
    <numFmt numFmtId="165" formatCode="#,##0.0"/>
    <numFmt numFmtId="166" formatCode="0.0"/>
    <numFmt numFmtId="167" formatCode="0.0%"/>
  </numFmts>
  <fonts count="3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1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20"/>
      <name val="Arial"/>
      <family val="2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color rgb="FF000000"/>
      <name val="Arial Cyr"/>
    </font>
    <font>
      <sz val="12"/>
      <color rgb="FF000000"/>
      <name val="Arial"/>
      <family val="2"/>
      <charset val="204"/>
    </font>
    <font>
      <b/>
      <sz val="16"/>
      <name val="Arial"/>
      <family val="2"/>
      <charset val="204"/>
    </font>
    <font>
      <sz val="14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22"/>
      <color theme="1"/>
      <name val="Arial"/>
      <family val="2"/>
      <charset val="204"/>
    </font>
    <font>
      <b/>
      <sz val="2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1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14" fillId="0" borderId="1"/>
    <xf numFmtId="0" fontId="14" fillId="0" borderId="1"/>
    <xf numFmtId="0" fontId="1" fillId="0" borderId="1"/>
    <xf numFmtId="0" fontId="2" fillId="0" borderId="1"/>
    <xf numFmtId="0" fontId="2" fillId="0" borderId="1"/>
    <xf numFmtId="0" fontId="14" fillId="0" borderId="1"/>
  </cellStyleXfs>
  <cellXfs count="135">
    <xf numFmtId="0" fontId="0" fillId="0" borderId="0" xfId="0"/>
    <xf numFmtId="0" fontId="4" fillId="0" borderId="2" xfId="1" applyFont="1" applyFill="1" applyBorder="1" applyAlignment="1">
      <alignment horizontal="left" vertical="center" wrapText="1" indent="2"/>
    </xf>
    <xf numFmtId="49" fontId="7" fillId="0" borderId="2" xfId="7" applyNumberFormat="1" applyFont="1" applyFill="1" applyBorder="1" applyAlignment="1">
      <alignment horizontal="left" vertical="center" wrapText="1"/>
    </xf>
    <xf numFmtId="165" fontId="4" fillId="0" borderId="2" xfId="2" applyNumberFormat="1" applyFont="1" applyFill="1" applyBorder="1" applyAlignment="1" applyProtection="1">
      <alignment horizontal="right" wrapText="1"/>
      <protection locked="0"/>
    </xf>
    <xf numFmtId="165" fontId="5" fillId="0" borderId="2" xfId="2" applyNumberFormat="1" applyFont="1" applyFill="1" applyBorder="1" applyAlignment="1">
      <alignment horizontal="right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 indent="2"/>
    </xf>
    <xf numFmtId="49" fontId="7" fillId="0" borderId="2" xfId="7" applyNumberFormat="1" applyFont="1" applyFill="1" applyBorder="1" applyAlignment="1">
      <alignment horizontal="left" vertical="center" wrapText="1" indent="1"/>
    </xf>
    <xf numFmtId="0" fontId="13" fillId="0" borderId="0" xfId="0" applyFont="1" applyFill="1"/>
    <xf numFmtId="0" fontId="24" fillId="0" borderId="1" xfId="12" applyFont="1" applyFill="1" applyBorder="1" applyAlignment="1">
      <alignment horizontal="center" vertical="center"/>
    </xf>
    <xf numFmtId="0" fontId="24" fillId="0" borderId="1" xfId="12" applyFont="1" applyFill="1" applyBorder="1" applyAlignment="1">
      <alignment horizontal="right" vertical="center"/>
    </xf>
    <xf numFmtId="0" fontId="24" fillId="0" borderId="1" xfId="12" applyFont="1" applyFill="1" applyBorder="1" applyAlignment="1">
      <alignment horizontal="left" vertical="center"/>
    </xf>
    <xf numFmtId="0" fontId="24" fillId="0" borderId="1" xfId="12" applyFont="1" applyFill="1" applyBorder="1" applyAlignment="1">
      <alignment vertical="center"/>
    </xf>
    <xf numFmtId="0" fontId="24" fillId="0" borderId="1" xfId="12" applyFont="1" applyFill="1" applyAlignment="1">
      <alignment vertical="center"/>
    </xf>
    <xf numFmtId="0" fontId="24" fillId="0" borderId="1" xfId="12" applyFont="1" applyFill="1" applyAlignment="1">
      <alignment horizontal="center" vertical="center"/>
    </xf>
    <xf numFmtId="0" fontId="24" fillId="0" borderId="1" xfId="12" applyFont="1" applyFill="1" applyBorder="1" applyAlignment="1">
      <alignment horizontal="right" vertical="center" wrapText="1"/>
    </xf>
    <xf numFmtId="0" fontId="24" fillId="0" borderId="1" xfId="12" applyFont="1" applyFill="1" applyBorder="1" applyAlignment="1">
      <alignment horizontal="center" vertical="center" wrapText="1"/>
    </xf>
    <xf numFmtId="0" fontId="24" fillId="0" borderId="5" xfId="12" applyFont="1" applyFill="1" applyBorder="1" applyAlignment="1">
      <alignment vertical="center"/>
    </xf>
    <xf numFmtId="0" fontId="24" fillId="0" borderId="6" xfId="12" applyFont="1" applyFill="1" applyBorder="1" applyAlignment="1">
      <alignment vertical="center"/>
    </xf>
    <xf numFmtId="0" fontId="24" fillId="0" borderId="3" xfId="12" applyFont="1" applyFill="1" applyBorder="1" applyAlignment="1">
      <alignment vertical="center"/>
    </xf>
    <xf numFmtId="0" fontId="24" fillId="0" borderId="2" xfId="12" applyFont="1" applyFill="1" applyBorder="1" applyAlignment="1">
      <alignment horizontal="left" vertical="center"/>
    </xf>
    <xf numFmtId="0" fontId="24" fillId="0" borderId="2" xfId="12" applyFont="1" applyFill="1" applyBorder="1" applyAlignment="1">
      <alignment horizontal="center" vertical="center"/>
    </xf>
    <xf numFmtId="0" fontId="24" fillId="0" borderId="5" xfId="12" applyFont="1" applyFill="1" applyBorder="1" applyAlignment="1">
      <alignment horizontal="left" vertical="center" wrapText="1"/>
    </xf>
    <xf numFmtId="0" fontId="24" fillId="0" borderId="6" xfId="12" applyFont="1" applyFill="1" applyBorder="1" applyAlignment="1">
      <alignment vertical="center" wrapText="1"/>
    </xf>
    <xf numFmtId="0" fontId="24" fillId="0" borderId="3" xfId="12" applyFont="1" applyFill="1" applyBorder="1" applyAlignment="1">
      <alignment vertical="center" wrapText="1"/>
    </xf>
    <xf numFmtId="0" fontId="24" fillId="0" borderId="2" xfId="12" applyFont="1" applyFill="1" applyBorder="1" applyAlignment="1">
      <alignment vertical="center"/>
    </xf>
    <xf numFmtId="0" fontId="24" fillId="0" borderId="7" xfId="12" applyFont="1" applyFill="1" applyBorder="1" applyAlignment="1">
      <alignment vertical="center" wrapText="1"/>
    </xf>
    <xf numFmtId="0" fontId="24" fillId="0" borderId="4" xfId="12" applyFont="1" applyFill="1" applyBorder="1" applyAlignment="1">
      <alignment vertical="center"/>
    </xf>
    <xf numFmtId="0" fontId="24" fillId="0" borderId="2" xfId="12" applyFont="1" applyFill="1" applyBorder="1" applyAlignment="1">
      <alignment vertical="center" wrapText="1"/>
    </xf>
    <xf numFmtId="0" fontId="26" fillId="0" borderId="1" xfId="12" applyFont="1" applyFill="1" applyBorder="1" applyAlignment="1">
      <alignment horizontal="center" vertical="center"/>
    </xf>
    <xf numFmtId="0" fontId="24" fillId="0" borderId="1" xfId="12" applyFont="1" applyFill="1" applyBorder="1" applyAlignment="1">
      <alignment vertical="center" wrapText="1"/>
    </xf>
    <xf numFmtId="0" fontId="24" fillId="0" borderId="1" xfId="12" applyFont="1" applyFill="1" applyBorder="1" applyAlignment="1">
      <alignment horizontal="center" vertical="center"/>
    </xf>
    <xf numFmtId="0" fontId="28" fillId="0" borderId="0" xfId="0" applyFont="1" applyFill="1" applyAlignment="1"/>
    <xf numFmtId="0" fontId="28" fillId="0" borderId="1" xfId="0" applyFont="1" applyFill="1" applyBorder="1" applyAlignment="1">
      <alignment horizontal="left" vertical="top"/>
    </xf>
    <xf numFmtId="0" fontId="28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top"/>
    </xf>
    <xf numFmtId="166" fontId="7" fillId="0" borderId="2" xfId="8" applyNumberFormat="1" applyFont="1" applyFill="1" applyBorder="1" applyAlignment="1" applyProtection="1">
      <alignment horizontal="center" vertical="center" wrapText="1"/>
      <protection locked="0"/>
    </xf>
    <xf numFmtId="166" fontId="4" fillId="0" borderId="2" xfId="7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2" fontId="4" fillId="0" borderId="2" xfId="7" applyNumberFormat="1" applyFont="1" applyFill="1" applyBorder="1" applyAlignment="1">
      <alignment horizontal="right" vertical="center" wrapText="1"/>
    </xf>
    <xf numFmtId="0" fontId="15" fillId="0" borderId="2" xfId="8" applyNumberFormat="1" applyFont="1" applyFill="1" applyBorder="1" applyAlignment="1">
      <alignment horizontal="center" vertical="center" wrapText="1"/>
    </xf>
    <xf numFmtId="166" fontId="15" fillId="0" borderId="2" xfId="7" applyNumberFormat="1" applyFont="1" applyFill="1" applyBorder="1" applyAlignment="1">
      <alignment horizontal="center" vertical="center" wrapText="1"/>
    </xf>
    <xf numFmtId="166" fontId="10" fillId="0" borderId="2" xfId="7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wrapText="1"/>
    </xf>
    <xf numFmtId="165" fontId="8" fillId="0" borderId="2" xfId="1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 wrapText="1"/>
    </xf>
    <xf numFmtId="167" fontId="12" fillId="0" borderId="2" xfId="3" applyNumberFormat="1" applyFont="1" applyFill="1" applyBorder="1" applyAlignment="1">
      <alignment horizontal="right" wrapText="1"/>
    </xf>
    <xf numFmtId="165" fontId="4" fillId="0" borderId="2" xfId="7" applyNumberFormat="1" applyFont="1" applyFill="1" applyBorder="1" applyAlignment="1" applyProtection="1">
      <alignment horizontal="right" wrapText="1"/>
      <protection locked="0"/>
    </xf>
    <xf numFmtId="0" fontId="13" fillId="0" borderId="0" xfId="0" applyFont="1" applyFill="1" applyAlignment="1"/>
    <xf numFmtId="0" fontId="7" fillId="0" borderId="2" xfId="1" applyFont="1" applyFill="1" applyBorder="1" applyAlignment="1">
      <alignment horizontal="left" vertical="center" wrapText="1" indent="1"/>
    </xf>
    <xf numFmtId="165" fontId="5" fillId="0" borderId="2" xfId="1" applyNumberFormat="1" applyFont="1" applyFill="1" applyBorder="1" applyAlignment="1">
      <alignment horizontal="right"/>
    </xf>
    <xf numFmtId="3" fontId="4" fillId="0" borderId="2" xfId="8" applyNumberFormat="1" applyFont="1" applyFill="1" applyBorder="1" applyAlignment="1" applyProtection="1">
      <alignment horizontal="center" vertical="center" wrapText="1"/>
      <protection locked="0"/>
    </xf>
    <xf numFmtId="165" fontId="4" fillId="0" borderId="2" xfId="8" applyNumberFormat="1" applyFont="1" applyFill="1" applyBorder="1" applyAlignment="1" applyProtection="1">
      <alignment horizontal="center" wrapText="1"/>
      <protection locked="0"/>
    </xf>
    <xf numFmtId="165" fontId="5" fillId="0" borderId="2" xfId="2" applyNumberFormat="1" applyFont="1" applyFill="1" applyBorder="1" applyAlignment="1" applyProtection="1">
      <alignment horizontal="right" wrapText="1"/>
      <protection locked="0"/>
    </xf>
    <xf numFmtId="0" fontId="4" fillId="0" borderId="2" xfId="1" applyFont="1" applyFill="1" applyBorder="1" applyAlignment="1">
      <alignment horizontal="left" vertical="center" wrapText="1" indent="1"/>
    </xf>
    <xf numFmtId="0" fontId="5" fillId="0" borderId="2" xfId="1" applyFont="1" applyFill="1" applyBorder="1" applyAlignment="1">
      <alignment horizontal="left" vertical="center" wrapText="1" indent="2"/>
    </xf>
    <xf numFmtId="0" fontId="8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65" fontId="5" fillId="0" borderId="2" xfId="7" applyNumberFormat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 wrapText="1"/>
    </xf>
    <xf numFmtId="2" fontId="5" fillId="0" borderId="2" xfId="7" applyNumberFormat="1" applyFont="1" applyFill="1" applyBorder="1" applyAlignment="1">
      <alignment horizontal="left" vertical="center" wrapText="1"/>
    </xf>
    <xf numFmtId="165" fontId="7" fillId="0" borderId="2" xfId="2" applyNumberFormat="1" applyFont="1" applyFill="1" applyBorder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167" fontId="13" fillId="0" borderId="2" xfId="3" applyNumberFormat="1" applyFont="1" applyFill="1" applyBorder="1" applyAlignment="1">
      <alignment horizontal="right" wrapText="1"/>
    </xf>
    <xf numFmtId="165" fontId="6" fillId="0" borderId="2" xfId="2" applyNumberFormat="1" applyFont="1" applyFill="1" applyBorder="1" applyAlignment="1" applyProtection="1">
      <alignment horizontal="right" wrapText="1"/>
      <protection locked="0"/>
    </xf>
    <xf numFmtId="165" fontId="5" fillId="0" borderId="2" xfId="7" applyNumberFormat="1" applyFont="1" applyFill="1" applyBorder="1" applyAlignment="1" applyProtection="1">
      <alignment horizontal="right" wrapText="1"/>
      <protection locked="0"/>
    </xf>
    <xf numFmtId="165" fontId="5" fillId="0" borderId="2" xfId="5" applyNumberFormat="1" applyFont="1" applyFill="1" applyBorder="1" applyAlignment="1" applyProtection="1">
      <alignment horizontal="right" wrapText="1"/>
      <protection locked="0"/>
    </xf>
    <xf numFmtId="0" fontId="4" fillId="0" borderId="2" xfId="8" applyFont="1" applyFill="1" applyBorder="1" applyAlignment="1" applyProtection="1">
      <alignment horizontal="center" vertical="center" wrapText="1"/>
      <protection locked="0"/>
    </xf>
    <xf numFmtId="165" fontId="20" fillId="0" borderId="2" xfId="0" applyNumberFormat="1" applyFont="1" applyFill="1" applyBorder="1" applyAlignment="1">
      <alignment horizontal="right" wrapText="1"/>
    </xf>
    <xf numFmtId="49" fontId="7" fillId="0" borderId="2" xfId="7" applyNumberFormat="1" applyFont="1" applyFill="1" applyBorder="1" applyAlignment="1">
      <alignment horizontal="left" wrapText="1"/>
    </xf>
    <xf numFmtId="49" fontId="5" fillId="0" borderId="2" xfId="7" applyNumberFormat="1" applyFont="1" applyFill="1" applyBorder="1" applyAlignment="1">
      <alignment horizontal="center" vertical="center" wrapText="1"/>
    </xf>
    <xf numFmtId="165" fontId="7" fillId="0" borderId="2" xfId="7" applyNumberFormat="1" applyFont="1" applyFill="1" applyBorder="1" applyAlignment="1">
      <alignment horizontal="left" wrapText="1"/>
    </xf>
    <xf numFmtId="2" fontId="4" fillId="0" borderId="2" xfId="7" applyNumberFormat="1" applyFont="1" applyFill="1" applyBorder="1" applyAlignment="1">
      <alignment horizontal="left" vertical="center" wrapText="1"/>
    </xf>
    <xf numFmtId="165" fontId="4" fillId="0" borderId="2" xfId="2" applyNumberFormat="1" applyFont="1" applyFill="1" applyBorder="1" applyAlignment="1">
      <alignment horizontal="right" wrapText="1"/>
    </xf>
    <xf numFmtId="0" fontId="12" fillId="0" borderId="0" xfId="0" applyFont="1" applyFill="1"/>
    <xf numFmtId="2" fontId="4" fillId="0" borderId="2" xfId="7" applyNumberFormat="1" applyFont="1" applyFill="1" applyBorder="1" applyAlignment="1">
      <alignment vertical="center" wrapText="1"/>
    </xf>
    <xf numFmtId="2" fontId="5" fillId="0" borderId="2" xfId="7" applyNumberFormat="1" applyFont="1" applyFill="1" applyBorder="1" applyAlignment="1">
      <alignment vertical="center" wrapText="1"/>
    </xf>
    <xf numFmtId="2" fontId="7" fillId="0" borderId="2" xfId="7" applyNumberFormat="1" applyFont="1" applyFill="1" applyBorder="1" applyAlignment="1">
      <alignment horizontal="left" vertical="center" wrapText="1" indent="1"/>
    </xf>
    <xf numFmtId="165" fontId="4" fillId="0" borderId="2" xfId="8" applyNumberFormat="1" applyFont="1" applyFill="1" applyBorder="1" applyAlignment="1" applyProtection="1">
      <alignment horizontal="right" wrapText="1"/>
      <protection locked="0"/>
    </xf>
    <xf numFmtId="2" fontId="25" fillId="0" borderId="2" xfId="7" applyNumberFormat="1" applyFont="1" applyFill="1" applyBorder="1" applyAlignment="1">
      <alignment horizontal="right" vertical="center" wrapText="1"/>
    </xf>
    <xf numFmtId="0" fontId="4" fillId="0" borderId="2" xfId="1" applyFont="1" applyFill="1" applyBorder="1" applyAlignment="1">
      <alignment horizontal="left" wrapText="1" indent="2"/>
    </xf>
    <xf numFmtId="0" fontId="4" fillId="0" borderId="2" xfId="1" applyFont="1" applyFill="1" applyBorder="1" applyAlignment="1">
      <alignment horizontal="left" wrapText="1" indent="3"/>
    </xf>
    <xf numFmtId="165" fontId="16" fillId="0" borderId="2" xfId="7" applyNumberFormat="1" applyFont="1" applyFill="1" applyBorder="1" applyAlignment="1">
      <alignment horizontal="left" wrapText="1"/>
    </xf>
    <xf numFmtId="1" fontId="5" fillId="0" borderId="2" xfId="7" applyNumberFormat="1" applyFont="1" applyFill="1" applyBorder="1" applyAlignment="1">
      <alignment horizontal="center" vertical="center" wrapText="1"/>
    </xf>
    <xf numFmtId="167" fontId="12" fillId="0" borderId="2" xfId="6" applyNumberFormat="1" applyFont="1" applyFill="1" applyBorder="1" applyAlignment="1">
      <alignment horizontal="right" wrapText="1"/>
    </xf>
    <xf numFmtId="165" fontId="4" fillId="0" borderId="2" xfId="5" applyNumberFormat="1" applyFont="1" applyFill="1" applyBorder="1" applyAlignment="1" applyProtection="1">
      <alignment horizontal="right" wrapText="1"/>
      <protection locked="0"/>
    </xf>
    <xf numFmtId="165" fontId="8" fillId="0" borderId="2" xfId="5" applyNumberFormat="1" applyFont="1" applyFill="1" applyBorder="1" applyAlignment="1">
      <alignment horizontal="right" wrapText="1"/>
    </xf>
    <xf numFmtId="165" fontId="21" fillId="0" borderId="2" xfId="5" applyNumberFormat="1" applyFont="1" applyFill="1" applyBorder="1" applyAlignment="1">
      <alignment horizontal="right" wrapText="1"/>
    </xf>
    <xf numFmtId="1" fontId="7" fillId="0" borderId="2" xfId="7" applyNumberFormat="1" applyFont="1" applyFill="1" applyBorder="1" applyAlignment="1">
      <alignment horizontal="center" vertical="center" wrapText="1"/>
    </xf>
    <xf numFmtId="2" fontId="7" fillId="0" borderId="2" xfId="7" applyNumberFormat="1" applyFont="1" applyFill="1" applyBorder="1" applyAlignment="1">
      <alignment vertical="center" wrapText="1"/>
    </xf>
    <xf numFmtId="165" fontId="7" fillId="0" borderId="2" xfId="1" applyNumberFormat="1" applyFont="1" applyFill="1" applyBorder="1" applyAlignment="1">
      <alignment horizontal="right"/>
    </xf>
    <xf numFmtId="0" fontId="5" fillId="0" borderId="2" xfId="1" applyFont="1" applyFill="1" applyBorder="1" applyAlignment="1">
      <alignment wrapText="1"/>
    </xf>
    <xf numFmtId="0" fontId="4" fillId="0" borderId="2" xfId="1" applyFont="1" applyFill="1" applyBorder="1" applyAlignment="1">
      <alignment horizontal="left" wrapText="1" indent="1"/>
    </xf>
    <xf numFmtId="0" fontId="13" fillId="0" borderId="2" xfId="0" applyFont="1" applyFill="1" applyBorder="1"/>
    <xf numFmtId="0" fontId="13" fillId="0" borderId="0" xfId="0" applyFont="1" applyFill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justify" vertical="center"/>
    </xf>
    <xf numFmtId="0" fontId="30" fillId="0" borderId="0" xfId="0" applyFont="1" applyAlignment="1"/>
    <xf numFmtId="0" fontId="13" fillId="0" borderId="1" xfId="0" applyFont="1" applyFill="1" applyBorder="1"/>
    <xf numFmtId="1" fontId="5" fillId="0" borderId="2" xfId="7" applyNumberFormat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left" vertical="center" wrapText="1" indent="3"/>
    </xf>
    <xf numFmtId="1" fontId="4" fillId="0" borderId="2" xfId="7" applyNumberFormat="1" applyFont="1" applyFill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horizontal="left" vertical="center" wrapText="1"/>
    </xf>
    <xf numFmtId="0" fontId="32" fillId="0" borderId="0" xfId="0" applyFont="1" applyFill="1"/>
    <xf numFmtId="0" fontId="33" fillId="0" borderId="0" xfId="0" applyFont="1" applyFill="1"/>
    <xf numFmtId="0" fontId="34" fillId="0" borderId="0" xfId="0" applyFont="1" applyFill="1" applyAlignment="1">
      <alignment horizontal="left"/>
    </xf>
    <xf numFmtId="0" fontId="34" fillId="0" borderId="0" xfId="0" applyFont="1" applyFill="1"/>
    <xf numFmtId="0" fontId="28" fillId="0" borderId="1" xfId="0" applyFont="1" applyFill="1" applyBorder="1" applyAlignment="1">
      <alignment wrapText="1"/>
    </xf>
    <xf numFmtId="0" fontId="24" fillId="0" borderId="1" xfId="12" applyFont="1" applyFill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4" fillId="0" borderId="6" xfId="12" applyFont="1" applyFill="1" applyBorder="1" applyAlignment="1">
      <alignment horizontal="left" vertical="center" wrapText="1"/>
    </xf>
    <xf numFmtId="0" fontId="14" fillId="0" borderId="6" xfId="12" applyFill="1" applyBorder="1" applyAlignment="1">
      <alignment horizontal="left" vertical="center" wrapText="1"/>
    </xf>
    <xf numFmtId="0" fontId="14" fillId="0" borderId="3" xfId="12" applyFill="1" applyBorder="1" applyAlignment="1">
      <alignment horizontal="left" vertical="center" wrapText="1"/>
    </xf>
    <xf numFmtId="0" fontId="24" fillId="0" borderId="1" xfId="12" applyFont="1" applyFill="1" applyBorder="1" applyAlignment="1">
      <alignment horizontal="center" vertical="center"/>
    </xf>
    <xf numFmtId="0" fontId="24" fillId="0" borderId="1" xfId="12" applyFont="1" applyFill="1" applyBorder="1" applyAlignment="1">
      <alignment horizontal="left" vertical="center" wrapText="1"/>
    </xf>
    <xf numFmtId="0" fontId="26" fillId="0" borderId="1" xfId="12" applyFont="1" applyFill="1" applyBorder="1" applyAlignment="1">
      <alignment horizontal="center" vertical="center" wrapText="1"/>
    </xf>
    <xf numFmtId="0" fontId="26" fillId="0" borderId="1" xfId="12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top" wrapText="1"/>
    </xf>
    <xf numFmtId="0" fontId="35" fillId="0" borderId="9" xfId="0" applyFont="1" applyFill="1" applyBorder="1" applyAlignment="1">
      <alignment horizontal="center" vertical="top" wrapText="1"/>
    </xf>
    <xf numFmtId="166" fontId="15" fillId="0" borderId="2" xfId="8" applyNumberFormat="1" applyFont="1" applyFill="1" applyBorder="1" applyAlignment="1" applyProtection="1">
      <alignment horizontal="center" vertical="center" wrapText="1"/>
      <protection locked="0"/>
    </xf>
    <xf numFmtId="166" fontId="7" fillId="0" borderId="2" xfId="8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>
      <alignment horizontal="center" vertical="center" wrapText="1"/>
    </xf>
    <xf numFmtId="2" fontId="5" fillId="0" borderId="2" xfId="7" applyNumberFormat="1" applyFont="1" applyFill="1" applyBorder="1" applyAlignment="1">
      <alignment horizontal="center" vertical="center" wrapText="1"/>
    </xf>
    <xf numFmtId="0" fontId="15" fillId="0" borderId="2" xfId="8" applyNumberFormat="1" applyFont="1" applyFill="1" applyBorder="1" applyAlignment="1">
      <alignment horizontal="center" vertical="center" wrapText="1"/>
    </xf>
    <xf numFmtId="166" fontId="15" fillId="0" borderId="2" xfId="7" applyNumberFormat="1" applyFont="1" applyFill="1" applyBorder="1" applyAlignment="1">
      <alignment horizontal="center" vertical="center" wrapText="1"/>
    </xf>
    <xf numFmtId="2" fontId="7" fillId="0" borderId="2" xfId="8" applyNumberFormat="1" applyFont="1" applyFill="1" applyBorder="1" applyAlignment="1" applyProtection="1">
      <alignment horizontal="center" vertical="center" wrapText="1"/>
      <protection locked="0"/>
    </xf>
    <xf numFmtId="165" fontId="28" fillId="0" borderId="1" xfId="0" applyNumberFormat="1" applyFont="1" applyFill="1" applyBorder="1" applyAlignment="1">
      <alignment horizontal="center" wrapText="1"/>
    </xf>
    <xf numFmtId="0" fontId="28" fillId="0" borderId="0" xfId="0" applyFont="1" applyFill="1" applyAlignment="1">
      <alignment horizontal="left"/>
    </xf>
    <xf numFmtId="0" fontId="28" fillId="0" borderId="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center" vertical="top"/>
    </xf>
    <xf numFmtId="165" fontId="24" fillId="0" borderId="1" xfId="0" applyNumberFormat="1" applyFont="1" applyFill="1" applyBorder="1" applyAlignment="1">
      <alignment horizontal="left" wrapText="1"/>
    </xf>
    <xf numFmtId="0" fontId="34" fillId="0" borderId="0" xfId="0" applyFont="1" applyFill="1" applyAlignment="1">
      <alignment horizontal="left"/>
    </xf>
    <xf numFmtId="0" fontId="34" fillId="0" borderId="1" xfId="0" applyFont="1" applyFill="1" applyBorder="1" applyAlignment="1">
      <alignment horizontal="left"/>
    </xf>
  </cellXfs>
  <cellStyles count="13">
    <cellStyle name="Відсотковий" xfId="3" builtinId="5"/>
    <cellStyle name="Звичайний" xfId="0" builtinId="0"/>
    <cellStyle name="Звичайний 2" xfId="7"/>
    <cellStyle name="Звичайний 2 56" xfId="8"/>
    <cellStyle name="Обычный 11" xfId="11"/>
    <cellStyle name="Обычный 2" xfId="1"/>
    <cellStyle name="Обычный 2 2" xfId="12"/>
    <cellStyle name="Обычный 3" xfId="4"/>
    <cellStyle name="Обычный 4" xfId="9"/>
    <cellStyle name="Обычный 7" xfId="10"/>
    <cellStyle name="Процентный 2" xfId="6"/>
    <cellStyle name="Финансовый 2" xfId="5"/>
    <cellStyle name="Фінансовий" xfId="2" builtinId="3"/>
  </cellStyles>
  <dxfs count="0"/>
  <tableStyles count="0" defaultTableStyle="TableStyleMedium2" defaultPivotStyle="PivotStyleLight16"/>
  <colors>
    <mruColors>
      <color rgb="FFFF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37"/>
  <sheetViews>
    <sheetView tabSelected="1" view="pageBreakPreview" zoomScale="75" zoomScaleNormal="75" zoomScaleSheetLayoutView="75" workbookViewId="0"/>
  </sheetViews>
  <sheetFormatPr defaultRowHeight="18" x14ac:dyDescent="0.25"/>
  <cols>
    <col min="1" max="1" width="73.33203125" style="12" customWidth="1"/>
    <col min="2" max="2" width="15.33203125" style="9" customWidth="1"/>
    <col min="3" max="5" width="18" style="9" customWidth="1"/>
    <col min="6" max="9" width="16.6640625" style="12" customWidth="1"/>
    <col min="10" max="10" width="18.109375" style="12" customWidth="1"/>
    <col min="11" max="11" width="10" style="12" customWidth="1"/>
    <col min="12" max="12" width="9.5546875" style="12" customWidth="1"/>
    <col min="13" max="14" width="9.109375" style="12" customWidth="1"/>
    <col min="15" max="15" width="10.5546875" style="12" customWidth="1"/>
    <col min="16" max="256" width="9.109375" style="12"/>
    <col min="257" max="257" width="73.33203125" style="12" customWidth="1"/>
    <col min="258" max="258" width="15.33203125" style="12" customWidth="1"/>
    <col min="259" max="261" width="18" style="12" customWidth="1"/>
    <col min="262" max="265" width="16.6640625" style="12" customWidth="1"/>
    <col min="266" max="266" width="18.109375" style="12" customWidth="1"/>
    <col min="267" max="267" width="10" style="12" customWidth="1"/>
    <col min="268" max="268" width="9.5546875" style="12" customWidth="1"/>
    <col min="269" max="270" width="9.109375" style="12" customWidth="1"/>
    <col min="271" max="271" width="10.5546875" style="12" customWidth="1"/>
    <col min="272" max="512" width="9.109375" style="12"/>
    <col min="513" max="513" width="73.33203125" style="12" customWidth="1"/>
    <col min="514" max="514" width="15.33203125" style="12" customWidth="1"/>
    <col min="515" max="517" width="18" style="12" customWidth="1"/>
    <col min="518" max="521" width="16.6640625" style="12" customWidth="1"/>
    <col min="522" max="522" width="18.109375" style="12" customWidth="1"/>
    <col min="523" max="523" width="10" style="12" customWidth="1"/>
    <col min="524" max="524" width="9.5546875" style="12" customWidth="1"/>
    <col min="525" max="526" width="9.109375" style="12" customWidth="1"/>
    <col min="527" max="527" width="10.5546875" style="12" customWidth="1"/>
    <col min="528" max="768" width="9.109375" style="12"/>
    <col min="769" max="769" width="73.33203125" style="12" customWidth="1"/>
    <col min="770" max="770" width="15.33203125" style="12" customWidth="1"/>
    <col min="771" max="773" width="18" style="12" customWidth="1"/>
    <col min="774" max="777" width="16.6640625" style="12" customWidth="1"/>
    <col min="778" max="778" width="18.109375" style="12" customWidth="1"/>
    <col min="779" max="779" width="10" style="12" customWidth="1"/>
    <col min="780" max="780" width="9.5546875" style="12" customWidth="1"/>
    <col min="781" max="782" width="9.109375" style="12" customWidth="1"/>
    <col min="783" max="783" width="10.5546875" style="12" customWidth="1"/>
    <col min="784" max="1024" width="9.109375" style="12"/>
    <col min="1025" max="1025" width="73.33203125" style="12" customWidth="1"/>
    <col min="1026" max="1026" width="15.33203125" style="12" customWidth="1"/>
    <col min="1027" max="1029" width="18" style="12" customWidth="1"/>
    <col min="1030" max="1033" width="16.6640625" style="12" customWidth="1"/>
    <col min="1034" max="1034" width="18.109375" style="12" customWidth="1"/>
    <col min="1035" max="1035" width="10" style="12" customWidth="1"/>
    <col min="1036" max="1036" width="9.5546875" style="12" customWidth="1"/>
    <col min="1037" max="1038" width="9.109375" style="12" customWidth="1"/>
    <col min="1039" max="1039" width="10.5546875" style="12" customWidth="1"/>
    <col min="1040" max="1280" width="9.109375" style="12"/>
    <col min="1281" max="1281" width="73.33203125" style="12" customWidth="1"/>
    <col min="1282" max="1282" width="15.33203125" style="12" customWidth="1"/>
    <col min="1283" max="1285" width="18" style="12" customWidth="1"/>
    <col min="1286" max="1289" width="16.6640625" style="12" customWidth="1"/>
    <col min="1290" max="1290" width="18.109375" style="12" customWidth="1"/>
    <col min="1291" max="1291" width="10" style="12" customWidth="1"/>
    <col min="1292" max="1292" width="9.5546875" style="12" customWidth="1"/>
    <col min="1293" max="1294" width="9.109375" style="12" customWidth="1"/>
    <col min="1295" max="1295" width="10.5546875" style="12" customWidth="1"/>
    <col min="1296" max="1536" width="9.109375" style="12"/>
    <col min="1537" max="1537" width="73.33203125" style="12" customWidth="1"/>
    <col min="1538" max="1538" width="15.33203125" style="12" customWidth="1"/>
    <col min="1539" max="1541" width="18" style="12" customWidth="1"/>
    <col min="1542" max="1545" width="16.6640625" style="12" customWidth="1"/>
    <col min="1546" max="1546" width="18.109375" style="12" customWidth="1"/>
    <col min="1547" max="1547" width="10" style="12" customWidth="1"/>
    <col min="1548" max="1548" width="9.5546875" style="12" customWidth="1"/>
    <col min="1549" max="1550" width="9.109375" style="12" customWidth="1"/>
    <col min="1551" max="1551" width="10.5546875" style="12" customWidth="1"/>
    <col min="1552" max="1792" width="9.109375" style="12"/>
    <col min="1793" max="1793" width="73.33203125" style="12" customWidth="1"/>
    <col min="1794" max="1794" width="15.33203125" style="12" customWidth="1"/>
    <col min="1795" max="1797" width="18" style="12" customWidth="1"/>
    <col min="1798" max="1801" width="16.6640625" style="12" customWidth="1"/>
    <col min="1802" max="1802" width="18.109375" style="12" customWidth="1"/>
    <col min="1803" max="1803" width="10" style="12" customWidth="1"/>
    <col min="1804" max="1804" width="9.5546875" style="12" customWidth="1"/>
    <col min="1805" max="1806" width="9.109375" style="12" customWidth="1"/>
    <col min="1807" max="1807" width="10.5546875" style="12" customWidth="1"/>
    <col min="1808" max="2048" width="9.109375" style="12"/>
    <col min="2049" max="2049" width="73.33203125" style="12" customWidth="1"/>
    <col min="2050" max="2050" width="15.33203125" style="12" customWidth="1"/>
    <col min="2051" max="2053" width="18" style="12" customWidth="1"/>
    <col min="2054" max="2057" width="16.6640625" style="12" customWidth="1"/>
    <col min="2058" max="2058" width="18.109375" style="12" customWidth="1"/>
    <col min="2059" max="2059" width="10" style="12" customWidth="1"/>
    <col min="2060" max="2060" width="9.5546875" style="12" customWidth="1"/>
    <col min="2061" max="2062" width="9.109375" style="12" customWidth="1"/>
    <col min="2063" max="2063" width="10.5546875" style="12" customWidth="1"/>
    <col min="2064" max="2304" width="9.109375" style="12"/>
    <col min="2305" max="2305" width="73.33203125" style="12" customWidth="1"/>
    <col min="2306" max="2306" width="15.33203125" style="12" customWidth="1"/>
    <col min="2307" max="2309" width="18" style="12" customWidth="1"/>
    <col min="2310" max="2313" width="16.6640625" style="12" customWidth="1"/>
    <col min="2314" max="2314" width="18.109375" style="12" customWidth="1"/>
    <col min="2315" max="2315" width="10" style="12" customWidth="1"/>
    <col min="2316" max="2316" width="9.5546875" style="12" customWidth="1"/>
    <col min="2317" max="2318" width="9.109375" style="12" customWidth="1"/>
    <col min="2319" max="2319" width="10.5546875" style="12" customWidth="1"/>
    <col min="2320" max="2560" width="9.109375" style="12"/>
    <col min="2561" max="2561" width="73.33203125" style="12" customWidth="1"/>
    <col min="2562" max="2562" width="15.33203125" style="12" customWidth="1"/>
    <col min="2563" max="2565" width="18" style="12" customWidth="1"/>
    <col min="2566" max="2569" width="16.6640625" style="12" customWidth="1"/>
    <col min="2570" max="2570" width="18.109375" style="12" customWidth="1"/>
    <col min="2571" max="2571" width="10" style="12" customWidth="1"/>
    <col min="2572" max="2572" width="9.5546875" style="12" customWidth="1"/>
    <col min="2573" max="2574" width="9.109375" style="12" customWidth="1"/>
    <col min="2575" max="2575" width="10.5546875" style="12" customWidth="1"/>
    <col min="2576" max="2816" width="9.109375" style="12"/>
    <col min="2817" max="2817" width="73.33203125" style="12" customWidth="1"/>
    <col min="2818" max="2818" width="15.33203125" style="12" customWidth="1"/>
    <col min="2819" max="2821" width="18" style="12" customWidth="1"/>
    <col min="2822" max="2825" width="16.6640625" style="12" customWidth="1"/>
    <col min="2826" max="2826" width="18.109375" style="12" customWidth="1"/>
    <col min="2827" max="2827" width="10" style="12" customWidth="1"/>
    <col min="2828" max="2828" width="9.5546875" style="12" customWidth="1"/>
    <col min="2829" max="2830" width="9.109375" style="12" customWidth="1"/>
    <col min="2831" max="2831" width="10.5546875" style="12" customWidth="1"/>
    <col min="2832" max="3072" width="9.109375" style="12"/>
    <col min="3073" max="3073" width="73.33203125" style="12" customWidth="1"/>
    <col min="3074" max="3074" width="15.33203125" style="12" customWidth="1"/>
    <col min="3075" max="3077" width="18" style="12" customWidth="1"/>
    <col min="3078" max="3081" width="16.6640625" style="12" customWidth="1"/>
    <col min="3082" max="3082" width="18.109375" style="12" customWidth="1"/>
    <col min="3083" max="3083" width="10" style="12" customWidth="1"/>
    <col min="3084" max="3084" width="9.5546875" style="12" customWidth="1"/>
    <col min="3085" max="3086" width="9.109375" style="12" customWidth="1"/>
    <col min="3087" max="3087" width="10.5546875" style="12" customWidth="1"/>
    <col min="3088" max="3328" width="9.109375" style="12"/>
    <col min="3329" max="3329" width="73.33203125" style="12" customWidth="1"/>
    <col min="3330" max="3330" width="15.33203125" style="12" customWidth="1"/>
    <col min="3331" max="3333" width="18" style="12" customWidth="1"/>
    <col min="3334" max="3337" width="16.6640625" style="12" customWidth="1"/>
    <col min="3338" max="3338" width="18.109375" style="12" customWidth="1"/>
    <col min="3339" max="3339" width="10" style="12" customWidth="1"/>
    <col min="3340" max="3340" width="9.5546875" style="12" customWidth="1"/>
    <col min="3341" max="3342" width="9.109375" style="12" customWidth="1"/>
    <col min="3343" max="3343" width="10.5546875" style="12" customWidth="1"/>
    <col min="3344" max="3584" width="9.109375" style="12"/>
    <col min="3585" max="3585" width="73.33203125" style="12" customWidth="1"/>
    <col min="3586" max="3586" width="15.33203125" style="12" customWidth="1"/>
    <col min="3587" max="3589" width="18" style="12" customWidth="1"/>
    <col min="3590" max="3593" width="16.6640625" style="12" customWidth="1"/>
    <col min="3594" max="3594" width="18.109375" style="12" customWidth="1"/>
    <col min="3595" max="3595" width="10" style="12" customWidth="1"/>
    <col min="3596" max="3596" width="9.5546875" style="12" customWidth="1"/>
    <col min="3597" max="3598" width="9.109375" style="12" customWidth="1"/>
    <col min="3599" max="3599" width="10.5546875" style="12" customWidth="1"/>
    <col min="3600" max="3840" width="9.109375" style="12"/>
    <col min="3841" max="3841" width="73.33203125" style="12" customWidth="1"/>
    <col min="3842" max="3842" width="15.33203125" style="12" customWidth="1"/>
    <col min="3843" max="3845" width="18" style="12" customWidth="1"/>
    <col min="3846" max="3849" width="16.6640625" style="12" customWidth="1"/>
    <col min="3850" max="3850" width="18.109375" style="12" customWidth="1"/>
    <col min="3851" max="3851" width="10" style="12" customWidth="1"/>
    <col min="3852" max="3852" width="9.5546875" style="12" customWidth="1"/>
    <col min="3853" max="3854" width="9.109375" style="12" customWidth="1"/>
    <col min="3855" max="3855" width="10.5546875" style="12" customWidth="1"/>
    <col min="3856" max="4096" width="9.109375" style="12"/>
    <col min="4097" max="4097" width="73.33203125" style="12" customWidth="1"/>
    <col min="4098" max="4098" width="15.33203125" style="12" customWidth="1"/>
    <col min="4099" max="4101" width="18" style="12" customWidth="1"/>
    <col min="4102" max="4105" width="16.6640625" style="12" customWidth="1"/>
    <col min="4106" max="4106" width="18.109375" style="12" customWidth="1"/>
    <col min="4107" max="4107" width="10" style="12" customWidth="1"/>
    <col min="4108" max="4108" width="9.5546875" style="12" customWidth="1"/>
    <col min="4109" max="4110" width="9.109375" style="12" customWidth="1"/>
    <col min="4111" max="4111" width="10.5546875" style="12" customWidth="1"/>
    <col min="4112" max="4352" width="9.109375" style="12"/>
    <col min="4353" max="4353" width="73.33203125" style="12" customWidth="1"/>
    <col min="4354" max="4354" width="15.33203125" style="12" customWidth="1"/>
    <col min="4355" max="4357" width="18" style="12" customWidth="1"/>
    <col min="4358" max="4361" width="16.6640625" style="12" customWidth="1"/>
    <col min="4362" max="4362" width="18.109375" style="12" customWidth="1"/>
    <col min="4363" max="4363" width="10" style="12" customWidth="1"/>
    <col min="4364" max="4364" width="9.5546875" style="12" customWidth="1"/>
    <col min="4365" max="4366" width="9.109375" style="12" customWidth="1"/>
    <col min="4367" max="4367" width="10.5546875" style="12" customWidth="1"/>
    <col min="4368" max="4608" width="9.109375" style="12"/>
    <col min="4609" max="4609" width="73.33203125" style="12" customWidth="1"/>
    <col min="4610" max="4610" width="15.33203125" style="12" customWidth="1"/>
    <col min="4611" max="4613" width="18" style="12" customWidth="1"/>
    <col min="4614" max="4617" width="16.6640625" style="12" customWidth="1"/>
    <col min="4618" max="4618" width="18.109375" style="12" customWidth="1"/>
    <col min="4619" max="4619" width="10" style="12" customWidth="1"/>
    <col min="4620" max="4620" width="9.5546875" style="12" customWidth="1"/>
    <col min="4621" max="4622" width="9.109375" style="12" customWidth="1"/>
    <col min="4623" max="4623" width="10.5546875" style="12" customWidth="1"/>
    <col min="4624" max="4864" width="9.109375" style="12"/>
    <col min="4865" max="4865" width="73.33203125" style="12" customWidth="1"/>
    <col min="4866" max="4866" width="15.33203125" style="12" customWidth="1"/>
    <col min="4867" max="4869" width="18" style="12" customWidth="1"/>
    <col min="4870" max="4873" width="16.6640625" style="12" customWidth="1"/>
    <col min="4874" max="4874" width="18.109375" style="12" customWidth="1"/>
    <col min="4875" max="4875" width="10" style="12" customWidth="1"/>
    <col min="4876" max="4876" width="9.5546875" style="12" customWidth="1"/>
    <col min="4877" max="4878" width="9.109375" style="12" customWidth="1"/>
    <col min="4879" max="4879" width="10.5546875" style="12" customWidth="1"/>
    <col min="4880" max="5120" width="9.109375" style="12"/>
    <col min="5121" max="5121" width="73.33203125" style="12" customWidth="1"/>
    <col min="5122" max="5122" width="15.33203125" style="12" customWidth="1"/>
    <col min="5123" max="5125" width="18" style="12" customWidth="1"/>
    <col min="5126" max="5129" width="16.6640625" style="12" customWidth="1"/>
    <col min="5130" max="5130" width="18.109375" style="12" customWidth="1"/>
    <col min="5131" max="5131" width="10" style="12" customWidth="1"/>
    <col min="5132" max="5132" width="9.5546875" style="12" customWidth="1"/>
    <col min="5133" max="5134" width="9.109375" style="12" customWidth="1"/>
    <col min="5135" max="5135" width="10.5546875" style="12" customWidth="1"/>
    <col min="5136" max="5376" width="9.109375" style="12"/>
    <col min="5377" max="5377" width="73.33203125" style="12" customWidth="1"/>
    <col min="5378" max="5378" width="15.33203125" style="12" customWidth="1"/>
    <col min="5379" max="5381" width="18" style="12" customWidth="1"/>
    <col min="5382" max="5385" width="16.6640625" style="12" customWidth="1"/>
    <col min="5386" max="5386" width="18.109375" style="12" customWidth="1"/>
    <col min="5387" max="5387" width="10" style="12" customWidth="1"/>
    <col min="5388" max="5388" width="9.5546875" style="12" customWidth="1"/>
    <col min="5389" max="5390" width="9.109375" style="12" customWidth="1"/>
    <col min="5391" max="5391" width="10.5546875" style="12" customWidth="1"/>
    <col min="5392" max="5632" width="9.109375" style="12"/>
    <col min="5633" max="5633" width="73.33203125" style="12" customWidth="1"/>
    <col min="5634" max="5634" width="15.33203125" style="12" customWidth="1"/>
    <col min="5635" max="5637" width="18" style="12" customWidth="1"/>
    <col min="5638" max="5641" width="16.6640625" style="12" customWidth="1"/>
    <col min="5642" max="5642" width="18.109375" style="12" customWidth="1"/>
    <col min="5643" max="5643" width="10" style="12" customWidth="1"/>
    <col min="5644" max="5644" width="9.5546875" style="12" customWidth="1"/>
    <col min="5645" max="5646" width="9.109375" style="12" customWidth="1"/>
    <col min="5647" max="5647" width="10.5546875" style="12" customWidth="1"/>
    <col min="5648" max="5888" width="9.109375" style="12"/>
    <col min="5889" max="5889" width="73.33203125" style="12" customWidth="1"/>
    <col min="5890" max="5890" width="15.33203125" style="12" customWidth="1"/>
    <col min="5891" max="5893" width="18" style="12" customWidth="1"/>
    <col min="5894" max="5897" width="16.6640625" style="12" customWidth="1"/>
    <col min="5898" max="5898" width="18.109375" style="12" customWidth="1"/>
    <col min="5899" max="5899" width="10" style="12" customWidth="1"/>
    <col min="5900" max="5900" width="9.5546875" style="12" customWidth="1"/>
    <col min="5901" max="5902" width="9.109375" style="12" customWidth="1"/>
    <col min="5903" max="5903" width="10.5546875" style="12" customWidth="1"/>
    <col min="5904" max="6144" width="9.109375" style="12"/>
    <col min="6145" max="6145" width="73.33203125" style="12" customWidth="1"/>
    <col min="6146" max="6146" width="15.33203125" style="12" customWidth="1"/>
    <col min="6147" max="6149" width="18" style="12" customWidth="1"/>
    <col min="6150" max="6153" width="16.6640625" style="12" customWidth="1"/>
    <col min="6154" max="6154" width="18.109375" style="12" customWidth="1"/>
    <col min="6155" max="6155" width="10" style="12" customWidth="1"/>
    <col min="6156" max="6156" width="9.5546875" style="12" customWidth="1"/>
    <col min="6157" max="6158" width="9.109375" style="12" customWidth="1"/>
    <col min="6159" max="6159" width="10.5546875" style="12" customWidth="1"/>
    <col min="6160" max="6400" width="9.109375" style="12"/>
    <col min="6401" max="6401" width="73.33203125" style="12" customWidth="1"/>
    <col min="6402" max="6402" width="15.33203125" style="12" customWidth="1"/>
    <col min="6403" max="6405" width="18" style="12" customWidth="1"/>
    <col min="6406" max="6409" width="16.6640625" style="12" customWidth="1"/>
    <col min="6410" max="6410" width="18.109375" style="12" customWidth="1"/>
    <col min="6411" max="6411" width="10" style="12" customWidth="1"/>
    <col min="6412" max="6412" width="9.5546875" style="12" customWidth="1"/>
    <col min="6413" max="6414" width="9.109375" style="12" customWidth="1"/>
    <col min="6415" max="6415" width="10.5546875" style="12" customWidth="1"/>
    <col min="6416" max="6656" width="9.109375" style="12"/>
    <col min="6657" max="6657" width="73.33203125" style="12" customWidth="1"/>
    <col min="6658" max="6658" width="15.33203125" style="12" customWidth="1"/>
    <col min="6659" max="6661" width="18" style="12" customWidth="1"/>
    <col min="6662" max="6665" width="16.6640625" style="12" customWidth="1"/>
    <col min="6666" max="6666" width="18.109375" style="12" customWidth="1"/>
    <col min="6667" max="6667" width="10" style="12" customWidth="1"/>
    <col min="6668" max="6668" width="9.5546875" style="12" customWidth="1"/>
    <col min="6669" max="6670" width="9.109375" style="12" customWidth="1"/>
    <col min="6671" max="6671" width="10.5546875" style="12" customWidth="1"/>
    <col min="6672" max="6912" width="9.109375" style="12"/>
    <col min="6913" max="6913" width="73.33203125" style="12" customWidth="1"/>
    <col min="6914" max="6914" width="15.33203125" style="12" customWidth="1"/>
    <col min="6915" max="6917" width="18" style="12" customWidth="1"/>
    <col min="6918" max="6921" width="16.6640625" style="12" customWidth="1"/>
    <col min="6922" max="6922" width="18.109375" style="12" customWidth="1"/>
    <col min="6923" max="6923" width="10" style="12" customWidth="1"/>
    <col min="6924" max="6924" width="9.5546875" style="12" customWidth="1"/>
    <col min="6925" max="6926" width="9.109375" style="12" customWidth="1"/>
    <col min="6927" max="6927" width="10.5546875" style="12" customWidth="1"/>
    <col min="6928" max="7168" width="9.109375" style="12"/>
    <col min="7169" max="7169" width="73.33203125" style="12" customWidth="1"/>
    <col min="7170" max="7170" width="15.33203125" style="12" customWidth="1"/>
    <col min="7171" max="7173" width="18" style="12" customWidth="1"/>
    <col min="7174" max="7177" width="16.6640625" style="12" customWidth="1"/>
    <col min="7178" max="7178" width="18.109375" style="12" customWidth="1"/>
    <col min="7179" max="7179" width="10" style="12" customWidth="1"/>
    <col min="7180" max="7180" width="9.5546875" style="12" customWidth="1"/>
    <col min="7181" max="7182" width="9.109375" style="12" customWidth="1"/>
    <col min="7183" max="7183" width="10.5546875" style="12" customWidth="1"/>
    <col min="7184" max="7424" width="9.109375" style="12"/>
    <col min="7425" max="7425" width="73.33203125" style="12" customWidth="1"/>
    <col min="7426" max="7426" width="15.33203125" style="12" customWidth="1"/>
    <col min="7427" max="7429" width="18" style="12" customWidth="1"/>
    <col min="7430" max="7433" width="16.6640625" style="12" customWidth="1"/>
    <col min="7434" max="7434" width="18.109375" style="12" customWidth="1"/>
    <col min="7435" max="7435" width="10" style="12" customWidth="1"/>
    <col min="7436" max="7436" width="9.5546875" style="12" customWidth="1"/>
    <col min="7437" max="7438" width="9.109375" style="12" customWidth="1"/>
    <col min="7439" max="7439" width="10.5546875" style="12" customWidth="1"/>
    <col min="7440" max="7680" width="9.109375" style="12"/>
    <col min="7681" max="7681" width="73.33203125" style="12" customWidth="1"/>
    <col min="7682" max="7682" width="15.33203125" style="12" customWidth="1"/>
    <col min="7683" max="7685" width="18" style="12" customWidth="1"/>
    <col min="7686" max="7689" width="16.6640625" style="12" customWidth="1"/>
    <col min="7690" max="7690" width="18.109375" style="12" customWidth="1"/>
    <col min="7691" max="7691" width="10" style="12" customWidth="1"/>
    <col min="7692" max="7692" width="9.5546875" style="12" customWidth="1"/>
    <col min="7693" max="7694" width="9.109375" style="12" customWidth="1"/>
    <col min="7695" max="7695" width="10.5546875" style="12" customWidth="1"/>
    <col min="7696" max="7936" width="9.109375" style="12"/>
    <col min="7937" max="7937" width="73.33203125" style="12" customWidth="1"/>
    <col min="7938" max="7938" width="15.33203125" style="12" customWidth="1"/>
    <col min="7939" max="7941" width="18" style="12" customWidth="1"/>
    <col min="7942" max="7945" width="16.6640625" style="12" customWidth="1"/>
    <col min="7946" max="7946" width="18.109375" style="12" customWidth="1"/>
    <col min="7947" max="7947" width="10" style="12" customWidth="1"/>
    <col min="7948" max="7948" width="9.5546875" style="12" customWidth="1"/>
    <col min="7949" max="7950" width="9.109375" style="12" customWidth="1"/>
    <col min="7951" max="7951" width="10.5546875" style="12" customWidth="1"/>
    <col min="7952" max="8192" width="9.109375" style="12"/>
    <col min="8193" max="8193" width="73.33203125" style="12" customWidth="1"/>
    <col min="8194" max="8194" width="15.33203125" style="12" customWidth="1"/>
    <col min="8195" max="8197" width="18" style="12" customWidth="1"/>
    <col min="8198" max="8201" width="16.6640625" style="12" customWidth="1"/>
    <col min="8202" max="8202" width="18.109375" style="12" customWidth="1"/>
    <col min="8203" max="8203" width="10" style="12" customWidth="1"/>
    <col min="8204" max="8204" width="9.5546875" style="12" customWidth="1"/>
    <col min="8205" max="8206" width="9.109375" style="12" customWidth="1"/>
    <col min="8207" max="8207" width="10.5546875" style="12" customWidth="1"/>
    <col min="8208" max="8448" width="9.109375" style="12"/>
    <col min="8449" max="8449" width="73.33203125" style="12" customWidth="1"/>
    <col min="8450" max="8450" width="15.33203125" style="12" customWidth="1"/>
    <col min="8451" max="8453" width="18" style="12" customWidth="1"/>
    <col min="8454" max="8457" width="16.6640625" style="12" customWidth="1"/>
    <col min="8458" max="8458" width="18.109375" style="12" customWidth="1"/>
    <col min="8459" max="8459" width="10" style="12" customWidth="1"/>
    <col min="8460" max="8460" width="9.5546875" style="12" customWidth="1"/>
    <col min="8461" max="8462" width="9.109375" style="12" customWidth="1"/>
    <col min="8463" max="8463" width="10.5546875" style="12" customWidth="1"/>
    <col min="8464" max="8704" width="9.109375" style="12"/>
    <col min="8705" max="8705" width="73.33203125" style="12" customWidth="1"/>
    <col min="8706" max="8706" width="15.33203125" style="12" customWidth="1"/>
    <col min="8707" max="8709" width="18" style="12" customWidth="1"/>
    <col min="8710" max="8713" width="16.6640625" style="12" customWidth="1"/>
    <col min="8714" max="8714" width="18.109375" style="12" customWidth="1"/>
    <col min="8715" max="8715" width="10" style="12" customWidth="1"/>
    <col min="8716" max="8716" width="9.5546875" style="12" customWidth="1"/>
    <col min="8717" max="8718" width="9.109375" style="12" customWidth="1"/>
    <col min="8719" max="8719" width="10.5546875" style="12" customWidth="1"/>
    <col min="8720" max="8960" width="9.109375" style="12"/>
    <col min="8961" max="8961" width="73.33203125" style="12" customWidth="1"/>
    <col min="8962" max="8962" width="15.33203125" style="12" customWidth="1"/>
    <col min="8963" max="8965" width="18" style="12" customWidth="1"/>
    <col min="8966" max="8969" width="16.6640625" style="12" customWidth="1"/>
    <col min="8970" max="8970" width="18.109375" style="12" customWidth="1"/>
    <col min="8971" max="8971" width="10" style="12" customWidth="1"/>
    <col min="8972" max="8972" width="9.5546875" style="12" customWidth="1"/>
    <col min="8973" max="8974" width="9.109375" style="12" customWidth="1"/>
    <col min="8975" max="8975" width="10.5546875" style="12" customWidth="1"/>
    <col min="8976" max="9216" width="9.109375" style="12"/>
    <col min="9217" max="9217" width="73.33203125" style="12" customWidth="1"/>
    <col min="9218" max="9218" width="15.33203125" style="12" customWidth="1"/>
    <col min="9219" max="9221" width="18" style="12" customWidth="1"/>
    <col min="9222" max="9225" width="16.6640625" style="12" customWidth="1"/>
    <col min="9226" max="9226" width="18.109375" style="12" customWidth="1"/>
    <col min="9227" max="9227" width="10" style="12" customWidth="1"/>
    <col min="9228" max="9228" width="9.5546875" style="12" customWidth="1"/>
    <col min="9229" max="9230" width="9.109375" style="12" customWidth="1"/>
    <col min="9231" max="9231" width="10.5546875" style="12" customWidth="1"/>
    <col min="9232" max="9472" width="9.109375" style="12"/>
    <col min="9473" max="9473" width="73.33203125" style="12" customWidth="1"/>
    <col min="9474" max="9474" width="15.33203125" style="12" customWidth="1"/>
    <col min="9475" max="9477" width="18" style="12" customWidth="1"/>
    <col min="9478" max="9481" width="16.6640625" style="12" customWidth="1"/>
    <col min="9482" max="9482" width="18.109375" style="12" customWidth="1"/>
    <col min="9483" max="9483" width="10" style="12" customWidth="1"/>
    <col min="9484" max="9484" width="9.5546875" style="12" customWidth="1"/>
    <col min="9485" max="9486" width="9.109375" style="12" customWidth="1"/>
    <col min="9487" max="9487" width="10.5546875" style="12" customWidth="1"/>
    <col min="9488" max="9728" width="9.109375" style="12"/>
    <col min="9729" max="9729" width="73.33203125" style="12" customWidth="1"/>
    <col min="9730" max="9730" width="15.33203125" style="12" customWidth="1"/>
    <col min="9731" max="9733" width="18" style="12" customWidth="1"/>
    <col min="9734" max="9737" width="16.6640625" style="12" customWidth="1"/>
    <col min="9738" max="9738" width="18.109375" style="12" customWidth="1"/>
    <col min="9739" max="9739" width="10" style="12" customWidth="1"/>
    <col min="9740" max="9740" width="9.5546875" style="12" customWidth="1"/>
    <col min="9741" max="9742" width="9.109375" style="12" customWidth="1"/>
    <col min="9743" max="9743" width="10.5546875" style="12" customWidth="1"/>
    <col min="9744" max="9984" width="9.109375" style="12"/>
    <col min="9985" max="9985" width="73.33203125" style="12" customWidth="1"/>
    <col min="9986" max="9986" width="15.33203125" style="12" customWidth="1"/>
    <col min="9987" max="9989" width="18" style="12" customWidth="1"/>
    <col min="9990" max="9993" width="16.6640625" style="12" customWidth="1"/>
    <col min="9994" max="9994" width="18.109375" style="12" customWidth="1"/>
    <col min="9995" max="9995" width="10" style="12" customWidth="1"/>
    <col min="9996" max="9996" width="9.5546875" style="12" customWidth="1"/>
    <col min="9997" max="9998" width="9.109375" style="12" customWidth="1"/>
    <col min="9999" max="9999" width="10.5546875" style="12" customWidth="1"/>
    <col min="10000" max="10240" width="9.109375" style="12"/>
    <col min="10241" max="10241" width="73.33203125" style="12" customWidth="1"/>
    <col min="10242" max="10242" width="15.33203125" style="12" customWidth="1"/>
    <col min="10243" max="10245" width="18" style="12" customWidth="1"/>
    <col min="10246" max="10249" width="16.6640625" style="12" customWidth="1"/>
    <col min="10250" max="10250" width="18.109375" style="12" customWidth="1"/>
    <col min="10251" max="10251" width="10" style="12" customWidth="1"/>
    <col min="10252" max="10252" width="9.5546875" style="12" customWidth="1"/>
    <col min="10253" max="10254" width="9.109375" style="12" customWidth="1"/>
    <col min="10255" max="10255" width="10.5546875" style="12" customWidth="1"/>
    <col min="10256" max="10496" width="9.109375" style="12"/>
    <col min="10497" max="10497" width="73.33203125" style="12" customWidth="1"/>
    <col min="10498" max="10498" width="15.33203125" style="12" customWidth="1"/>
    <col min="10499" max="10501" width="18" style="12" customWidth="1"/>
    <col min="10502" max="10505" width="16.6640625" style="12" customWidth="1"/>
    <col min="10506" max="10506" width="18.109375" style="12" customWidth="1"/>
    <col min="10507" max="10507" width="10" style="12" customWidth="1"/>
    <col min="10508" max="10508" width="9.5546875" style="12" customWidth="1"/>
    <col min="10509" max="10510" width="9.109375" style="12" customWidth="1"/>
    <col min="10511" max="10511" width="10.5546875" style="12" customWidth="1"/>
    <col min="10512" max="10752" width="9.109375" style="12"/>
    <col min="10753" max="10753" width="73.33203125" style="12" customWidth="1"/>
    <col min="10754" max="10754" width="15.33203125" style="12" customWidth="1"/>
    <col min="10755" max="10757" width="18" style="12" customWidth="1"/>
    <col min="10758" max="10761" width="16.6640625" style="12" customWidth="1"/>
    <col min="10762" max="10762" width="18.109375" style="12" customWidth="1"/>
    <col min="10763" max="10763" width="10" style="12" customWidth="1"/>
    <col min="10764" max="10764" width="9.5546875" style="12" customWidth="1"/>
    <col min="10765" max="10766" width="9.109375" style="12" customWidth="1"/>
    <col min="10767" max="10767" width="10.5546875" style="12" customWidth="1"/>
    <col min="10768" max="11008" width="9.109375" style="12"/>
    <col min="11009" max="11009" width="73.33203125" style="12" customWidth="1"/>
    <col min="11010" max="11010" width="15.33203125" style="12" customWidth="1"/>
    <col min="11011" max="11013" width="18" style="12" customWidth="1"/>
    <col min="11014" max="11017" width="16.6640625" style="12" customWidth="1"/>
    <col min="11018" max="11018" width="18.109375" style="12" customWidth="1"/>
    <col min="11019" max="11019" width="10" style="12" customWidth="1"/>
    <col min="11020" max="11020" width="9.5546875" style="12" customWidth="1"/>
    <col min="11021" max="11022" width="9.109375" style="12" customWidth="1"/>
    <col min="11023" max="11023" width="10.5546875" style="12" customWidth="1"/>
    <col min="11024" max="11264" width="9.109375" style="12"/>
    <col min="11265" max="11265" width="73.33203125" style="12" customWidth="1"/>
    <col min="11266" max="11266" width="15.33203125" style="12" customWidth="1"/>
    <col min="11267" max="11269" width="18" style="12" customWidth="1"/>
    <col min="11270" max="11273" width="16.6640625" style="12" customWidth="1"/>
    <col min="11274" max="11274" width="18.109375" style="12" customWidth="1"/>
    <col min="11275" max="11275" width="10" style="12" customWidth="1"/>
    <col min="11276" max="11276" width="9.5546875" style="12" customWidth="1"/>
    <col min="11277" max="11278" width="9.109375" style="12" customWidth="1"/>
    <col min="11279" max="11279" width="10.5546875" style="12" customWidth="1"/>
    <col min="11280" max="11520" width="9.109375" style="12"/>
    <col min="11521" max="11521" width="73.33203125" style="12" customWidth="1"/>
    <col min="11522" max="11522" width="15.33203125" style="12" customWidth="1"/>
    <col min="11523" max="11525" width="18" style="12" customWidth="1"/>
    <col min="11526" max="11529" width="16.6640625" style="12" customWidth="1"/>
    <col min="11530" max="11530" width="18.109375" style="12" customWidth="1"/>
    <col min="11531" max="11531" width="10" style="12" customWidth="1"/>
    <col min="11532" max="11532" width="9.5546875" style="12" customWidth="1"/>
    <col min="11533" max="11534" width="9.109375" style="12" customWidth="1"/>
    <col min="11535" max="11535" width="10.5546875" style="12" customWidth="1"/>
    <col min="11536" max="11776" width="9.109375" style="12"/>
    <col min="11777" max="11777" width="73.33203125" style="12" customWidth="1"/>
    <col min="11778" max="11778" width="15.33203125" style="12" customWidth="1"/>
    <col min="11779" max="11781" width="18" style="12" customWidth="1"/>
    <col min="11782" max="11785" width="16.6640625" style="12" customWidth="1"/>
    <col min="11786" max="11786" width="18.109375" style="12" customWidth="1"/>
    <col min="11787" max="11787" width="10" style="12" customWidth="1"/>
    <col min="11788" max="11788" width="9.5546875" style="12" customWidth="1"/>
    <col min="11789" max="11790" width="9.109375" style="12" customWidth="1"/>
    <col min="11791" max="11791" width="10.5546875" style="12" customWidth="1"/>
    <col min="11792" max="12032" width="9.109375" style="12"/>
    <col min="12033" max="12033" width="73.33203125" style="12" customWidth="1"/>
    <col min="12034" max="12034" width="15.33203125" style="12" customWidth="1"/>
    <col min="12035" max="12037" width="18" style="12" customWidth="1"/>
    <col min="12038" max="12041" width="16.6640625" style="12" customWidth="1"/>
    <col min="12042" max="12042" width="18.109375" style="12" customWidth="1"/>
    <col min="12043" max="12043" width="10" style="12" customWidth="1"/>
    <col min="12044" max="12044" width="9.5546875" style="12" customWidth="1"/>
    <col min="12045" max="12046" width="9.109375" style="12" customWidth="1"/>
    <col min="12047" max="12047" width="10.5546875" style="12" customWidth="1"/>
    <col min="12048" max="12288" width="9.109375" style="12"/>
    <col min="12289" max="12289" width="73.33203125" style="12" customWidth="1"/>
    <col min="12290" max="12290" width="15.33203125" style="12" customWidth="1"/>
    <col min="12291" max="12293" width="18" style="12" customWidth="1"/>
    <col min="12294" max="12297" width="16.6640625" style="12" customWidth="1"/>
    <col min="12298" max="12298" width="18.109375" style="12" customWidth="1"/>
    <col min="12299" max="12299" width="10" style="12" customWidth="1"/>
    <col min="12300" max="12300" width="9.5546875" style="12" customWidth="1"/>
    <col min="12301" max="12302" width="9.109375" style="12" customWidth="1"/>
    <col min="12303" max="12303" width="10.5546875" style="12" customWidth="1"/>
    <col min="12304" max="12544" width="9.109375" style="12"/>
    <col min="12545" max="12545" width="73.33203125" style="12" customWidth="1"/>
    <col min="12546" max="12546" width="15.33203125" style="12" customWidth="1"/>
    <col min="12547" max="12549" width="18" style="12" customWidth="1"/>
    <col min="12550" max="12553" width="16.6640625" style="12" customWidth="1"/>
    <col min="12554" max="12554" width="18.109375" style="12" customWidth="1"/>
    <col min="12555" max="12555" width="10" style="12" customWidth="1"/>
    <col min="12556" max="12556" width="9.5546875" style="12" customWidth="1"/>
    <col min="12557" max="12558" width="9.109375" style="12" customWidth="1"/>
    <col min="12559" max="12559" width="10.5546875" style="12" customWidth="1"/>
    <col min="12560" max="12800" width="9.109375" style="12"/>
    <col min="12801" max="12801" width="73.33203125" style="12" customWidth="1"/>
    <col min="12802" max="12802" width="15.33203125" style="12" customWidth="1"/>
    <col min="12803" max="12805" width="18" style="12" customWidth="1"/>
    <col min="12806" max="12809" width="16.6640625" style="12" customWidth="1"/>
    <col min="12810" max="12810" width="18.109375" style="12" customWidth="1"/>
    <col min="12811" max="12811" width="10" style="12" customWidth="1"/>
    <col min="12812" max="12812" width="9.5546875" style="12" customWidth="1"/>
    <col min="12813" max="12814" width="9.109375" style="12" customWidth="1"/>
    <col min="12815" max="12815" width="10.5546875" style="12" customWidth="1"/>
    <col min="12816" max="13056" width="9.109375" style="12"/>
    <col min="13057" max="13057" width="73.33203125" style="12" customWidth="1"/>
    <col min="13058" max="13058" width="15.33203125" style="12" customWidth="1"/>
    <col min="13059" max="13061" width="18" style="12" customWidth="1"/>
    <col min="13062" max="13065" width="16.6640625" style="12" customWidth="1"/>
    <col min="13066" max="13066" width="18.109375" style="12" customWidth="1"/>
    <col min="13067" max="13067" width="10" style="12" customWidth="1"/>
    <col min="13068" max="13068" width="9.5546875" style="12" customWidth="1"/>
    <col min="13069" max="13070" width="9.109375" style="12" customWidth="1"/>
    <col min="13071" max="13071" width="10.5546875" style="12" customWidth="1"/>
    <col min="13072" max="13312" width="9.109375" style="12"/>
    <col min="13313" max="13313" width="73.33203125" style="12" customWidth="1"/>
    <col min="13314" max="13314" width="15.33203125" style="12" customWidth="1"/>
    <col min="13315" max="13317" width="18" style="12" customWidth="1"/>
    <col min="13318" max="13321" width="16.6640625" style="12" customWidth="1"/>
    <col min="13322" max="13322" width="18.109375" style="12" customWidth="1"/>
    <col min="13323" max="13323" width="10" style="12" customWidth="1"/>
    <col min="13324" max="13324" width="9.5546875" style="12" customWidth="1"/>
    <col min="13325" max="13326" width="9.109375" style="12" customWidth="1"/>
    <col min="13327" max="13327" width="10.5546875" style="12" customWidth="1"/>
    <col min="13328" max="13568" width="9.109375" style="12"/>
    <col min="13569" max="13569" width="73.33203125" style="12" customWidth="1"/>
    <col min="13570" max="13570" width="15.33203125" style="12" customWidth="1"/>
    <col min="13571" max="13573" width="18" style="12" customWidth="1"/>
    <col min="13574" max="13577" width="16.6640625" style="12" customWidth="1"/>
    <col min="13578" max="13578" width="18.109375" style="12" customWidth="1"/>
    <col min="13579" max="13579" width="10" style="12" customWidth="1"/>
    <col min="13580" max="13580" width="9.5546875" style="12" customWidth="1"/>
    <col min="13581" max="13582" width="9.109375" style="12" customWidth="1"/>
    <col min="13583" max="13583" width="10.5546875" style="12" customWidth="1"/>
    <col min="13584" max="13824" width="9.109375" style="12"/>
    <col min="13825" max="13825" width="73.33203125" style="12" customWidth="1"/>
    <col min="13826" max="13826" width="15.33203125" style="12" customWidth="1"/>
    <col min="13827" max="13829" width="18" style="12" customWidth="1"/>
    <col min="13830" max="13833" width="16.6640625" style="12" customWidth="1"/>
    <col min="13834" max="13834" width="18.109375" style="12" customWidth="1"/>
    <col min="13835" max="13835" width="10" style="12" customWidth="1"/>
    <col min="13836" max="13836" width="9.5546875" style="12" customWidth="1"/>
    <col min="13837" max="13838" width="9.109375" style="12" customWidth="1"/>
    <col min="13839" max="13839" width="10.5546875" style="12" customWidth="1"/>
    <col min="13840" max="14080" width="9.109375" style="12"/>
    <col min="14081" max="14081" width="73.33203125" style="12" customWidth="1"/>
    <col min="14082" max="14082" width="15.33203125" style="12" customWidth="1"/>
    <col min="14083" max="14085" width="18" style="12" customWidth="1"/>
    <col min="14086" max="14089" width="16.6640625" style="12" customWidth="1"/>
    <col min="14090" max="14090" width="18.109375" style="12" customWidth="1"/>
    <col min="14091" max="14091" width="10" style="12" customWidth="1"/>
    <col min="14092" max="14092" width="9.5546875" style="12" customWidth="1"/>
    <col min="14093" max="14094" width="9.109375" style="12" customWidth="1"/>
    <col min="14095" max="14095" width="10.5546875" style="12" customWidth="1"/>
    <col min="14096" max="14336" width="9.109375" style="12"/>
    <col min="14337" max="14337" width="73.33203125" style="12" customWidth="1"/>
    <col min="14338" max="14338" width="15.33203125" style="12" customWidth="1"/>
    <col min="14339" max="14341" width="18" style="12" customWidth="1"/>
    <col min="14342" max="14345" width="16.6640625" style="12" customWidth="1"/>
    <col min="14346" max="14346" width="18.109375" style="12" customWidth="1"/>
    <col min="14347" max="14347" width="10" style="12" customWidth="1"/>
    <col min="14348" max="14348" width="9.5546875" style="12" customWidth="1"/>
    <col min="14349" max="14350" width="9.109375" style="12" customWidth="1"/>
    <col min="14351" max="14351" width="10.5546875" style="12" customWidth="1"/>
    <col min="14352" max="14592" width="9.109375" style="12"/>
    <col min="14593" max="14593" width="73.33203125" style="12" customWidth="1"/>
    <col min="14594" max="14594" width="15.33203125" style="12" customWidth="1"/>
    <col min="14595" max="14597" width="18" style="12" customWidth="1"/>
    <col min="14598" max="14601" width="16.6640625" style="12" customWidth="1"/>
    <col min="14602" max="14602" width="18.109375" style="12" customWidth="1"/>
    <col min="14603" max="14603" width="10" style="12" customWidth="1"/>
    <col min="14604" max="14604" width="9.5546875" style="12" customWidth="1"/>
    <col min="14605" max="14606" width="9.109375" style="12" customWidth="1"/>
    <col min="14607" max="14607" width="10.5546875" style="12" customWidth="1"/>
    <col min="14608" max="14848" width="9.109375" style="12"/>
    <col min="14849" max="14849" width="73.33203125" style="12" customWidth="1"/>
    <col min="14850" max="14850" width="15.33203125" style="12" customWidth="1"/>
    <col min="14851" max="14853" width="18" style="12" customWidth="1"/>
    <col min="14854" max="14857" width="16.6640625" style="12" customWidth="1"/>
    <col min="14858" max="14858" width="18.109375" style="12" customWidth="1"/>
    <col min="14859" max="14859" width="10" style="12" customWidth="1"/>
    <col min="14860" max="14860" width="9.5546875" style="12" customWidth="1"/>
    <col min="14861" max="14862" width="9.109375" style="12" customWidth="1"/>
    <col min="14863" max="14863" width="10.5546875" style="12" customWidth="1"/>
    <col min="14864" max="15104" width="9.109375" style="12"/>
    <col min="15105" max="15105" width="73.33203125" style="12" customWidth="1"/>
    <col min="15106" max="15106" width="15.33203125" style="12" customWidth="1"/>
    <col min="15107" max="15109" width="18" style="12" customWidth="1"/>
    <col min="15110" max="15113" width="16.6640625" style="12" customWidth="1"/>
    <col min="15114" max="15114" width="18.109375" style="12" customWidth="1"/>
    <col min="15115" max="15115" width="10" style="12" customWidth="1"/>
    <col min="15116" max="15116" width="9.5546875" style="12" customWidth="1"/>
    <col min="15117" max="15118" width="9.109375" style="12" customWidth="1"/>
    <col min="15119" max="15119" width="10.5546875" style="12" customWidth="1"/>
    <col min="15120" max="15360" width="9.109375" style="12"/>
    <col min="15361" max="15361" width="73.33203125" style="12" customWidth="1"/>
    <col min="15362" max="15362" width="15.33203125" style="12" customWidth="1"/>
    <col min="15363" max="15365" width="18" style="12" customWidth="1"/>
    <col min="15366" max="15369" width="16.6640625" style="12" customWidth="1"/>
    <col min="15370" max="15370" width="18.109375" style="12" customWidth="1"/>
    <col min="15371" max="15371" width="10" style="12" customWidth="1"/>
    <col min="15372" max="15372" width="9.5546875" style="12" customWidth="1"/>
    <col min="15373" max="15374" width="9.109375" style="12" customWidth="1"/>
    <col min="15375" max="15375" width="10.5546875" style="12" customWidth="1"/>
    <col min="15376" max="15616" width="9.109375" style="12"/>
    <col min="15617" max="15617" width="73.33203125" style="12" customWidth="1"/>
    <col min="15618" max="15618" width="15.33203125" style="12" customWidth="1"/>
    <col min="15619" max="15621" width="18" style="12" customWidth="1"/>
    <col min="15622" max="15625" width="16.6640625" style="12" customWidth="1"/>
    <col min="15626" max="15626" width="18.109375" style="12" customWidth="1"/>
    <col min="15627" max="15627" width="10" style="12" customWidth="1"/>
    <col min="15628" max="15628" width="9.5546875" style="12" customWidth="1"/>
    <col min="15629" max="15630" width="9.109375" style="12" customWidth="1"/>
    <col min="15631" max="15631" width="10.5546875" style="12" customWidth="1"/>
    <col min="15632" max="15872" width="9.109375" style="12"/>
    <col min="15873" max="15873" width="73.33203125" style="12" customWidth="1"/>
    <col min="15874" max="15874" width="15.33203125" style="12" customWidth="1"/>
    <col min="15875" max="15877" width="18" style="12" customWidth="1"/>
    <col min="15878" max="15881" width="16.6640625" style="12" customWidth="1"/>
    <col min="15882" max="15882" width="18.109375" style="12" customWidth="1"/>
    <col min="15883" max="15883" width="10" style="12" customWidth="1"/>
    <col min="15884" max="15884" width="9.5546875" style="12" customWidth="1"/>
    <col min="15885" max="15886" width="9.109375" style="12" customWidth="1"/>
    <col min="15887" max="15887" width="10.5546875" style="12" customWidth="1"/>
    <col min="15888" max="16128" width="9.109375" style="12"/>
    <col min="16129" max="16129" width="73.33203125" style="12" customWidth="1"/>
    <col min="16130" max="16130" width="15.33203125" style="12" customWidth="1"/>
    <col min="16131" max="16133" width="18" style="12" customWidth="1"/>
    <col min="16134" max="16137" width="16.6640625" style="12" customWidth="1"/>
    <col min="16138" max="16138" width="18.109375" style="12" customWidth="1"/>
    <col min="16139" max="16139" width="10" style="12" customWidth="1"/>
    <col min="16140" max="16140" width="9.5546875" style="12" customWidth="1"/>
    <col min="16141" max="16142" width="9.109375" style="12" customWidth="1"/>
    <col min="16143" max="16143" width="10.5546875" style="12" customWidth="1"/>
    <col min="16144" max="16384" width="9.109375" style="12"/>
  </cols>
  <sheetData>
    <row r="1" spans="1:10" ht="18" customHeight="1" x14ac:dyDescent="0.25">
      <c r="B1" s="31"/>
      <c r="C1" s="31"/>
      <c r="D1" s="31"/>
      <c r="E1" s="31"/>
    </row>
    <row r="2" spans="1:10" x14ac:dyDescent="0.3">
      <c r="B2" s="31"/>
      <c r="C2" s="31"/>
      <c r="D2" s="31"/>
      <c r="E2" s="31"/>
      <c r="H2" s="111" t="s">
        <v>258</v>
      </c>
      <c r="I2" s="111"/>
    </row>
    <row r="3" spans="1:10" ht="22.8" customHeight="1" x14ac:dyDescent="0.3">
      <c r="B3" s="110"/>
      <c r="C3" s="110"/>
      <c r="D3" s="110"/>
      <c r="E3" s="110"/>
      <c r="H3" s="111" t="s">
        <v>260</v>
      </c>
      <c r="I3" s="111"/>
    </row>
    <row r="4" spans="1:10" x14ac:dyDescent="0.3">
      <c r="B4" s="31"/>
      <c r="C4" s="31"/>
      <c r="D4" s="31"/>
      <c r="E4" s="31"/>
      <c r="H4" s="96" t="s">
        <v>257</v>
      </c>
    </row>
    <row r="5" spans="1:10" x14ac:dyDescent="0.3">
      <c r="B5" s="31"/>
      <c r="C5" s="31"/>
      <c r="D5" s="31"/>
      <c r="E5" s="31"/>
      <c r="H5" s="96" t="s">
        <v>261</v>
      </c>
    </row>
    <row r="6" spans="1:10" ht="16.5" customHeight="1" x14ac:dyDescent="0.25">
      <c r="A6" s="115"/>
      <c r="B6" s="115"/>
      <c r="D6" s="10"/>
      <c r="E6" s="10"/>
      <c r="F6" s="10"/>
      <c r="G6" s="11"/>
      <c r="H6" s="11"/>
      <c r="I6" s="11"/>
      <c r="J6" s="11"/>
    </row>
    <row r="7" spans="1:10" ht="16.5" customHeight="1" x14ac:dyDescent="0.25">
      <c r="A7" s="9"/>
      <c r="D7" s="10"/>
      <c r="E7" s="10"/>
      <c r="F7" s="10"/>
      <c r="G7" s="11"/>
      <c r="H7" s="11"/>
      <c r="I7" s="11"/>
      <c r="J7" s="11"/>
    </row>
    <row r="8" spans="1:10" ht="18.75" customHeight="1" x14ac:dyDescent="0.25">
      <c r="A8" s="115"/>
      <c r="B8" s="115"/>
      <c r="D8" s="10"/>
      <c r="E8" s="10"/>
      <c r="F8" s="10"/>
    </row>
    <row r="9" spans="1:10" ht="15.75" customHeight="1" x14ac:dyDescent="0.25">
      <c r="D9" s="10"/>
      <c r="E9" s="10"/>
      <c r="F9" s="10"/>
      <c r="I9" s="9"/>
      <c r="J9" s="9"/>
    </row>
    <row r="10" spans="1:10" ht="15.75" customHeight="1" x14ac:dyDescent="0.25">
      <c r="A10" s="116"/>
      <c r="B10" s="116"/>
      <c r="F10" s="13"/>
      <c r="G10" s="9"/>
      <c r="H10" s="9"/>
      <c r="I10" s="9"/>
      <c r="J10" s="9"/>
    </row>
    <row r="11" spans="1:10" x14ac:dyDescent="0.25">
      <c r="A11" s="115"/>
      <c r="B11" s="115"/>
      <c r="F11" s="13"/>
    </row>
    <row r="12" spans="1:10" ht="75" customHeight="1" x14ac:dyDescent="0.25">
      <c r="A12" s="117" t="s">
        <v>244</v>
      </c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0" ht="21" customHeight="1" x14ac:dyDescent="0.25">
      <c r="B13" s="12"/>
      <c r="C13" s="14"/>
      <c r="D13" s="15"/>
      <c r="E13" s="15"/>
      <c r="F13" s="15"/>
    </row>
    <row r="14" spans="1:10" ht="21" customHeight="1" x14ac:dyDescent="0.25">
      <c r="B14" s="12"/>
      <c r="C14" s="14"/>
      <c r="D14" s="15"/>
      <c r="E14" s="15"/>
      <c r="F14" s="15"/>
      <c r="H14" s="16"/>
      <c r="I14" s="16"/>
      <c r="J14" s="16"/>
    </row>
    <row r="15" spans="1:10" x14ac:dyDescent="0.25">
      <c r="B15" s="14"/>
      <c r="C15" s="14"/>
      <c r="D15" s="14"/>
      <c r="E15" s="14"/>
      <c r="F15" s="14"/>
      <c r="G15" s="9"/>
      <c r="H15" s="9"/>
      <c r="I15" s="9"/>
      <c r="J15" s="9"/>
    </row>
    <row r="16" spans="1:10" ht="20.100000000000001" customHeight="1" x14ac:dyDescent="0.25">
      <c r="A16" s="17"/>
      <c r="B16" s="112"/>
      <c r="C16" s="112"/>
      <c r="D16" s="112"/>
      <c r="E16" s="112"/>
      <c r="F16" s="112"/>
      <c r="G16" s="18"/>
      <c r="H16" s="19"/>
      <c r="I16" s="20" t="s">
        <v>218</v>
      </c>
      <c r="J16" s="21" t="s">
        <v>219</v>
      </c>
    </row>
    <row r="17" spans="1:10" ht="20.100000000000001" customHeight="1" x14ac:dyDescent="0.25">
      <c r="A17" s="22" t="s">
        <v>220</v>
      </c>
      <c r="B17" s="112"/>
      <c r="C17" s="112"/>
      <c r="D17" s="112"/>
      <c r="E17" s="112"/>
      <c r="F17" s="112"/>
      <c r="G17" s="23"/>
      <c r="H17" s="24"/>
      <c r="I17" s="25" t="s">
        <v>221</v>
      </c>
      <c r="J17" s="21"/>
    </row>
    <row r="18" spans="1:10" ht="20.100000000000001" customHeight="1" x14ac:dyDescent="0.25">
      <c r="A18" s="22" t="s">
        <v>222</v>
      </c>
      <c r="B18" s="112"/>
      <c r="C18" s="112"/>
      <c r="D18" s="112"/>
      <c r="E18" s="112"/>
      <c r="F18" s="112"/>
      <c r="G18" s="18"/>
      <c r="H18" s="19"/>
      <c r="I18" s="25" t="s">
        <v>223</v>
      </c>
      <c r="J18" s="21"/>
    </row>
    <row r="19" spans="1:10" ht="20.100000000000001" customHeight="1" x14ac:dyDescent="0.25">
      <c r="A19" s="22" t="s">
        <v>224</v>
      </c>
      <c r="B19" s="112"/>
      <c r="C19" s="112"/>
      <c r="D19" s="112"/>
      <c r="E19" s="112"/>
      <c r="F19" s="112"/>
      <c r="G19" s="18"/>
      <c r="H19" s="19"/>
      <c r="I19" s="25" t="s">
        <v>225</v>
      </c>
      <c r="J19" s="21"/>
    </row>
    <row r="20" spans="1:10" ht="20.100000000000001" customHeight="1" x14ac:dyDescent="0.25">
      <c r="A20" s="22" t="s">
        <v>226</v>
      </c>
      <c r="B20" s="112"/>
      <c r="C20" s="112"/>
      <c r="D20" s="112"/>
      <c r="E20" s="112"/>
      <c r="F20" s="112"/>
      <c r="G20" s="23"/>
      <c r="H20" s="24"/>
      <c r="I20" s="25" t="s">
        <v>227</v>
      </c>
      <c r="J20" s="21"/>
    </row>
    <row r="21" spans="1:10" ht="20.100000000000001" customHeight="1" x14ac:dyDescent="0.25">
      <c r="A21" s="22" t="s">
        <v>228</v>
      </c>
      <c r="B21" s="112"/>
      <c r="C21" s="112"/>
      <c r="D21" s="112"/>
      <c r="E21" s="112"/>
      <c r="F21" s="112"/>
      <c r="G21" s="23"/>
      <c r="H21" s="24"/>
      <c r="I21" s="25" t="s">
        <v>229</v>
      </c>
      <c r="J21" s="21"/>
    </row>
    <row r="22" spans="1:10" ht="20.100000000000001" customHeight="1" x14ac:dyDescent="0.25">
      <c r="A22" s="22" t="s">
        <v>230</v>
      </c>
      <c r="B22" s="112"/>
      <c r="C22" s="112"/>
      <c r="D22" s="112"/>
      <c r="E22" s="112"/>
      <c r="F22" s="112"/>
      <c r="G22" s="23"/>
      <c r="H22" s="26"/>
      <c r="I22" s="27" t="s">
        <v>231</v>
      </c>
      <c r="J22" s="21"/>
    </row>
    <row r="23" spans="1:10" ht="20.100000000000001" customHeight="1" x14ac:dyDescent="0.25">
      <c r="A23" s="22" t="s">
        <v>232</v>
      </c>
      <c r="B23" s="112"/>
      <c r="C23" s="112"/>
      <c r="D23" s="112"/>
      <c r="E23" s="112"/>
      <c r="F23" s="112"/>
      <c r="G23" s="112"/>
      <c r="H23" s="113"/>
      <c r="I23" s="114"/>
      <c r="J23" s="28"/>
    </row>
    <row r="24" spans="1:10" ht="20.100000000000001" customHeight="1" x14ac:dyDescent="0.25">
      <c r="A24" s="22" t="s">
        <v>233</v>
      </c>
      <c r="B24" s="112"/>
      <c r="C24" s="112"/>
      <c r="D24" s="112"/>
      <c r="E24" s="112"/>
      <c r="F24" s="112"/>
      <c r="G24" s="112"/>
      <c r="H24" s="113"/>
      <c r="I24" s="114"/>
      <c r="J24" s="28"/>
    </row>
    <row r="25" spans="1:10" ht="20.100000000000001" customHeight="1" x14ac:dyDescent="0.25">
      <c r="A25" s="22" t="s">
        <v>234</v>
      </c>
      <c r="B25" s="112"/>
      <c r="C25" s="112"/>
      <c r="D25" s="112"/>
      <c r="E25" s="112"/>
      <c r="F25" s="112"/>
      <c r="G25" s="23"/>
      <c r="H25" s="23"/>
      <c r="I25" s="23"/>
      <c r="J25" s="24"/>
    </row>
    <row r="26" spans="1:10" ht="20.100000000000001" customHeight="1" x14ac:dyDescent="0.25">
      <c r="A26" s="22" t="s">
        <v>235</v>
      </c>
      <c r="B26" s="112"/>
      <c r="C26" s="112"/>
      <c r="D26" s="112"/>
      <c r="E26" s="112"/>
      <c r="F26" s="112"/>
      <c r="G26" s="18"/>
      <c r="H26" s="18"/>
      <c r="I26" s="18"/>
      <c r="J26" s="19"/>
    </row>
    <row r="27" spans="1:10" ht="20.100000000000001" customHeight="1" x14ac:dyDescent="0.25">
      <c r="A27" s="22" t="s">
        <v>236</v>
      </c>
      <c r="B27" s="112"/>
      <c r="C27" s="112"/>
      <c r="D27" s="112"/>
      <c r="E27" s="112"/>
      <c r="F27" s="112"/>
      <c r="G27" s="23"/>
      <c r="H27" s="23"/>
      <c r="I27" s="23"/>
      <c r="J27" s="24"/>
    </row>
    <row r="28" spans="1:10" ht="20.100000000000001" customHeight="1" x14ac:dyDescent="0.25">
      <c r="A28" s="22" t="s">
        <v>243</v>
      </c>
      <c r="B28" s="112"/>
      <c r="C28" s="112"/>
      <c r="D28" s="112"/>
      <c r="E28" s="112"/>
      <c r="F28" s="112"/>
      <c r="G28" s="18"/>
      <c r="H28" s="18"/>
      <c r="I28" s="18"/>
      <c r="J28" s="19"/>
    </row>
    <row r="29" spans="1:10" ht="9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9" customFormat="1" x14ac:dyDescent="0.25">
      <c r="A30" s="30"/>
      <c r="F30" s="12"/>
      <c r="G30" s="12"/>
      <c r="H30" s="12"/>
      <c r="I30" s="12"/>
      <c r="J30" s="12"/>
    </row>
    <row r="31" spans="1:10" s="9" customFormat="1" x14ac:dyDescent="0.25">
      <c r="A31" s="30"/>
      <c r="F31" s="12"/>
      <c r="G31" s="12"/>
      <c r="H31" s="12"/>
      <c r="I31" s="12"/>
      <c r="J31" s="12"/>
    </row>
    <row r="32" spans="1:10" s="9" customFormat="1" x14ac:dyDescent="0.25">
      <c r="A32" s="30"/>
      <c r="F32" s="12"/>
      <c r="G32" s="12"/>
      <c r="H32" s="12"/>
      <c r="I32" s="12"/>
      <c r="J32" s="12"/>
    </row>
    <row r="33" spans="1:10" s="9" customFormat="1" x14ac:dyDescent="0.25">
      <c r="A33" s="30"/>
      <c r="F33" s="12"/>
      <c r="G33" s="12"/>
      <c r="H33" s="12"/>
      <c r="I33" s="12"/>
      <c r="J33" s="12"/>
    </row>
    <row r="34" spans="1:10" s="9" customFormat="1" x14ac:dyDescent="0.25">
      <c r="A34" s="30"/>
      <c r="F34" s="12"/>
      <c r="G34" s="12"/>
      <c r="H34" s="12"/>
      <c r="I34" s="12"/>
      <c r="J34" s="12"/>
    </row>
    <row r="35" spans="1:10" s="9" customFormat="1" x14ac:dyDescent="0.25">
      <c r="A35" s="30"/>
      <c r="F35" s="12"/>
      <c r="G35" s="12"/>
      <c r="H35" s="12"/>
      <c r="I35" s="12"/>
      <c r="J35" s="12"/>
    </row>
    <row r="36" spans="1:10" s="9" customFormat="1" x14ac:dyDescent="0.25">
      <c r="A36" s="30"/>
      <c r="F36" s="12"/>
      <c r="G36" s="12"/>
      <c r="H36" s="12"/>
      <c r="I36" s="12"/>
      <c r="J36" s="12"/>
    </row>
    <row r="37" spans="1:10" s="9" customFormat="1" x14ac:dyDescent="0.25">
      <c r="A37" s="30"/>
      <c r="F37" s="12"/>
      <c r="G37" s="12"/>
      <c r="H37" s="12"/>
      <c r="I37" s="12"/>
      <c r="J37" s="12"/>
    </row>
  </sheetData>
  <mergeCells count="22">
    <mergeCell ref="B21:F21"/>
    <mergeCell ref="B16:F16"/>
    <mergeCell ref="B17:F17"/>
    <mergeCell ref="B18:F18"/>
    <mergeCell ref="B19:F19"/>
    <mergeCell ref="B20:F20"/>
    <mergeCell ref="H3:I3"/>
    <mergeCell ref="H2:I2"/>
    <mergeCell ref="B27:F27"/>
    <mergeCell ref="B28:F28"/>
    <mergeCell ref="B23:F23"/>
    <mergeCell ref="G23:I23"/>
    <mergeCell ref="B24:F24"/>
    <mergeCell ref="G24:I24"/>
    <mergeCell ref="B25:F25"/>
    <mergeCell ref="B26:F26"/>
    <mergeCell ref="B22:F22"/>
    <mergeCell ref="A6:B6"/>
    <mergeCell ref="A8:B8"/>
    <mergeCell ref="A10:B10"/>
    <mergeCell ref="A11:B11"/>
    <mergeCell ref="A12:J12"/>
  </mergeCells>
  <printOptions horizontalCentered="1"/>
  <pageMargins left="0.39370078740157483" right="0.39370078740157483" top="0.98425196850393704" bottom="0.39370078740157483" header="0.39370078740157483" footer="0.19685039370078741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D164"/>
  <sheetViews>
    <sheetView view="pageBreakPreview" zoomScale="40" zoomScaleNormal="75" zoomScaleSheetLayoutView="40" workbookViewId="0">
      <selection sqref="A1:AV1"/>
    </sheetView>
  </sheetViews>
  <sheetFormatPr defaultColWidth="9.109375" defaultRowHeight="13.8" x14ac:dyDescent="0.25"/>
  <cols>
    <col min="1" max="1" width="11" style="8" bestFit="1" customWidth="1"/>
    <col min="2" max="2" width="26.33203125" style="8" customWidth="1"/>
    <col min="3" max="3" width="10.109375" style="8" customWidth="1"/>
    <col min="4" max="4" width="13.33203125" style="8" customWidth="1"/>
    <col min="5" max="5" width="14.44140625" style="8" customWidth="1"/>
    <col min="6" max="6" width="14.5546875" style="8" customWidth="1"/>
    <col min="7" max="7" width="7.109375" style="8" customWidth="1"/>
    <col min="8" max="8" width="7" style="8" customWidth="1"/>
    <col min="9" max="14" width="7.44140625" style="8" customWidth="1"/>
    <col min="15" max="46" width="7.33203125" style="8" customWidth="1"/>
    <col min="47" max="50" width="7.109375" style="8" customWidth="1"/>
    <col min="51" max="51" width="11.6640625" style="8" customWidth="1"/>
    <col min="52" max="52" width="11.33203125" style="8" customWidth="1"/>
    <col min="53" max="53" width="8.6640625" style="8" customWidth="1"/>
    <col min="54" max="54" width="12" style="8" customWidth="1"/>
    <col min="55" max="57" width="9.109375" style="8" customWidth="1"/>
    <col min="58" max="16384" width="9.109375" style="8"/>
  </cols>
  <sheetData>
    <row r="1" spans="1:54" ht="121.2" customHeight="1" x14ac:dyDescent="0.3">
      <c r="A1" s="119" t="s">
        <v>259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99"/>
      <c r="AX1" s="99"/>
      <c r="BA1" s="105" t="s">
        <v>246</v>
      </c>
    </row>
    <row r="2" spans="1:54" ht="63" customHeight="1" x14ac:dyDescent="0.25">
      <c r="A2" s="123" t="s">
        <v>21</v>
      </c>
      <c r="B2" s="124" t="s">
        <v>245</v>
      </c>
      <c r="C2" s="125" t="s">
        <v>217</v>
      </c>
      <c r="D2" s="125" t="s">
        <v>191</v>
      </c>
      <c r="E2" s="126" t="s">
        <v>192</v>
      </c>
      <c r="F2" s="125" t="s">
        <v>193</v>
      </c>
      <c r="G2" s="122" t="s">
        <v>98</v>
      </c>
      <c r="H2" s="122"/>
      <c r="I2" s="127" t="s">
        <v>99</v>
      </c>
      <c r="J2" s="127"/>
      <c r="K2" s="122" t="s">
        <v>100</v>
      </c>
      <c r="L2" s="122"/>
      <c r="M2" s="121" t="s">
        <v>101</v>
      </c>
      <c r="N2" s="121"/>
      <c r="O2" s="121" t="s">
        <v>207</v>
      </c>
      <c r="P2" s="121"/>
      <c r="Q2" s="122" t="s">
        <v>102</v>
      </c>
      <c r="R2" s="122"/>
      <c r="S2" s="127" t="s">
        <v>103</v>
      </c>
      <c r="T2" s="127"/>
      <c r="U2" s="122" t="s">
        <v>104</v>
      </c>
      <c r="V2" s="122"/>
      <c r="W2" s="121" t="s">
        <v>105</v>
      </c>
      <c r="X2" s="121"/>
      <c r="Y2" s="121" t="s">
        <v>208</v>
      </c>
      <c r="Z2" s="121"/>
      <c r="AA2" s="122" t="s">
        <v>106</v>
      </c>
      <c r="AB2" s="122"/>
      <c r="AC2" s="122" t="s">
        <v>107</v>
      </c>
      <c r="AD2" s="122"/>
      <c r="AE2" s="122" t="s">
        <v>108</v>
      </c>
      <c r="AF2" s="122"/>
      <c r="AG2" s="121" t="s">
        <v>109</v>
      </c>
      <c r="AH2" s="121"/>
      <c r="AI2" s="121" t="s">
        <v>209</v>
      </c>
      <c r="AJ2" s="121"/>
      <c r="AK2" s="122" t="s">
        <v>110</v>
      </c>
      <c r="AL2" s="122"/>
      <c r="AM2" s="122" t="s">
        <v>111</v>
      </c>
      <c r="AN2" s="122"/>
      <c r="AO2" s="122" t="s">
        <v>112</v>
      </c>
      <c r="AP2" s="122"/>
      <c r="AQ2" s="121" t="s">
        <v>113</v>
      </c>
      <c r="AR2" s="121"/>
      <c r="AS2" s="121" t="s">
        <v>210</v>
      </c>
      <c r="AT2" s="121"/>
      <c r="AU2" s="122" t="s">
        <v>242</v>
      </c>
      <c r="AV2" s="122"/>
      <c r="AW2" s="122"/>
      <c r="AX2" s="122"/>
      <c r="AY2" s="122" t="s">
        <v>237</v>
      </c>
      <c r="AZ2" s="122"/>
      <c r="BA2" s="122"/>
      <c r="BB2" s="122"/>
    </row>
    <row r="3" spans="1:54" ht="45" customHeight="1" x14ac:dyDescent="0.25">
      <c r="A3" s="123"/>
      <c r="B3" s="124"/>
      <c r="C3" s="125"/>
      <c r="D3" s="125"/>
      <c r="E3" s="126"/>
      <c r="F3" s="125"/>
      <c r="G3" s="36" t="s">
        <v>114</v>
      </c>
      <c r="H3" s="36" t="s">
        <v>115</v>
      </c>
      <c r="I3" s="36" t="s">
        <v>114</v>
      </c>
      <c r="J3" s="36" t="s">
        <v>115</v>
      </c>
      <c r="K3" s="36" t="s">
        <v>114</v>
      </c>
      <c r="L3" s="36" t="s">
        <v>115</v>
      </c>
      <c r="M3" s="37" t="s">
        <v>114</v>
      </c>
      <c r="N3" s="37" t="s">
        <v>115</v>
      </c>
      <c r="O3" s="37" t="s">
        <v>116</v>
      </c>
      <c r="P3" s="37" t="s">
        <v>94</v>
      </c>
      <c r="Q3" s="36" t="s">
        <v>114</v>
      </c>
      <c r="R3" s="36" t="s">
        <v>115</v>
      </c>
      <c r="S3" s="36" t="s">
        <v>114</v>
      </c>
      <c r="T3" s="36" t="s">
        <v>115</v>
      </c>
      <c r="U3" s="36" t="s">
        <v>114</v>
      </c>
      <c r="V3" s="36" t="s">
        <v>115</v>
      </c>
      <c r="W3" s="37" t="s">
        <v>114</v>
      </c>
      <c r="X3" s="37" t="s">
        <v>115</v>
      </c>
      <c r="Y3" s="37" t="s">
        <v>116</v>
      </c>
      <c r="Z3" s="37" t="s">
        <v>94</v>
      </c>
      <c r="AA3" s="36" t="s">
        <v>114</v>
      </c>
      <c r="AB3" s="36" t="s">
        <v>115</v>
      </c>
      <c r="AC3" s="36" t="s">
        <v>114</v>
      </c>
      <c r="AD3" s="36" t="s">
        <v>115</v>
      </c>
      <c r="AE3" s="36" t="s">
        <v>114</v>
      </c>
      <c r="AF3" s="36" t="s">
        <v>115</v>
      </c>
      <c r="AG3" s="37" t="s">
        <v>114</v>
      </c>
      <c r="AH3" s="37" t="s">
        <v>115</v>
      </c>
      <c r="AI3" s="37" t="s">
        <v>116</v>
      </c>
      <c r="AJ3" s="37" t="s">
        <v>94</v>
      </c>
      <c r="AK3" s="36" t="s">
        <v>114</v>
      </c>
      <c r="AL3" s="36" t="s">
        <v>115</v>
      </c>
      <c r="AM3" s="36" t="s">
        <v>114</v>
      </c>
      <c r="AN3" s="36" t="s">
        <v>115</v>
      </c>
      <c r="AO3" s="36" t="s">
        <v>114</v>
      </c>
      <c r="AP3" s="36" t="s">
        <v>115</v>
      </c>
      <c r="AQ3" s="37" t="s">
        <v>114</v>
      </c>
      <c r="AR3" s="37" t="s">
        <v>115</v>
      </c>
      <c r="AS3" s="37" t="s">
        <v>116</v>
      </c>
      <c r="AT3" s="37" t="s">
        <v>94</v>
      </c>
      <c r="AU3" s="36" t="s">
        <v>114</v>
      </c>
      <c r="AV3" s="36" t="s">
        <v>115</v>
      </c>
      <c r="AW3" s="36" t="s">
        <v>116</v>
      </c>
      <c r="AX3" s="36" t="s">
        <v>94</v>
      </c>
      <c r="AY3" s="36" t="s">
        <v>238</v>
      </c>
      <c r="AZ3" s="36" t="s">
        <v>239</v>
      </c>
      <c r="BA3" s="36" t="s">
        <v>240</v>
      </c>
      <c r="BB3" s="36" t="s">
        <v>241</v>
      </c>
    </row>
    <row r="4" spans="1:54" ht="33.6" x14ac:dyDescent="0.25">
      <c r="A4" s="59"/>
      <c r="B4" s="38" t="s">
        <v>182</v>
      </c>
      <c r="C4" s="39"/>
      <c r="D4" s="40"/>
      <c r="E4" s="41"/>
      <c r="F4" s="40"/>
      <c r="G4" s="36"/>
      <c r="H4" s="36"/>
      <c r="I4" s="36"/>
      <c r="J4" s="36"/>
      <c r="K4" s="36"/>
      <c r="L4" s="36"/>
      <c r="M4" s="37"/>
      <c r="N4" s="37"/>
      <c r="O4" s="37"/>
      <c r="P4" s="37"/>
      <c r="Q4" s="36"/>
      <c r="R4" s="36"/>
      <c r="S4" s="36"/>
      <c r="T4" s="36"/>
      <c r="U4" s="36"/>
      <c r="V4" s="36"/>
      <c r="W4" s="37"/>
      <c r="X4" s="37"/>
      <c r="Y4" s="37"/>
      <c r="Z4" s="37"/>
      <c r="AA4" s="36"/>
      <c r="AB4" s="36"/>
      <c r="AC4" s="36"/>
      <c r="AD4" s="36"/>
      <c r="AE4" s="36"/>
      <c r="AF4" s="36"/>
      <c r="AG4" s="37"/>
      <c r="AH4" s="37"/>
      <c r="AI4" s="37"/>
      <c r="AJ4" s="37"/>
      <c r="AK4" s="36"/>
      <c r="AL4" s="36"/>
      <c r="AM4" s="36"/>
      <c r="AN4" s="36"/>
      <c r="AO4" s="36"/>
      <c r="AP4" s="36"/>
      <c r="AQ4" s="37"/>
      <c r="AR4" s="37"/>
      <c r="AS4" s="37"/>
      <c r="AT4" s="37"/>
      <c r="AU4" s="36"/>
      <c r="AV4" s="36"/>
      <c r="AW4" s="36"/>
      <c r="AX4" s="36"/>
      <c r="AY4" s="42"/>
      <c r="AZ4" s="42"/>
      <c r="BA4" s="42"/>
      <c r="BB4" s="42"/>
    </row>
    <row r="5" spans="1:54" s="48" customFormat="1" ht="67.2" x14ac:dyDescent="0.3">
      <c r="A5" s="100">
        <v>100</v>
      </c>
      <c r="B5" s="43" t="s">
        <v>51</v>
      </c>
      <c r="C5" s="44">
        <f t="shared" ref="C5" si="0">C6+C15+C20+C26</f>
        <v>0</v>
      </c>
      <c r="D5" s="44">
        <f t="shared" ref="D5:L5" si="1">D6+D15+D20+D26</f>
        <v>0</v>
      </c>
      <c r="E5" s="44">
        <f t="shared" si="1"/>
        <v>0</v>
      </c>
      <c r="F5" s="44">
        <f t="shared" si="1"/>
        <v>0</v>
      </c>
      <c r="G5" s="44">
        <f t="shared" si="1"/>
        <v>0</v>
      </c>
      <c r="H5" s="44">
        <f t="shared" si="1"/>
        <v>0</v>
      </c>
      <c r="I5" s="44">
        <f t="shared" si="1"/>
        <v>0</v>
      </c>
      <c r="J5" s="44">
        <f t="shared" si="1"/>
        <v>0</v>
      </c>
      <c r="K5" s="44">
        <f t="shared" si="1"/>
        <v>0</v>
      </c>
      <c r="L5" s="44">
        <f t="shared" si="1"/>
        <v>0</v>
      </c>
      <c r="M5" s="45">
        <f>G5+I5+K5</f>
        <v>0</v>
      </c>
      <c r="N5" s="45">
        <f>H5+J5+L5</f>
        <v>0</v>
      </c>
      <c r="O5" s="45">
        <f>N5-M5</f>
        <v>0</v>
      </c>
      <c r="P5" s="46" t="str">
        <f>IFERROR((N5-M5)/M5,"−")</f>
        <v>−</v>
      </c>
      <c r="Q5" s="44">
        <f t="shared" ref="Q5:V5" si="2">Q6+Q15+Q20+Q26</f>
        <v>0</v>
      </c>
      <c r="R5" s="44">
        <f t="shared" si="2"/>
        <v>0</v>
      </c>
      <c r="S5" s="44">
        <f t="shared" si="2"/>
        <v>0</v>
      </c>
      <c r="T5" s="44">
        <f t="shared" si="2"/>
        <v>0</v>
      </c>
      <c r="U5" s="44">
        <f t="shared" si="2"/>
        <v>0</v>
      </c>
      <c r="V5" s="44">
        <f t="shared" si="2"/>
        <v>0</v>
      </c>
      <c r="W5" s="45">
        <f>Q5+S5+U5</f>
        <v>0</v>
      </c>
      <c r="X5" s="45">
        <f>R5+T5+V5</f>
        <v>0</v>
      </c>
      <c r="Y5" s="45">
        <f>X5-W5</f>
        <v>0</v>
      </c>
      <c r="Z5" s="46" t="str">
        <f>IFERROR((X5-W5)/W5,"−")</f>
        <v>−</v>
      </c>
      <c r="AA5" s="44">
        <f t="shared" ref="AA5:AF5" si="3">AA6+AA15+AA20+AA26</f>
        <v>0</v>
      </c>
      <c r="AB5" s="44">
        <f t="shared" si="3"/>
        <v>0</v>
      </c>
      <c r="AC5" s="44">
        <f t="shared" si="3"/>
        <v>0</v>
      </c>
      <c r="AD5" s="44">
        <f t="shared" si="3"/>
        <v>0</v>
      </c>
      <c r="AE5" s="44">
        <f t="shared" si="3"/>
        <v>0</v>
      </c>
      <c r="AF5" s="44">
        <f t="shared" si="3"/>
        <v>0</v>
      </c>
      <c r="AG5" s="45">
        <f t="shared" ref="AG5" si="4">AA5+AC5+AE5</f>
        <v>0</v>
      </c>
      <c r="AH5" s="45">
        <f t="shared" ref="AH5" si="5">AB5+AD5+AF5</f>
        <v>0</v>
      </c>
      <c r="AI5" s="45">
        <f t="shared" ref="AI5" si="6">AH5-AG5</f>
        <v>0</v>
      </c>
      <c r="AJ5" s="46" t="str">
        <f t="shared" ref="AJ5" si="7">IFERROR((AH5-AG5)/AG5,"−")</f>
        <v>−</v>
      </c>
      <c r="AK5" s="44">
        <f t="shared" ref="AK5:AP5" si="8">AK6+AK15+AK20+AK26</f>
        <v>0</v>
      </c>
      <c r="AL5" s="44">
        <f t="shared" si="8"/>
        <v>0</v>
      </c>
      <c r="AM5" s="44">
        <f t="shared" si="8"/>
        <v>0</v>
      </c>
      <c r="AN5" s="44">
        <f t="shared" si="8"/>
        <v>0</v>
      </c>
      <c r="AO5" s="44">
        <f t="shared" si="8"/>
        <v>0</v>
      </c>
      <c r="AP5" s="44">
        <f t="shared" si="8"/>
        <v>0</v>
      </c>
      <c r="AQ5" s="45">
        <f t="shared" ref="AQ5" si="9">AK5+AM5+AO5</f>
        <v>0</v>
      </c>
      <c r="AR5" s="45">
        <f t="shared" ref="AR5" si="10">AL5+AN5+AP5</f>
        <v>0</v>
      </c>
      <c r="AS5" s="45">
        <f t="shared" ref="AS5" si="11">AR5-AQ5</f>
        <v>0</v>
      </c>
      <c r="AT5" s="46" t="str">
        <f t="shared" ref="AT5" si="12">IFERROR((AR5-AQ5)/AQ5,"−")</f>
        <v>−</v>
      </c>
      <c r="AU5" s="3">
        <f t="shared" ref="AU5" si="13">G5+I5+K5+Q5+S5+U5+AA5+AC5+AE5+AK5+AM5+AO5</f>
        <v>0</v>
      </c>
      <c r="AV5" s="3">
        <f t="shared" ref="AV5" si="14">H5+J5+L5+R5+T5+V5+AB5+AD5+AF5+AL5+AN5+AP5</f>
        <v>0</v>
      </c>
      <c r="AW5" s="45">
        <f t="shared" ref="AW5:AW17" si="15">AV5-AU5</f>
        <v>0</v>
      </c>
      <c r="AX5" s="46" t="str">
        <f t="shared" ref="AX5:AX17" si="16">IFERROR((AV5-AU5)/AU5,"−")</f>
        <v>−</v>
      </c>
      <c r="AY5" s="47">
        <f t="shared" ref="AY5" si="17">H5+J5+L5+Q5+S5+U5+AA5+AC5+AE5+AK5+AM5+AO5</f>
        <v>0</v>
      </c>
      <c r="AZ5" s="47">
        <f t="shared" ref="AZ5" si="18">H5+J5+L5+R5+T5+V5+AA5+AC5+AE5+AK5+AM5+AO5</f>
        <v>0</v>
      </c>
      <c r="BA5" s="47">
        <f t="shared" ref="BA5" si="19">H5+J5+L5+R5+T5+V5+AB5+AD5+AF5+AK5+AM5+AO5</f>
        <v>0</v>
      </c>
      <c r="BB5" s="47">
        <f t="shared" ref="BB5" si="20">H5+J5+L5+R5+T5+V5+AB5+AD5+AF5+AL5+AN5+AP5</f>
        <v>0</v>
      </c>
    </row>
    <row r="6" spans="1:54" ht="89.4" customHeight="1" x14ac:dyDescent="0.3">
      <c r="A6" s="84">
        <v>110</v>
      </c>
      <c r="B6" s="49" t="s">
        <v>80</v>
      </c>
      <c r="C6" s="44">
        <f>C8+C9+C10+C11+C12+C13+C14</f>
        <v>0</v>
      </c>
      <c r="D6" s="44">
        <f>D8+D9+D10+D11+D12+D13+D14</f>
        <v>0</v>
      </c>
      <c r="E6" s="44">
        <f t="shared" ref="E6:L6" si="21">E8+E9+E10+E11+E12+E13+E14</f>
        <v>0</v>
      </c>
      <c r="F6" s="44">
        <f t="shared" si="21"/>
        <v>0</v>
      </c>
      <c r="G6" s="44">
        <f t="shared" si="21"/>
        <v>0</v>
      </c>
      <c r="H6" s="44">
        <f t="shared" si="21"/>
        <v>0</v>
      </c>
      <c r="I6" s="44">
        <f t="shared" si="21"/>
        <v>0</v>
      </c>
      <c r="J6" s="44">
        <f t="shared" si="21"/>
        <v>0</v>
      </c>
      <c r="K6" s="44">
        <f t="shared" si="21"/>
        <v>0</v>
      </c>
      <c r="L6" s="44">
        <f t="shared" si="21"/>
        <v>0</v>
      </c>
      <c r="M6" s="45">
        <f t="shared" ref="M6:M67" si="22">G6+I6+K6</f>
        <v>0</v>
      </c>
      <c r="N6" s="45">
        <f t="shared" ref="N6:N67" si="23">H6+J6+L6</f>
        <v>0</v>
      </c>
      <c r="O6" s="45">
        <f t="shared" ref="O6:O67" si="24">N6-M6</f>
        <v>0</v>
      </c>
      <c r="P6" s="46" t="str">
        <f t="shared" ref="P6:P67" si="25">IFERROR((N6-M6)/M6,"−")</f>
        <v>−</v>
      </c>
      <c r="Q6" s="44">
        <f t="shared" ref="Q6:V6" si="26">Q8+Q9+Q10+Q11+Q12+Q13+Q14</f>
        <v>0</v>
      </c>
      <c r="R6" s="44">
        <f t="shared" si="26"/>
        <v>0</v>
      </c>
      <c r="S6" s="44">
        <f t="shared" si="26"/>
        <v>0</v>
      </c>
      <c r="T6" s="44">
        <f t="shared" si="26"/>
        <v>0</v>
      </c>
      <c r="U6" s="44">
        <f t="shared" si="26"/>
        <v>0</v>
      </c>
      <c r="V6" s="44">
        <f t="shared" si="26"/>
        <v>0</v>
      </c>
      <c r="W6" s="45">
        <f t="shared" ref="W6:W67" si="27">Q6+S6+U6</f>
        <v>0</v>
      </c>
      <c r="X6" s="45">
        <f t="shared" ref="X6:X67" si="28">R6+T6+V6</f>
        <v>0</v>
      </c>
      <c r="Y6" s="45">
        <f t="shared" ref="Y6:Y67" si="29">X6-W6</f>
        <v>0</v>
      </c>
      <c r="Z6" s="46" t="str">
        <f t="shared" ref="Z6:Z67" si="30">IFERROR((X6-W6)/W6,"−")</f>
        <v>−</v>
      </c>
      <c r="AA6" s="44">
        <f t="shared" ref="AA6:AF6" si="31">AA8+AA9+AA10+AA11+AA12+AA13+AA14</f>
        <v>0</v>
      </c>
      <c r="AB6" s="44">
        <f t="shared" si="31"/>
        <v>0</v>
      </c>
      <c r="AC6" s="44">
        <f t="shared" si="31"/>
        <v>0</v>
      </c>
      <c r="AD6" s="44">
        <f t="shared" si="31"/>
        <v>0</v>
      </c>
      <c r="AE6" s="44">
        <f t="shared" si="31"/>
        <v>0</v>
      </c>
      <c r="AF6" s="44">
        <f t="shared" si="31"/>
        <v>0</v>
      </c>
      <c r="AG6" s="45">
        <f t="shared" ref="AG6:AG67" si="32">AA6+AC6+AE6</f>
        <v>0</v>
      </c>
      <c r="AH6" s="45">
        <f t="shared" ref="AH6:AH67" si="33">AB6+AD6+AF6</f>
        <v>0</v>
      </c>
      <c r="AI6" s="45">
        <f t="shared" ref="AI6:AI67" si="34">AH6-AG6</f>
        <v>0</v>
      </c>
      <c r="AJ6" s="46" t="str">
        <f t="shared" ref="AJ6:AJ67" si="35">IFERROR((AH6-AG6)/AG6,"−")</f>
        <v>−</v>
      </c>
      <c r="AK6" s="44">
        <f t="shared" ref="AK6:AP6" si="36">AK8+AK9+AK10+AK11+AK12+AK13+AK14</f>
        <v>0</v>
      </c>
      <c r="AL6" s="44">
        <f t="shared" si="36"/>
        <v>0</v>
      </c>
      <c r="AM6" s="44">
        <f t="shared" si="36"/>
        <v>0</v>
      </c>
      <c r="AN6" s="44">
        <f t="shared" si="36"/>
        <v>0</v>
      </c>
      <c r="AO6" s="44">
        <f t="shared" si="36"/>
        <v>0</v>
      </c>
      <c r="AP6" s="44">
        <f t="shared" si="36"/>
        <v>0</v>
      </c>
      <c r="AQ6" s="45">
        <f t="shared" ref="AQ6:AQ67" si="37">AK6+AM6+AO6</f>
        <v>0</v>
      </c>
      <c r="AR6" s="45">
        <f t="shared" ref="AR6:AR67" si="38">AL6+AN6+AP6</f>
        <v>0</v>
      </c>
      <c r="AS6" s="45">
        <f t="shared" ref="AS6:AS67" si="39">AR6-AQ6</f>
        <v>0</v>
      </c>
      <c r="AT6" s="46" t="str">
        <f t="shared" ref="AT6:AT67" si="40">IFERROR((AR6-AQ6)/AQ6,"−")</f>
        <v>−</v>
      </c>
      <c r="AU6" s="3">
        <f t="shared" ref="AU6:AU67" si="41">G6+I6+K6+Q6+S6+U6+AA6+AC6+AE6+AK6+AM6+AO6</f>
        <v>0</v>
      </c>
      <c r="AV6" s="3">
        <f t="shared" ref="AV6:AV67" si="42">H6+J6+L6+R6+T6+V6+AB6+AD6+AF6+AL6+AN6+AP6</f>
        <v>0</v>
      </c>
      <c r="AW6" s="45">
        <f t="shared" si="15"/>
        <v>0</v>
      </c>
      <c r="AX6" s="46" t="str">
        <f t="shared" si="16"/>
        <v>−</v>
      </c>
      <c r="AY6" s="47">
        <f t="shared" ref="AY6:AY67" si="43">H6+J6+L6+Q6+S6+U6+AA6+AC6+AE6+AK6+AM6+AO6</f>
        <v>0</v>
      </c>
      <c r="AZ6" s="47">
        <f t="shared" ref="AZ6:AZ67" si="44">H6+J6+L6+R6+T6+V6+AA6+AC6+AE6+AK6+AM6+AO6</f>
        <v>0</v>
      </c>
      <c r="BA6" s="47">
        <f t="shared" ref="BA6:BA67" si="45">H6+J6+L6+R6+T6+V6+AB6+AD6+AF6+AK6+AM6+AO6</f>
        <v>0</v>
      </c>
      <c r="BB6" s="47">
        <f t="shared" ref="BB6:BB67" si="46">H6+J6+L6+R6+T6+V6+AB6+AD6+AF6+AL6+AN6+AP6</f>
        <v>0</v>
      </c>
    </row>
    <row r="7" spans="1:54" ht="55.2" x14ac:dyDescent="0.3">
      <c r="A7" s="84"/>
      <c r="B7" s="6" t="s">
        <v>96</v>
      </c>
      <c r="C7" s="50">
        <f>C8+C10+C11+C12+C14</f>
        <v>0</v>
      </c>
      <c r="D7" s="50">
        <f>D8+D10+D11+D12+D14</f>
        <v>0</v>
      </c>
      <c r="E7" s="50">
        <f t="shared" ref="E7:L7" si="47">E8+E10+E11+E12+E14</f>
        <v>0</v>
      </c>
      <c r="F7" s="50">
        <f t="shared" si="47"/>
        <v>0</v>
      </c>
      <c r="G7" s="50">
        <f t="shared" si="47"/>
        <v>0</v>
      </c>
      <c r="H7" s="50">
        <f t="shared" si="47"/>
        <v>0</v>
      </c>
      <c r="I7" s="50">
        <f t="shared" si="47"/>
        <v>0</v>
      </c>
      <c r="J7" s="50">
        <f t="shared" si="47"/>
        <v>0</v>
      </c>
      <c r="K7" s="50">
        <f t="shared" si="47"/>
        <v>0</v>
      </c>
      <c r="L7" s="50">
        <f t="shared" si="47"/>
        <v>0</v>
      </c>
      <c r="M7" s="45">
        <f t="shared" si="22"/>
        <v>0</v>
      </c>
      <c r="N7" s="45">
        <f t="shared" si="23"/>
        <v>0</v>
      </c>
      <c r="O7" s="45">
        <f t="shared" si="24"/>
        <v>0</v>
      </c>
      <c r="P7" s="46" t="str">
        <f t="shared" si="25"/>
        <v>−</v>
      </c>
      <c r="Q7" s="50">
        <f t="shared" ref="Q7" si="48">Q8+Q10+Q11+Q12+Q14</f>
        <v>0</v>
      </c>
      <c r="R7" s="50">
        <f t="shared" ref="R7" si="49">R8+R10+R11+R12+R14</f>
        <v>0</v>
      </c>
      <c r="S7" s="50">
        <f t="shared" ref="S7" si="50">S8+S10+S11+S12+S14</f>
        <v>0</v>
      </c>
      <c r="T7" s="50">
        <f t="shared" ref="T7" si="51">T8+T10+T11+T12+T14</f>
        <v>0</v>
      </c>
      <c r="U7" s="50">
        <f t="shared" ref="U7" si="52">U8+U10+U11+U12+U14</f>
        <v>0</v>
      </c>
      <c r="V7" s="50">
        <f t="shared" ref="V7" si="53">V8+V10+V11+V12+V14</f>
        <v>0</v>
      </c>
      <c r="W7" s="45">
        <f t="shared" si="27"/>
        <v>0</v>
      </c>
      <c r="X7" s="45">
        <f t="shared" si="28"/>
        <v>0</v>
      </c>
      <c r="Y7" s="45">
        <f t="shared" si="29"/>
        <v>0</v>
      </c>
      <c r="Z7" s="46" t="str">
        <f t="shared" si="30"/>
        <v>−</v>
      </c>
      <c r="AA7" s="50">
        <f t="shared" ref="AA7" si="54">AA8+AA10+AA11+AA12+AA14</f>
        <v>0</v>
      </c>
      <c r="AB7" s="50">
        <f t="shared" ref="AB7" si="55">AB8+AB10+AB11+AB12+AB14</f>
        <v>0</v>
      </c>
      <c r="AC7" s="50">
        <f t="shared" ref="AC7" si="56">AC8+AC10+AC11+AC12+AC14</f>
        <v>0</v>
      </c>
      <c r="AD7" s="50">
        <f t="shared" ref="AD7" si="57">AD8+AD10+AD11+AD12+AD14</f>
        <v>0</v>
      </c>
      <c r="AE7" s="50">
        <f t="shared" ref="AE7" si="58">AE8+AE10+AE11+AE12+AE14</f>
        <v>0</v>
      </c>
      <c r="AF7" s="50">
        <f t="shared" ref="AF7" si="59">AF8+AF10+AF11+AF12+AF14</f>
        <v>0</v>
      </c>
      <c r="AG7" s="45">
        <f t="shared" si="32"/>
        <v>0</v>
      </c>
      <c r="AH7" s="45">
        <f t="shared" si="33"/>
        <v>0</v>
      </c>
      <c r="AI7" s="45">
        <f t="shared" si="34"/>
        <v>0</v>
      </c>
      <c r="AJ7" s="46" t="str">
        <f t="shared" si="35"/>
        <v>−</v>
      </c>
      <c r="AK7" s="50">
        <f t="shared" ref="AK7" si="60">AK8+AK10+AK11+AK12+AK14</f>
        <v>0</v>
      </c>
      <c r="AL7" s="50">
        <f t="shared" ref="AL7" si="61">AL8+AL10+AL11+AL12+AL14</f>
        <v>0</v>
      </c>
      <c r="AM7" s="50">
        <f t="shared" ref="AM7" si="62">AM8+AM10+AM11+AM12+AM14</f>
        <v>0</v>
      </c>
      <c r="AN7" s="50">
        <f t="shared" ref="AN7" si="63">AN8+AN10+AN11+AN12+AN14</f>
        <v>0</v>
      </c>
      <c r="AO7" s="50">
        <f t="shared" ref="AO7" si="64">AO8+AO10+AO11+AO12+AO14</f>
        <v>0</v>
      </c>
      <c r="AP7" s="50">
        <f t="shared" ref="AP7" si="65">AP8+AP10+AP11+AP12+AP14</f>
        <v>0</v>
      </c>
      <c r="AQ7" s="45">
        <f t="shared" si="37"/>
        <v>0</v>
      </c>
      <c r="AR7" s="45">
        <f t="shared" si="38"/>
        <v>0</v>
      </c>
      <c r="AS7" s="45">
        <f t="shared" si="39"/>
        <v>0</v>
      </c>
      <c r="AT7" s="46" t="str">
        <f t="shared" si="40"/>
        <v>−</v>
      </c>
      <c r="AU7" s="3">
        <f t="shared" si="41"/>
        <v>0</v>
      </c>
      <c r="AV7" s="3">
        <f t="shared" si="42"/>
        <v>0</v>
      </c>
      <c r="AW7" s="45">
        <f t="shared" si="15"/>
        <v>0</v>
      </c>
      <c r="AX7" s="46" t="str">
        <f t="shared" si="16"/>
        <v>−</v>
      </c>
      <c r="AY7" s="47">
        <f t="shared" si="43"/>
        <v>0</v>
      </c>
      <c r="AZ7" s="47">
        <f t="shared" si="44"/>
        <v>0</v>
      </c>
      <c r="BA7" s="47">
        <f t="shared" si="45"/>
        <v>0</v>
      </c>
      <c r="BB7" s="47">
        <f t="shared" si="46"/>
        <v>0</v>
      </c>
    </row>
    <row r="8" spans="1:54" ht="127.8" customHeight="1" x14ac:dyDescent="0.3">
      <c r="A8" s="84" t="s">
        <v>54</v>
      </c>
      <c r="B8" s="1" t="s">
        <v>52</v>
      </c>
      <c r="C8" s="51"/>
      <c r="D8" s="52"/>
      <c r="E8" s="3"/>
      <c r="F8" s="53">
        <f>G8+I8+K8+Q8+S8+U8+AA8+AC8+AE8+AK8+AM8+AO8</f>
        <v>0</v>
      </c>
      <c r="G8" s="3"/>
      <c r="H8" s="3"/>
      <c r="I8" s="3"/>
      <c r="J8" s="3"/>
      <c r="K8" s="3"/>
      <c r="L8" s="3"/>
      <c r="M8" s="45">
        <f t="shared" si="22"/>
        <v>0</v>
      </c>
      <c r="N8" s="45">
        <f t="shared" si="23"/>
        <v>0</v>
      </c>
      <c r="O8" s="45">
        <f t="shared" si="24"/>
        <v>0</v>
      </c>
      <c r="P8" s="46" t="str">
        <f t="shared" si="25"/>
        <v>−</v>
      </c>
      <c r="Q8" s="3"/>
      <c r="R8" s="3"/>
      <c r="S8" s="3"/>
      <c r="T8" s="3"/>
      <c r="U8" s="3"/>
      <c r="V8" s="3"/>
      <c r="W8" s="45">
        <f t="shared" si="27"/>
        <v>0</v>
      </c>
      <c r="X8" s="45">
        <f t="shared" si="28"/>
        <v>0</v>
      </c>
      <c r="Y8" s="45">
        <f t="shared" si="29"/>
        <v>0</v>
      </c>
      <c r="Z8" s="46" t="str">
        <f t="shared" si="30"/>
        <v>−</v>
      </c>
      <c r="AA8" s="3"/>
      <c r="AB8" s="3"/>
      <c r="AC8" s="3"/>
      <c r="AD8" s="3"/>
      <c r="AE8" s="3"/>
      <c r="AF8" s="3"/>
      <c r="AG8" s="45">
        <f t="shared" si="32"/>
        <v>0</v>
      </c>
      <c r="AH8" s="45">
        <f t="shared" si="33"/>
        <v>0</v>
      </c>
      <c r="AI8" s="45">
        <f t="shared" si="34"/>
        <v>0</v>
      </c>
      <c r="AJ8" s="46" t="str">
        <f t="shared" si="35"/>
        <v>−</v>
      </c>
      <c r="AK8" s="3"/>
      <c r="AL8" s="3"/>
      <c r="AM8" s="3"/>
      <c r="AN8" s="3"/>
      <c r="AO8" s="3"/>
      <c r="AP8" s="3"/>
      <c r="AQ8" s="45">
        <f t="shared" si="37"/>
        <v>0</v>
      </c>
      <c r="AR8" s="45">
        <f t="shared" si="38"/>
        <v>0</v>
      </c>
      <c r="AS8" s="45">
        <f t="shared" si="39"/>
        <v>0</v>
      </c>
      <c r="AT8" s="46" t="str">
        <f t="shared" si="40"/>
        <v>−</v>
      </c>
      <c r="AU8" s="3">
        <f t="shared" si="41"/>
        <v>0</v>
      </c>
      <c r="AV8" s="3">
        <f t="shared" si="42"/>
        <v>0</v>
      </c>
      <c r="AW8" s="45">
        <f t="shared" si="15"/>
        <v>0</v>
      </c>
      <c r="AX8" s="46" t="str">
        <f t="shared" si="16"/>
        <v>−</v>
      </c>
      <c r="AY8" s="47">
        <f t="shared" si="43"/>
        <v>0</v>
      </c>
      <c r="AZ8" s="47">
        <f t="shared" si="44"/>
        <v>0</v>
      </c>
      <c r="BA8" s="47">
        <f t="shared" si="45"/>
        <v>0</v>
      </c>
      <c r="BB8" s="47">
        <f t="shared" si="46"/>
        <v>0</v>
      </c>
    </row>
    <row r="9" spans="1:54" ht="116.4" customHeight="1" x14ac:dyDescent="0.3">
      <c r="A9" s="84" t="s">
        <v>55</v>
      </c>
      <c r="B9" s="54" t="s">
        <v>53</v>
      </c>
      <c r="C9" s="51"/>
      <c r="D9" s="52"/>
      <c r="E9" s="3"/>
      <c r="F9" s="53">
        <f t="shared" ref="F9:F19" si="66">G9+I9+K9+Q9+S9+U9+AA9+AC9+AE9+AK9+AM9+AO9</f>
        <v>0</v>
      </c>
      <c r="G9" s="3"/>
      <c r="H9" s="3"/>
      <c r="I9" s="3"/>
      <c r="J9" s="3"/>
      <c r="K9" s="3"/>
      <c r="L9" s="3"/>
      <c r="M9" s="45">
        <f t="shared" si="22"/>
        <v>0</v>
      </c>
      <c r="N9" s="45">
        <f t="shared" si="23"/>
        <v>0</v>
      </c>
      <c r="O9" s="45">
        <f t="shared" si="24"/>
        <v>0</v>
      </c>
      <c r="P9" s="46" t="str">
        <f t="shared" si="25"/>
        <v>−</v>
      </c>
      <c r="Q9" s="3"/>
      <c r="R9" s="3"/>
      <c r="S9" s="3"/>
      <c r="T9" s="3"/>
      <c r="U9" s="3"/>
      <c r="V9" s="3"/>
      <c r="W9" s="45">
        <f t="shared" si="27"/>
        <v>0</v>
      </c>
      <c r="X9" s="45">
        <f t="shared" si="28"/>
        <v>0</v>
      </c>
      <c r="Y9" s="45">
        <f t="shared" si="29"/>
        <v>0</v>
      </c>
      <c r="Z9" s="46" t="str">
        <f t="shared" si="30"/>
        <v>−</v>
      </c>
      <c r="AA9" s="3"/>
      <c r="AB9" s="3"/>
      <c r="AC9" s="3"/>
      <c r="AD9" s="3"/>
      <c r="AE9" s="3"/>
      <c r="AF9" s="3"/>
      <c r="AG9" s="45">
        <f t="shared" si="32"/>
        <v>0</v>
      </c>
      <c r="AH9" s="45">
        <f t="shared" si="33"/>
        <v>0</v>
      </c>
      <c r="AI9" s="45">
        <f t="shared" si="34"/>
        <v>0</v>
      </c>
      <c r="AJ9" s="46" t="str">
        <f t="shared" si="35"/>
        <v>−</v>
      </c>
      <c r="AK9" s="3"/>
      <c r="AL9" s="3"/>
      <c r="AM9" s="3"/>
      <c r="AN9" s="3"/>
      <c r="AO9" s="3"/>
      <c r="AP9" s="3"/>
      <c r="AQ9" s="45">
        <f t="shared" si="37"/>
        <v>0</v>
      </c>
      <c r="AR9" s="45">
        <f t="shared" si="38"/>
        <v>0</v>
      </c>
      <c r="AS9" s="45">
        <f t="shared" si="39"/>
        <v>0</v>
      </c>
      <c r="AT9" s="46" t="str">
        <f t="shared" si="40"/>
        <v>−</v>
      </c>
      <c r="AU9" s="3">
        <f t="shared" si="41"/>
        <v>0</v>
      </c>
      <c r="AV9" s="3">
        <f t="shared" si="42"/>
        <v>0</v>
      </c>
      <c r="AW9" s="45">
        <f t="shared" si="15"/>
        <v>0</v>
      </c>
      <c r="AX9" s="46" t="str">
        <f t="shared" si="16"/>
        <v>−</v>
      </c>
      <c r="AY9" s="47">
        <f t="shared" si="43"/>
        <v>0</v>
      </c>
      <c r="AZ9" s="47">
        <f t="shared" si="44"/>
        <v>0</v>
      </c>
      <c r="BA9" s="47">
        <f t="shared" si="45"/>
        <v>0</v>
      </c>
      <c r="BB9" s="47">
        <f t="shared" si="46"/>
        <v>0</v>
      </c>
    </row>
    <row r="10" spans="1:54" ht="124.2" customHeight="1" x14ac:dyDescent="0.3">
      <c r="A10" s="84" t="s">
        <v>77</v>
      </c>
      <c r="B10" s="1" t="s">
        <v>79</v>
      </c>
      <c r="C10" s="51"/>
      <c r="D10" s="52"/>
      <c r="E10" s="3"/>
      <c r="F10" s="53">
        <f t="shared" si="66"/>
        <v>0</v>
      </c>
      <c r="G10" s="3"/>
      <c r="H10" s="3"/>
      <c r="I10" s="3"/>
      <c r="J10" s="3"/>
      <c r="K10" s="3"/>
      <c r="L10" s="3"/>
      <c r="M10" s="45">
        <f t="shared" si="22"/>
        <v>0</v>
      </c>
      <c r="N10" s="45">
        <f t="shared" si="23"/>
        <v>0</v>
      </c>
      <c r="O10" s="45">
        <f t="shared" si="24"/>
        <v>0</v>
      </c>
      <c r="P10" s="46" t="str">
        <f t="shared" si="25"/>
        <v>−</v>
      </c>
      <c r="Q10" s="3"/>
      <c r="R10" s="3"/>
      <c r="S10" s="3"/>
      <c r="T10" s="3"/>
      <c r="U10" s="3"/>
      <c r="V10" s="3"/>
      <c r="W10" s="45">
        <f t="shared" si="27"/>
        <v>0</v>
      </c>
      <c r="X10" s="45">
        <f t="shared" si="28"/>
        <v>0</v>
      </c>
      <c r="Y10" s="45">
        <f t="shared" si="29"/>
        <v>0</v>
      </c>
      <c r="Z10" s="46" t="str">
        <f t="shared" si="30"/>
        <v>−</v>
      </c>
      <c r="AA10" s="3"/>
      <c r="AB10" s="3"/>
      <c r="AC10" s="3"/>
      <c r="AD10" s="3"/>
      <c r="AE10" s="3"/>
      <c r="AF10" s="3"/>
      <c r="AG10" s="45">
        <f t="shared" si="32"/>
        <v>0</v>
      </c>
      <c r="AH10" s="45">
        <f t="shared" si="33"/>
        <v>0</v>
      </c>
      <c r="AI10" s="45">
        <f t="shared" si="34"/>
        <v>0</v>
      </c>
      <c r="AJ10" s="46" t="str">
        <f t="shared" si="35"/>
        <v>−</v>
      </c>
      <c r="AK10" s="3"/>
      <c r="AL10" s="3"/>
      <c r="AM10" s="3"/>
      <c r="AN10" s="3"/>
      <c r="AO10" s="3"/>
      <c r="AP10" s="3"/>
      <c r="AQ10" s="45">
        <f t="shared" si="37"/>
        <v>0</v>
      </c>
      <c r="AR10" s="45">
        <f t="shared" si="38"/>
        <v>0</v>
      </c>
      <c r="AS10" s="45">
        <f t="shared" si="39"/>
        <v>0</v>
      </c>
      <c r="AT10" s="46" t="str">
        <f t="shared" si="40"/>
        <v>−</v>
      </c>
      <c r="AU10" s="3">
        <f t="shared" si="41"/>
        <v>0</v>
      </c>
      <c r="AV10" s="3">
        <f t="shared" si="42"/>
        <v>0</v>
      </c>
      <c r="AW10" s="45">
        <f t="shared" si="15"/>
        <v>0</v>
      </c>
      <c r="AX10" s="46" t="str">
        <f t="shared" si="16"/>
        <v>−</v>
      </c>
      <c r="AY10" s="47">
        <f t="shared" si="43"/>
        <v>0</v>
      </c>
      <c r="AZ10" s="47">
        <f t="shared" si="44"/>
        <v>0</v>
      </c>
      <c r="BA10" s="47">
        <f t="shared" si="45"/>
        <v>0</v>
      </c>
      <c r="BB10" s="47">
        <f t="shared" si="46"/>
        <v>0</v>
      </c>
    </row>
    <row r="11" spans="1:54" ht="30" x14ac:dyDescent="0.3">
      <c r="A11" s="84" t="s">
        <v>78</v>
      </c>
      <c r="B11" s="1" t="s">
        <v>125</v>
      </c>
      <c r="C11" s="51"/>
      <c r="D11" s="52"/>
      <c r="E11" s="3"/>
      <c r="F11" s="53">
        <f t="shared" si="66"/>
        <v>0</v>
      </c>
      <c r="G11" s="3"/>
      <c r="H11" s="3"/>
      <c r="I11" s="3"/>
      <c r="J11" s="3"/>
      <c r="K11" s="3"/>
      <c r="L11" s="3"/>
      <c r="M11" s="45">
        <f t="shared" si="22"/>
        <v>0</v>
      </c>
      <c r="N11" s="45">
        <f t="shared" si="23"/>
        <v>0</v>
      </c>
      <c r="O11" s="45">
        <f t="shared" si="24"/>
        <v>0</v>
      </c>
      <c r="P11" s="46" t="str">
        <f t="shared" si="25"/>
        <v>−</v>
      </c>
      <c r="Q11" s="3"/>
      <c r="R11" s="3"/>
      <c r="S11" s="3"/>
      <c r="T11" s="3"/>
      <c r="U11" s="3"/>
      <c r="V11" s="3"/>
      <c r="W11" s="45">
        <f t="shared" si="27"/>
        <v>0</v>
      </c>
      <c r="X11" s="45">
        <f t="shared" si="28"/>
        <v>0</v>
      </c>
      <c r="Y11" s="45">
        <f t="shared" si="29"/>
        <v>0</v>
      </c>
      <c r="Z11" s="46" t="str">
        <f t="shared" si="30"/>
        <v>−</v>
      </c>
      <c r="AA11" s="3"/>
      <c r="AB11" s="3"/>
      <c r="AC11" s="3"/>
      <c r="AD11" s="3"/>
      <c r="AE11" s="3"/>
      <c r="AF11" s="3"/>
      <c r="AG11" s="45">
        <f t="shared" si="32"/>
        <v>0</v>
      </c>
      <c r="AH11" s="45">
        <f t="shared" si="33"/>
        <v>0</v>
      </c>
      <c r="AI11" s="45">
        <f t="shared" si="34"/>
        <v>0</v>
      </c>
      <c r="AJ11" s="46" t="str">
        <f t="shared" si="35"/>
        <v>−</v>
      </c>
      <c r="AK11" s="3"/>
      <c r="AL11" s="3"/>
      <c r="AM11" s="3"/>
      <c r="AN11" s="3"/>
      <c r="AO11" s="3"/>
      <c r="AP11" s="3"/>
      <c r="AQ11" s="45">
        <f t="shared" si="37"/>
        <v>0</v>
      </c>
      <c r="AR11" s="45">
        <f t="shared" si="38"/>
        <v>0</v>
      </c>
      <c r="AS11" s="45">
        <f t="shared" si="39"/>
        <v>0</v>
      </c>
      <c r="AT11" s="46" t="str">
        <f t="shared" si="40"/>
        <v>−</v>
      </c>
      <c r="AU11" s="3">
        <f t="shared" si="41"/>
        <v>0</v>
      </c>
      <c r="AV11" s="3">
        <f t="shared" si="42"/>
        <v>0</v>
      </c>
      <c r="AW11" s="45">
        <f t="shared" si="15"/>
        <v>0</v>
      </c>
      <c r="AX11" s="46" t="str">
        <f t="shared" si="16"/>
        <v>−</v>
      </c>
      <c r="AY11" s="47">
        <f t="shared" si="43"/>
        <v>0</v>
      </c>
      <c r="AZ11" s="47">
        <f t="shared" si="44"/>
        <v>0</v>
      </c>
      <c r="BA11" s="47">
        <f t="shared" si="45"/>
        <v>0</v>
      </c>
      <c r="BB11" s="47">
        <f t="shared" si="46"/>
        <v>0</v>
      </c>
    </row>
    <row r="12" spans="1:54" ht="53.4" customHeight="1" x14ac:dyDescent="0.3">
      <c r="A12" s="84" t="s">
        <v>91</v>
      </c>
      <c r="B12" s="1" t="s">
        <v>126</v>
      </c>
      <c r="C12" s="51"/>
      <c r="D12" s="52"/>
      <c r="E12" s="3"/>
      <c r="F12" s="53">
        <f t="shared" si="66"/>
        <v>0</v>
      </c>
      <c r="G12" s="3"/>
      <c r="H12" s="3"/>
      <c r="I12" s="3"/>
      <c r="J12" s="3"/>
      <c r="K12" s="3"/>
      <c r="L12" s="3"/>
      <c r="M12" s="45">
        <f t="shared" si="22"/>
        <v>0</v>
      </c>
      <c r="N12" s="45">
        <f t="shared" si="23"/>
        <v>0</v>
      </c>
      <c r="O12" s="45">
        <f t="shared" si="24"/>
        <v>0</v>
      </c>
      <c r="P12" s="46" t="str">
        <f t="shared" si="25"/>
        <v>−</v>
      </c>
      <c r="Q12" s="3"/>
      <c r="R12" s="3"/>
      <c r="S12" s="3"/>
      <c r="T12" s="3"/>
      <c r="U12" s="3"/>
      <c r="V12" s="3"/>
      <c r="W12" s="45">
        <f t="shared" si="27"/>
        <v>0</v>
      </c>
      <c r="X12" s="45">
        <f t="shared" si="28"/>
        <v>0</v>
      </c>
      <c r="Y12" s="45">
        <f t="shared" si="29"/>
        <v>0</v>
      </c>
      <c r="Z12" s="46" t="str">
        <f t="shared" si="30"/>
        <v>−</v>
      </c>
      <c r="AA12" s="3"/>
      <c r="AB12" s="3"/>
      <c r="AC12" s="3"/>
      <c r="AD12" s="3"/>
      <c r="AE12" s="3"/>
      <c r="AF12" s="3"/>
      <c r="AG12" s="45">
        <f t="shared" si="32"/>
        <v>0</v>
      </c>
      <c r="AH12" s="45">
        <f t="shared" si="33"/>
        <v>0</v>
      </c>
      <c r="AI12" s="45">
        <f t="shared" si="34"/>
        <v>0</v>
      </c>
      <c r="AJ12" s="46" t="str">
        <f t="shared" si="35"/>
        <v>−</v>
      </c>
      <c r="AK12" s="3"/>
      <c r="AL12" s="3"/>
      <c r="AM12" s="3"/>
      <c r="AN12" s="3"/>
      <c r="AO12" s="3"/>
      <c r="AP12" s="3"/>
      <c r="AQ12" s="45">
        <f t="shared" si="37"/>
        <v>0</v>
      </c>
      <c r="AR12" s="45">
        <f t="shared" si="38"/>
        <v>0</v>
      </c>
      <c r="AS12" s="45">
        <f t="shared" si="39"/>
        <v>0</v>
      </c>
      <c r="AT12" s="46" t="str">
        <f t="shared" si="40"/>
        <v>−</v>
      </c>
      <c r="AU12" s="3">
        <f t="shared" si="41"/>
        <v>0</v>
      </c>
      <c r="AV12" s="3">
        <f t="shared" si="42"/>
        <v>0</v>
      </c>
      <c r="AW12" s="45">
        <f t="shared" si="15"/>
        <v>0</v>
      </c>
      <c r="AX12" s="46" t="str">
        <f t="shared" si="16"/>
        <v>−</v>
      </c>
      <c r="AY12" s="47">
        <f t="shared" si="43"/>
        <v>0</v>
      </c>
      <c r="AZ12" s="47">
        <f t="shared" si="44"/>
        <v>0</v>
      </c>
      <c r="BA12" s="47">
        <f t="shared" si="45"/>
        <v>0</v>
      </c>
      <c r="BB12" s="47">
        <f t="shared" si="46"/>
        <v>0</v>
      </c>
    </row>
    <row r="13" spans="1:54" ht="60" x14ac:dyDescent="0.3">
      <c r="A13" s="84" t="s">
        <v>93</v>
      </c>
      <c r="B13" s="54" t="s">
        <v>92</v>
      </c>
      <c r="C13" s="51"/>
      <c r="D13" s="52"/>
      <c r="E13" s="3"/>
      <c r="F13" s="53">
        <f t="shared" si="66"/>
        <v>0</v>
      </c>
      <c r="G13" s="3"/>
      <c r="H13" s="3"/>
      <c r="I13" s="3"/>
      <c r="J13" s="3"/>
      <c r="K13" s="3"/>
      <c r="L13" s="3"/>
      <c r="M13" s="45">
        <f t="shared" si="22"/>
        <v>0</v>
      </c>
      <c r="N13" s="45">
        <f t="shared" si="23"/>
        <v>0</v>
      </c>
      <c r="O13" s="45">
        <f t="shared" si="24"/>
        <v>0</v>
      </c>
      <c r="P13" s="46" t="str">
        <f t="shared" si="25"/>
        <v>−</v>
      </c>
      <c r="Q13" s="3"/>
      <c r="R13" s="3"/>
      <c r="S13" s="3"/>
      <c r="T13" s="3"/>
      <c r="U13" s="3"/>
      <c r="V13" s="3"/>
      <c r="W13" s="45">
        <f t="shared" si="27"/>
        <v>0</v>
      </c>
      <c r="X13" s="45">
        <f t="shared" si="28"/>
        <v>0</v>
      </c>
      <c r="Y13" s="45">
        <f t="shared" si="29"/>
        <v>0</v>
      </c>
      <c r="Z13" s="46" t="str">
        <f t="shared" si="30"/>
        <v>−</v>
      </c>
      <c r="AA13" s="3"/>
      <c r="AB13" s="3"/>
      <c r="AC13" s="3"/>
      <c r="AD13" s="3"/>
      <c r="AE13" s="3"/>
      <c r="AF13" s="3"/>
      <c r="AG13" s="45">
        <f t="shared" si="32"/>
        <v>0</v>
      </c>
      <c r="AH13" s="45">
        <f t="shared" si="33"/>
        <v>0</v>
      </c>
      <c r="AI13" s="45">
        <f t="shared" si="34"/>
        <v>0</v>
      </c>
      <c r="AJ13" s="46" t="str">
        <f t="shared" si="35"/>
        <v>−</v>
      </c>
      <c r="AK13" s="3"/>
      <c r="AL13" s="3"/>
      <c r="AM13" s="3"/>
      <c r="AN13" s="3"/>
      <c r="AO13" s="3"/>
      <c r="AP13" s="3"/>
      <c r="AQ13" s="45">
        <f t="shared" si="37"/>
        <v>0</v>
      </c>
      <c r="AR13" s="45">
        <f t="shared" si="38"/>
        <v>0</v>
      </c>
      <c r="AS13" s="45">
        <f t="shared" si="39"/>
        <v>0</v>
      </c>
      <c r="AT13" s="46" t="str">
        <f t="shared" si="40"/>
        <v>−</v>
      </c>
      <c r="AU13" s="3">
        <f t="shared" si="41"/>
        <v>0</v>
      </c>
      <c r="AV13" s="3">
        <f t="shared" si="42"/>
        <v>0</v>
      </c>
      <c r="AW13" s="45">
        <f t="shared" si="15"/>
        <v>0</v>
      </c>
      <c r="AX13" s="46" t="str">
        <f t="shared" si="16"/>
        <v>−</v>
      </c>
      <c r="AY13" s="47">
        <f t="shared" si="43"/>
        <v>0</v>
      </c>
      <c r="AZ13" s="47">
        <f t="shared" si="44"/>
        <v>0</v>
      </c>
      <c r="BA13" s="47">
        <f t="shared" si="45"/>
        <v>0</v>
      </c>
      <c r="BB13" s="47">
        <f t="shared" si="46"/>
        <v>0</v>
      </c>
    </row>
    <row r="14" spans="1:54" ht="15.6" x14ac:dyDescent="0.3">
      <c r="A14" s="84" t="s">
        <v>95</v>
      </c>
      <c r="B14" s="1" t="s">
        <v>127</v>
      </c>
      <c r="C14" s="51"/>
      <c r="D14" s="52"/>
      <c r="E14" s="3"/>
      <c r="F14" s="53">
        <f t="shared" si="66"/>
        <v>0</v>
      </c>
      <c r="G14" s="3"/>
      <c r="H14" s="3"/>
      <c r="I14" s="3"/>
      <c r="J14" s="3"/>
      <c r="K14" s="3"/>
      <c r="L14" s="3"/>
      <c r="M14" s="45">
        <f t="shared" si="22"/>
        <v>0</v>
      </c>
      <c r="N14" s="45">
        <f t="shared" si="23"/>
        <v>0</v>
      </c>
      <c r="O14" s="45">
        <f t="shared" si="24"/>
        <v>0</v>
      </c>
      <c r="P14" s="46" t="str">
        <f t="shared" si="25"/>
        <v>−</v>
      </c>
      <c r="Q14" s="3"/>
      <c r="R14" s="3"/>
      <c r="S14" s="3"/>
      <c r="T14" s="3"/>
      <c r="U14" s="3"/>
      <c r="V14" s="3"/>
      <c r="W14" s="45">
        <f t="shared" si="27"/>
        <v>0</v>
      </c>
      <c r="X14" s="45">
        <f t="shared" si="28"/>
        <v>0</v>
      </c>
      <c r="Y14" s="45">
        <f t="shared" si="29"/>
        <v>0</v>
      </c>
      <c r="Z14" s="46" t="str">
        <f t="shared" si="30"/>
        <v>−</v>
      </c>
      <c r="AA14" s="3"/>
      <c r="AB14" s="3"/>
      <c r="AC14" s="3"/>
      <c r="AD14" s="3"/>
      <c r="AE14" s="3"/>
      <c r="AF14" s="3"/>
      <c r="AG14" s="45">
        <f t="shared" si="32"/>
        <v>0</v>
      </c>
      <c r="AH14" s="45">
        <f t="shared" si="33"/>
        <v>0</v>
      </c>
      <c r="AI14" s="45">
        <f t="shared" si="34"/>
        <v>0</v>
      </c>
      <c r="AJ14" s="46" t="str">
        <f t="shared" si="35"/>
        <v>−</v>
      </c>
      <c r="AK14" s="3"/>
      <c r="AL14" s="3"/>
      <c r="AM14" s="3"/>
      <c r="AN14" s="3"/>
      <c r="AO14" s="3"/>
      <c r="AP14" s="3"/>
      <c r="AQ14" s="45">
        <f t="shared" si="37"/>
        <v>0</v>
      </c>
      <c r="AR14" s="45">
        <f t="shared" si="38"/>
        <v>0</v>
      </c>
      <c r="AS14" s="45">
        <f t="shared" si="39"/>
        <v>0</v>
      </c>
      <c r="AT14" s="46" t="str">
        <f t="shared" si="40"/>
        <v>−</v>
      </c>
      <c r="AU14" s="3">
        <f t="shared" si="41"/>
        <v>0</v>
      </c>
      <c r="AV14" s="3">
        <f t="shared" si="42"/>
        <v>0</v>
      </c>
      <c r="AW14" s="45">
        <f t="shared" si="15"/>
        <v>0</v>
      </c>
      <c r="AX14" s="46" t="str">
        <f t="shared" si="16"/>
        <v>−</v>
      </c>
      <c r="AY14" s="47">
        <f t="shared" si="43"/>
        <v>0</v>
      </c>
      <c r="AZ14" s="47">
        <f t="shared" si="44"/>
        <v>0</v>
      </c>
      <c r="BA14" s="47">
        <f t="shared" si="45"/>
        <v>0</v>
      </c>
      <c r="BB14" s="47">
        <f t="shared" si="46"/>
        <v>0</v>
      </c>
    </row>
    <row r="15" spans="1:54" ht="55.2" x14ac:dyDescent="0.3">
      <c r="A15" s="84">
        <v>120</v>
      </c>
      <c r="B15" s="49" t="s">
        <v>30</v>
      </c>
      <c r="C15" s="44">
        <f>C16+C17+C18+C19</f>
        <v>0</v>
      </c>
      <c r="D15" s="44">
        <f>D16+D17+D18+D19</f>
        <v>0</v>
      </c>
      <c r="E15" s="44">
        <f t="shared" ref="E15:L15" si="67">E16+E17+E18+E19</f>
        <v>0</v>
      </c>
      <c r="F15" s="44">
        <f t="shared" si="67"/>
        <v>0</v>
      </c>
      <c r="G15" s="44">
        <f t="shared" si="67"/>
        <v>0</v>
      </c>
      <c r="H15" s="44">
        <f t="shared" si="67"/>
        <v>0</v>
      </c>
      <c r="I15" s="44">
        <f t="shared" si="67"/>
        <v>0</v>
      </c>
      <c r="J15" s="44">
        <f t="shared" si="67"/>
        <v>0</v>
      </c>
      <c r="K15" s="44">
        <f t="shared" si="67"/>
        <v>0</v>
      </c>
      <c r="L15" s="44">
        <f t="shared" si="67"/>
        <v>0</v>
      </c>
      <c r="M15" s="45">
        <f t="shared" si="22"/>
        <v>0</v>
      </c>
      <c r="N15" s="45">
        <f t="shared" si="23"/>
        <v>0</v>
      </c>
      <c r="O15" s="45">
        <f t="shared" si="24"/>
        <v>0</v>
      </c>
      <c r="P15" s="46" t="str">
        <f t="shared" si="25"/>
        <v>−</v>
      </c>
      <c r="Q15" s="44">
        <f t="shared" ref="Q15" si="68">Q16+Q17+Q18+Q19</f>
        <v>0</v>
      </c>
      <c r="R15" s="44">
        <f t="shared" ref="R15" si="69">R16+R17+R18+R19</f>
        <v>0</v>
      </c>
      <c r="S15" s="44">
        <f t="shared" ref="S15" si="70">S16+S17+S18+S19</f>
        <v>0</v>
      </c>
      <c r="T15" s="44">
        <f t="shared" ref="T15" si="71">T16+T17+T18+T19</f>
        <v>0</v>
      </c>
      <c r="U15" s="44">
        <f t="shared" ref="U15" si="72">U16+U17+U18+U19</f>
        <v>0</v>
      </c>
      <c r="V15" s="44">
        <f t="shared" ref="V15" si="73">V16+V17+V18+V19</f>
        <v>0</v>
      </c>
      <c r="W15" s="45">
        <f t="shared" si="27"/>
        <v>0</v>
      </c>
      <c r="X15" s="45">
        <f t="shared" si="28"/>
        <v>0</v>
      </c>
      <c r="Y15" s="45">
        <f t="shared" si="29"/>
        <v>0</v>
      </c>
      <c r="Z15" s="46" t="str">
        <f t="shared" si="30"/>
        <v>−</v>
      </c>
      <c r="AA15" s="44">
        <f t="shared" ref="AA15" si="74">AA16+AA17+AA18+AA19</f>
        <v>0</v>
      </c>
      <c r="AB15" s="44">
        <f t="shared" ref="AB15" si="75">AB16+AB17+AB18+AB19</f>
        <v>0</v>
      </c>
      <c r="AC15" s="44">
        <f t="shared" ref="AC15" si="76">AC16+AC17+AC18+AC19</f>
        <v>0</v>
      </c>
      <c r="AD15" s="44">
        <f t="shared" ref="AD15" si="77">AD16+AD17+AD18+AD19</f>
        <v>0</v>
      </c>
      <c r="AE15" s="44">
        <f t="shared" ref="AE15" si="78">AE16+AE17+AE18+AE19</f>
        <v>0</v>
      </c>
      <c r="AF15" s="44">
        <f t="shared" ref="AF15" si="79">AF16+AF17+AF18+AF19</f>
        <v>0</v>
      </c>
      <c r="AG15" s="45">
        <f t="shared" si="32"/>
        <v>0</v>
      </c>
      <c r="AH15" s="45">
        <f t="shared" si="33"/>
        <v>0</v>
      </c>
      <c r="AI15" s="45">
        <f t="shared" si="34"/>
        <v>0</v>
      </c>
      <c r="AJ15" s="46" t="str">
        <f t="shared" si="35"/>
        <v>−</v>
      </c>
      <c r="AK15" s="44">
        <f t="shared" ref="AK15" si="80">AK16+AK17+AK18+AK19</f>
        <v>0</v>
      </c>
      <c r="AL15" s="44">
        <f t="shared" ref="AL15" si="81">AL16+AL17+AL18+AL19</f>
        <v>0</v>
      </c>
      <c r="AM15" s="44">
        <f t="shared" ref="AM15" si="82">AM16+AM17+AM18+AM19</f>
        <v>0</v>
      </c>
      <c r="AN15" s="44">
        <f t="shared" ref="AN15" si="83">AN16+AN17+AN18+AN19</f>
        <v>0</v>
      </c>
      <c r="AO15" s="44">
        <f t="shared" ref="AO15" si="84">AO16+AO17+AO18+AO19</f>
        <v>0</v>
      </c>
      <c r="AP15" s="44">
        <f t="shared" ref="AP15" si="85">AP16+AP17+AP18+AP19</f>
        <v>0</v>
      </c>
      <c r="AQ15" s="45">
        <f t="shared" si="37"/>
        <v>0</v>
      </c>
      <c r="AR15" s="45">
        <f t="shared" si="38"/>
        <v>0</v>
      </c>
      <c r="AS15" s="45">
        <f t="shared" si="39"/>
        <v>0</v>
      </c>
      <c r="AT15" s="46" t="str">
        <f t="shared" si="40"/>
        <v>−</v>
      </c>
      <c r="AU15" s="3">
        <f t="shared" si="41"/>
        <v>0</v>
      </c>
      <c r="AV15" s="3">
        <f t="shared" si="42"/>
        <v>0</v>
      </c>
      <c r="AW15" s="45">
        <f t="shared" si="15"/>
        <v>0</v>
      </c>
      <c r="AX15" s="46" t="str">
        <f t="shared" si="16"/>
        <v>−</v>
      </c>
      <c r="AY15" s="47">
        <f t="shared" si="43"/>
        <v>0</v>
      </c>
      <c r="AZ15" s="47">
        <f t="shared" si="44"/>
        <v>0</v>
      </c>
      <c r="BA15" s="47">
        <f t="shared" si="45"/>
        <v>0</v>
      </c>
      <c r="BB15" s="47">
        <f t="shared" si="46"/>
        <v>0</v>
      </c>
    </row>
    <row r="16" spans="1:54" ht="60" x14ac:dyDescent="0.3">
      <c r="A16" s="84" t="s">
        <v>184</v>
      </c>
      <c r="B16" s="1" t="s">
        <v>31</v>
      </c>
      <c r="C16" s="51"/>
      <c r="D16" s="52"/>
      <c r="E16" s="3"/>
      <c r="F16" s="53">
        <f t="shared" si="66"/>
        <v>0</v>
      </c>
      <c r="G16" s="3"/>
      <c r="H16" s="3"/>
      <c r="I16" s="3"/>
      <c r="J16" s="3"/>
      <c r="K16" s="3"/>
      <c r="L16" s="3"/>
      <c r="M16" s="45">
        <f t="shared" si="22"/>
        <v>0</v>
      </c>
      <c r="N16" s="45">
        <f t="shared" si="23"/>
        <v>0</v>
      </c>
      <c r="O16" s="45">
        <f t="shared" si="24"/>
        <v>0</v>
      </c>
      <c r="P16" s="46" t="str">
        <f t="shared" si="25"/>
        <v>−</v>
      </c>
      <c r="Q16" s="3"/>
      <c r="R16" s="3"/>
      <c r="S16" s="3"/>
      <c r="T16" s="3"/>
      <c r="U16" s="3"/>
      <c r="V16" s="3"/>
      <c r="W16" s="45">
        <f t="shared" si="27"/>
        <v>0</v>
      </c>
      <c r="X16" s="45">
        <f t="shared" si="28"/>
        <v>0</v>
      </c>
      <c r="Y16" s="45">
        <f t="shared" si="29"/>
        <v>0</v>
      </c>
      <c r="Z16" s="46" t="str">
        <f t="shared" si="30"/>
        <v>−</v>
      </c>
      <c r="AA16" s="3"/>
      <c r="AB16" s="3"/>
      <c r="AC16" s="3"/>
      <c r="AD16" s="3"/>
      <c r="AE16" s="3"/>
      <c r="AF16" s="3"/>
      <c r="AG16" s="45">
        <f t="shared" si="32"/>
        <v>0</v>
      </c>
      <c r="AH16" s="45">
        <f t="shared" si="33"/>
        <v>0</v>
      </c>
      <c r="AI16" s="45">
        <f t="shared" si="34"/>
        <v>0</v>
      </c>
      <c r="AJ16" s="46" t="str">
        <f t="shared" si="35"/>
        <v>−</v>
      </c>
      <c r="AK16" s="3"/>
      <c r="AL16" s="3"/>
      <c r="AM16" s="3"/>
      <c r="AN16" s="3"/>
      <c r="AO16" s="3"/>
      <c r="AP16" s="3"/>
      <c r="AQ16" s="45">
        <f t="shared" si="37"/>
        <v>0</v>
      </c>
      <c r="AR16" s="45">
        <f t="shared" si="38"/>
        <v>0</v>
      </c>
      <c r="AS16" s="45">
        <f t="shared" si="39"/>
        <v>0</v>
      </c>
      <c r="AT16" s="46" t="str">
        <f t="shared" si="40"/>
        <v>−</v>
      </c>
      <c r="AU16" s="3">
        <f t="shared" si="41"/>
        <v>0</v>
      </c>
      <c r="AV16" s="3">
        <f t="shared" si="42"/>
        <v>0</v>
      </c>
      <c r="AW16" s="45">
        <f t="shared" si="15"/>
        <v>0</v>
      </c>
      <c r="AX16" s="46" t="str">
        <f t="shared" si="16"/>
        <v>−</v>
      </c>
      <c r="AY16" s="47">
        <f t="shared" si="43"/>
        <v>0</v>
      </c>
      <c r="AZ16" s="47">
        <f t="shared" si="44"/>
        <v>0</v>
      </c>
      <c r="BA16" s="47">
        <f t="shared" si="45"/>
        <v>0</v>
      </c>
      <c r="BB16" s="47">
        <f t="shared" si="46"/>
        <v>0</v>
      </c>
    </row>
    <row r="17" spans="1:54" ht="45" x14ac:dyDescent="0.3">
      <c r="A17" s="84" t="s">
        <v>185</v>
      </c>
      <c r="B17" s="1" t="s">
        <v>97</v>
      </c>
      <c r="C17" s="51"/>
      <c r="D17" s="52"/>
      <c r="E17" s="3"/>
      <c r="F17" s="53">
        <f t="shared" si="66"/>
        <v>0</v>
      </c>
      <c r="G17" s="3"/>
      <c r="H17" s="3"/>
      <c r="I17" s="3"/>
      <c r="J17" s="3"/>
      <c r="K17" s="3"/>
      <c r="L17" s="3"/>
      <c r="M17" s="45">
        <f t="shared" si="22"/>
        <v>0</v>
      </c>
      <c r="N17" s="45">
        <f t="shared" si="23"/>
        <v>0</v>
      </c>
      <c r="O17" s="45">
        <f t="shared" si="24"/>
        <v>0</v>
      </c>
      <c r="P17" s="46" t="str">
        <f t="shared" si="25"/>
        <v>−</v>
      </c>
      <c r="Q17" s="3"/>
      <c r="R17" s="3"/>
      <c r="S17" s="3"/>
      <c r="T17" s="3"/>
      <c r="U17" s="3"/>
      <c r="V17" s="3"/>
      <c r="W17" s="45">
        <f t="shared" si="27"/>
        <v>0</v>
      </c>
      <c r="X17" s="45">
        <f t="shared" si="28"/>
        <v>0</v>
      </c>
      <c r="Y17" s="45">
        <f t="shared" si="29"/>
        <v>0</v>
      </c>
      <c r="Z17" s="46" t="str">
        <f t="shared" si="30"/>
        <v>−</v>
      </c>
      <c r="AA17" s="3"/>
      <c r="AB17" s="3"/>
      <c r="AC17" s="3"/>
      <c r="AD17" s="3"/>
      <c r="AE17" s="3"/>
      <c r="AF17" s="3"/>
      <c r="AG17" s="45">
        <f t="shared" si="32"/>
        <v>0</v>
      </c>
      <c r="AH17" s="45">
        <f t="shared" si="33"/>
        <v>0</v>
      </c>
      <c r="AI17" s="45">
        <f t="shared" si="34"/>
        <v>0</v>
      </c>
      <c r="AJ17" s="46" t="str">
        <f t="shared" si="35"/>
        <v>−</v>
      </c>
      <c r="AK17" s="3"/>
      <c r="AL17" s="3"/>
      <c r="AM17" s="3"/>
      <c r="AN17" s="3"/>
      <c r="AO17" s="3"/>
      <c r="AP17" s="3"/>
      <c r="AQ17" s="45">
        <f t="shared" si="37"/>
        <v>0</v>
      </c>
      <c r="AR17" s="45">
        <f t="shared" si="38"/>
        <v>0</v>
      </c>
      <c r="AS17" s="45">
        <f t="shared" si="39"/>
        <v>0</v>
      </c>
      <c r="AT17" s="46" t="str">
        <f t="shared" si="40"/>
        <v>−</v>
      </c>
      <c r="AU17" s="3">
        <f t="shared" si="41"/>
        <v>0</v>
      </c>
      <c r="AV17" s="3">
        <f t="shared" si="42"/>
        <v>0</v>
      </c>
      <c r="AW17" s="45">
        <f t="shared" si="15"/>
        <v>0</v>
      </c>
      <c r="AX17" s="46" t="str">
        <f t="shared" si="16"/>
        <v>−</v>
      </c>
      <c r="AY17" s="47">
        <f t="shared" si="43"/>
        <v>0</v>
      </c>
      <c r="AZ17" s="47">
        <f t="shared" si="44"/>
        <v>0</v>
      </c>
      <c r="BA17" s="47">
        <f t="shared" si="45"/>
        <v>0</v>
      </c>
      <c r="BB17" s="47">
        <f t="shared" si="46"/>
        <v>0</v>
      </c>
    </row>
    <row r="18" spans="1:54" ht="82.2" customHeight="1" x14ac:dyDescent="0.3">
      <c r="A18" s="84" t="s">
        <v>186</v>
      </c>
      <c r="B18" s="55" t="s">
        <v>183</v>
      </c>
      <c r="C18" s="51"/>
      <c r="D18" s="52"/>
      <c r="E18" s="3"/>
      <c r="F18" s="53"/>
      <c r="G18" s="3"/>
      <c r="H18" s="3"/>
      <c r="I18" s="3"/>
      <c r="J18" s="3"/>
      <c r="K18" s="3"/>
      <c r="L18" s="3"/>
      <c r="M18" s="45"/>
      <c r="N18" s="45"/>
      <c r="O18" s="45"/>
      <c r="P18" s="46"/>
      <c r="Q18" s="3"/>
      <c r="R18" s="3"/>
      <c r="S18" s="3"/>
      <c r="T18" s="3"/>
      <c r="U18" s="3"/>
      <c r="V18" s="3"/>
      <c r="W18" s="45"/>
      <c r="X18" s="45"/>
      <c r="Y18" s="45"/>
      <c r="Z18" s="46"/>
      <c r="AA18" s="3"/>
      <c r="AB18" s="3"/>
      <c r="AC18" s="3"/>
      <c r="AD18" s="3"/>
      <c r="AE18" s="3"/>
      <c r="AF18" s="3"/>
      <c r="AG18" s="45"/>
      <c r="AH18" s="45"/>
      <c r="AI18" s="45"/>
      <c r="AJ18" s="46"/>
      <c r="AK18" s="3"/>
      <c r="AL18" s="3"/>
      <c r="AM18" s="3"/>
      <c r="AN18" s="3"/>
      <c r="AO18" s="3"/>
      <c r="AP18" s="3"/>
      <c r="AQ18" s="45"/>
      <c r="AR18" s="45"/>
      <c r="AS18" s="45"/>
      <c r="AT18" s="46"/>
      <c r="AU18" s="3"/>
      <c r="AV18" s="3"/>
      <c r="AW18" s="45"/>
      <c r="AX18" s="46"/>
      <c r="AY18" s="47"/>
      <c r="AZ18" s="47"/>
      <c r="BA18" s="47"/>
      <c r="BB18" s="47"/>
    </row>
    <row r="19" spans="1:54" ht="69.599999999999994" customHeight="1" x14ac:dyDescent="0.3">
      <c r="A19" s="84" t="s">
        <v>187</v>
      </c>
      <c r="B19" s="1" t="s">
        <v>90</v>
      </c>
      <c r="C19" s="51"/>
      <c r="D19" s="52"/>
      <c r="E19" s="3"/>
      <c r="F19" s="53">
        <f t="shared" si="66"/>
        <v>0</v>
      </c>
      <c r="G19" s="3"/>
      <c r="H19" s="3"/>
      <c r="I19" s="3"/>
      <c r="J19" s="3"/>
      <c r="K19" s="3"/>
      <c r="L19" s="3"/>
      <c r="M19" s="45">
        <f t="shared" si="22"/>
        <v>0</v>
      </c>
      <c r="N19" s="45">
        <f t="shared" si="23"/>
        <v>0</v>
      </c>
      <c r="O19" s="45">
        <f t="shared" si="24"/>
        <v>0</v>
      </c>
      <c r="P19" s="46" t="str">
        <f t="shared" si="25"/>
        <v>−</v>
      </c>
      <c r="Q19" s="3"/>
      <c r="R19" s="3"/>
      <c r="S19" s="3"/>
      <c r="T19" s="3"/>
      <c r="U19" s="3"/>
      <c r="V19" s="3"/>
      <c r="W19" s="45">
        <f t="shared" si="27"/>
        <v>0</v>
      </c>
      <c r="X19" s="45">
        <f t="shared" si="28"/>
        <v>0</v>
      </c>
      <c r="Y19" s="45">
        <f t="shared" si="29"/>
        <v>0</v>
      </c>
      <c r="Z19" s="46" t="str">
        <f t="shared" si="30"/>
        <v>−</v>
      </c>
      <c r="AA19" s="3"/>
      <c r="AB19" s="3"/>
      <c r="AC19" s="3"/>
      <c r="AD19" s="3"/>
      <c r="AE19" s="3"/>
      <c r="AF19" s="3"/>
      <c r="AG19" s="45">
        <f t="shared" si="32"/>
        <v>0</v>
      </c>
      <c r="AH19" s="45">
        <f t="shared" si="33"/>
        <v>0</v>
      </c>
      <c r="AI19" s="45">
        <f t="shared" si="34"/>
        <v>0</v>
      </c>
      <c r="AJ19" s="46" t="str">
        <f t="shared" si="35"/>
        <v>−</v>
      </c>
      <c r="AK19" s="3"/>
      <c r="AL19" s="3"/>
      <c r="AM19" s="3"/>
      <c r="AN19" s="3"/>
      <c r="AO19" s="3"/>
      <c r="AP19" s="3"/>
      <c r="AQ19" s="45">
        <f t="shared" si="37"/>
        <v>0</v>
      </c>
      <c r="AR19" s="45">
        <f t="shared" si="38"/>
        <v>0</v>
      </c>
      <c r="AS19" s="45">
        <f t="shared" si="39"/>
        <v>0</v>
      </c>
      <c r="AT19" s="46" t="str">
        <f t="shared" si="40"/>
        <v>−</v>
      </c>
      <c r="AU19" s="3">
        <f t="shared" si="41"/>
        <v>0</v>
      </c>
      <c r="AV19" s="3">
        <f t="shared" si="42"/>
        <v>0</v>
      </c>
      <c r="AW19" s="45">
        <f t="shared" ref="AW19:AW50" si="86">AV19-AU19</f>
        <v>0</v>
      </c>
      <c r="AX19" s="46" t="str">
        <f t="shared" ref="AX19:AX50" si="87">IFERROR((AV19-AU19)/AU19,"−")</f>
        <v>−</v>
      </c>
      <c r="AY19" s="47">
        <f t="shared" si="43"/>
        <v>0</v>
      </c>
      <c r="AZ19" s="47">
        <f t="shared" si="44"/>
        <v>0</v>
      </c>
      <c r="BA19" s="47">
        <f t="shared" si="45"/>
        <v>0</v>
      </c>
      <c r="BB19" s="47">
        <f t="shared" si="46"/>
        <v>0</v>
      </c>
    </row>
    <row r="20" spans="1:54" ht="49.8" customHeight="1" x14ac:dyDescent="0.3">
      <c r="A20" s="84">
        <v>130</v>
      </c>
      <c r="B20" s="49" t="s">
        <v>18</v>
      </c>
      <c r="C20" s="44">
        <f>C21+C22+C23+C26</f>
        <v>0</v>
      </c>
      <c r="D20" s="44">
        <f>D21+D22+D23+D26</f>
        <v>0</v>
      </c>
      <c r="E20" s="44">
        <f t="shared" ref="E20:L20" si="88">E21+E22+E23+E26</f>
        <v>0</v>
      </c>
      <c r="F20" s="44">
        <f t="shared" si="88"/>
        <v>0</v>
      </c>
      <c r="G20" s="44">
        <f t="shared" si="88"/>
        <v>0</v>
      </c>
      <c r="H20" s="44">
        <f t="shared" si="88"/>
        <v>0</v>
      </c>
      <c r="I20" s="44">
        <f t="shared" si="88"/>
        <v>0</v>
      </c>
      <c r="J20" s="44">
        <f t="shared" si="88"/>
        <v>0</v>
      </c>
      <c r="K20" s="44">
        <f t="shared" si="88"/>
        <v>0</v>
      </c>
      <c r="L20" s="44">
        <f t="shared" si="88"/>
        <v>0</v>
      </c>
      <c r="M20" s="45">
        <f t="shared" si="22"/>
        <v>0</v>
      </c>
      <c r="N20" s="45">
        <f t="shared" si="23"/>
        <v>0</v>
      </c>
      <c r="O20" s="45">
        <f t="shared" si="24"/>
        <v>0</v>
      </c>
      <c r="P20" s="46" t="str">
        <f t="shared" si="25"/>
        <v>−</v>
      </c>
      <c r="Q20" s="44">
        <f t="shared" ref="Q20" si="89">Q21+Q22+Q23+Q26</f>
        <v>0</v>
      </c>
      <c r="R20" s="44">
        <f t="shared" ref="R20" si="90">R21+R22+R23+R26</f>
        <v>0</v>
      </c>
      <c r="S20" s="44">
        <f t="shared" ref="S20" si="91">S21+S22+S23+S26</f>
        <v>0</v>
      </c>
      <c r="T20" s="44">
        <f t="shared" ref="T20" si="92">T21+T22+T23+T26</f>
        <v>0</v>
      </c>
      <c r="U20" s="44">
        <f t="shared" ref="U20" si="93">U21+U22+U23+U26</f>
        <v>0</v>
      </c>
      <c r="V20" s="44">
        <f t="shared" ref="V20" si="94">V21+V22+V23+V26</f>
        <v>0</v>
      </c>
      <c r="W20" s="45">
        <f t="shared" si="27"/>
        <v>0</v>
      </c>
      <c r="X20" s="45">
        <f t="shared" si="28"/>
        <v>0</v>
      </c>
      <c r="Y20" s="45">
        <f t="shared" si="29"/>
        <v>0</v>
      </c>
      <c r="Z20" s="46" t="str">
        <f t="shared" si="30"/>
        <v>−</v>
      </c>
      <c r="AA20" s="44">
        <f t="shared" ref="AA20" si="95">AA21+AA22+AA23+AA26</f>
        <v>0</v>
      </c>
      <c r="AB20" s="44">
        <f t="shared" ref="AB20" si="96">AB21+AB22+AB23+AB26</f>
        <v>0</v>
      </c>
      <c r="AC20" s="44">
        <f t="shared" ref="AC20" si="97">AC21+AC22+AC23+AC26</f>
        <v>0</v>
      </c>
      <c r="AD20" s="44">
        <f t="shared" ref="AD20" si="98">AD21+AD22+AD23+AD26</f>
        <v>0</v>
      </c>
      <c r="AE20" s="44">
        <f t="shared" ref="AE20" si="99">AE21+AE22+AE23+AE26</f>
        <v>0</v>
      </c>
      <c r="AF20" s="44">
        <f t="shared" ref="AF20" si="100">AF21+AF22+AF23+AF26</f>
        <v>0</v>
      </c>
      <c r="AG20" s="45">
        <f t="shared" si="32"/>
        <v>0</v>
      </c>
      <c r="AH20" s="45">
        <f t="shared" si="33"/>
        <v>0</v>
      </c>
      <c r="AI20" s="45">
        <f t="shared" si="34"/>
        <v>0</v>
      </c>
      <c r="AJ20" s="46" t="str">
        <f t="shared" si="35"/>
        <v>−</v>
      </c>
      <c r="AK20" s="44">
        <f t="shared" ref="AK20" si="101">AK21+AK22+AK23+AK26</f>
        <v>0</v>
      </c>
      <c r="AL20" s="44">
        <f t="shared" ref="AL20" si="102">AL21+AL22+AL23+AL26</f>
        <v>0</v>
      </c>
      <c r="AM20" s="44">
        <f t="shared" ref="AM20" si="103">AM21+AM22+AM23+AM26</f>
        <v>0</v>
      </c>
      <c r="AN20" s="44">
        <f t="shared" ref="AN20" si="104">AN21+AN22+AN23+AN26</f>
        <v>0</v>
      </c>
      <c r="AO20" s="44">
        <f t="shared" ref="AO20" si="105">AO21+AO22+AO23+AO26</f>
        <v>0</v>
      </c>
      <c r="AP20" s="44">
        <f t="shared" ref="AP20" si="106">AP21+AP22+AP23+AP26</f>
        <v>0</v>
      </c>
      <c r="AQ20" s="45">
        <f t="shared" si="37"/>
        <v>0</v>
      </c>
      <c r="AR20" s="45">
        <f t="shared" si="38"/>
        <v>0</v>
      </c>
      <c r="AS20" s="45">
        <f t="shared" si="39"/>
        <v>0</v>
      </c>
      <c r="AT20" s="46" t="str">
        <f t="shared" si="40"/>
        <v>−</v>
      </c>
      <c r="AU20" s="3">
        <f t="shared" si="41"/>
        <v>0</v>
      </c>
      <c r="AV20" s="3">
        <f t="shared" si="42"/>
        <v>0</v>
      </c>
      <c r="AW20" s="45">
        <f t="shared" si="86"/>
        <v>0</v>
      </c>
      <c r="AX20" s="46" t="str">
        <f t="shared" si="87"/>
        <v>−</v>
      </c>
      <c r="AY20" s="47">
        <f t="shared" si="43"/>
        <v>0</v>
      </c>
      <c r="AZ20" s="47">
        <f t="shared" si="44"/>
        <v>0</v>
      </c>
      <c r="BA20" s="47">
        <f t="shared" si="45"/>
        <v>0</v>
      </c>
      <c r="BB20" s="47">
        <f t="shared" si="46"/>
        <v>0</v>
      </c>
    </row>
    <row r="21" spans="1:54" ht="54.6" customHeight="1" x14ac:dyDescent="0.3">
      <c r="A21" s="84">
        <v>131</v>
      </c>
      <c r="B21" s="1" t="s">
        <v>19</v>
      </c>
      <c r="C21" s="51"/>
      <c r="D21" s="52"/>
      <c r="E21" s="3"/>
      <c r="F21" s="53">
        <f t="shared" ref="F21:F22" si="107">G21+I21+K21+Q21+S21+U21+AA21+AC21+AE21+AK21+AM21+AO21</f>
        <v>0</v>
      </c>
      <c r="G21" s="3"/>
      <c r="H21" s="3"/>
      <c r="I21" s="3"/>
      <c r="J21" s="3"/>
      <c r="K21" s="3"/>
      <c r="L21" s="3"/>
      <c r="M21" s="45">
        <f t="shared" si="22"/>
        <v>0</v>
      </c>
      <c r="N21" s="45">
        <f t="shared" si="23"/>
        <v>0</v>
      </c>
      <c r="O21" s="45">
        <f t="shared" si="24"/>
        <v>0</v>
      </c>
      <c r="P21" s="46" t="str">
        <f t="shared" si="25"/>
        <v>−</v>
      </c>
      <c r="Q21" s="3"/>
      <c r="R21" s="3"/>
      <c r="S21" s="3"/>
      <c r="T21" s="3"/>
      <c r="U21" s="3"/>
      <c r="V21" s="3"/>
      <c r="W21" s="45">
        <f t="shared" si="27"/>
        <v>0</v>
      </c>
      <c r="X21" s="45">
        <f t="shared" si="28"/>
        <v>0</v>
      </c>
      <c r="Y21" s="45">
        <f t="shared" si="29"/>
        <v>0</v>
      </c>
      <c r="Z21" s="46" t="str">
        <f t="shared" si="30"/>
        <v>−</v>
      </c>
      <c r="AA21" s="3"/>
      <c r="AB21" s="3"/>
      <c r="AC21" s="3"/>
      <c r="AD21" s="3"/>
      <c r="AE21" s="3"/>
      <c r="AF21" s="3"/>
      <c r="AG21" s="45">
        <f t="shared" si="32"/>
        <v>0</v>
      </c>
      <c r="AH21" s="45">
        <f t="shared" si="33"/>
        <v>0</v>
      </c>
      <c r="AI21" s="45">
        <f t="shared" si="34"/>
        <v>0</v>
      </c>
      <c r="AJ21" s="46" t="str">
        <f t="shared" si="35"/>
        <v>−</v>
      </c>
      <c r="AK21" s="3"/>
      <c r="AL21" s="3"/>
      <c r="AM21" s="3"/>
      <c r="AN21" s="3"/>
      <c r="AO21" s="3"/>
      <c r="AP21" s="3"/>
      <c r="AQ21" s="45">
        <f t="shared" si="37"/>
        <v>0</v>
      </c>
      <c r="AR21" s="45">
        <f t="shared" si="38"/>
        <v>0</v>
      </c>
      <c r="AS21" s="45">
        <f t="shared" si="39"/>
        <v>0</v>
      </c>
      <c r="AT21" s="46" t="str">
        <f t="shared" si="40"/>
        <v>−</v>
      </c>
      <c r="AU21" s="3">
        <f t="shared" si="41"/>
        <v>0</v>
      </c>
      <c r="AV21" s="3">
        <f t="shared" si="42"/>
        <v>0</v>
      </c>
      <c r="AW21" s="45">
        <f t="shared" si="86"/>
        <v>0</v>
      </c>
      <c r="AX21" s="46" t="str">
        <f t="shared" si="87"/>
        <v>−</v>
      </c>
      <c r="AY21" s="47">
        <f t="shared" si="43"/>
        <v>0</v>
      </c>
      <c r="AZ21" s="47">
        <f t="shared" si="44"/>
        <v>0</v>
      </c>
      <c r="BA21" s="47">
        <f t="shared" si="45"/>
        <v>0</v>
      </c>
      <c r="BB21" s="47">
        <f t="shared" si="46"/>
        <v>0</v>
      </c>
    </row>
    <row r="22" spans="1:54" ht="64.8" customHeight="1" x14ac:dyDescent="0.3">
      <c r="A22" s="84">
        <v>132</v>
      </c>
      <c r="B22" s="1" t="s">
        <v>20</v>
      </c>
      <c r="C22" s="51"/>
      <c r="D22" s="52"/>
      <c r="E22" s="3"/>
      <c r="F22" s="53">
        <f t="shared" si="107"/>
        <v>0</v>
      </c>
      <c r="G22" s="3"/>
      <c r="H22" s="3"/>
      <c r="I22" s="3"/>
      <c r="J22" s="3"/>
      <c r="K22" s="3"/>
      <c r="L22" s="3"/>
      <c r="M22" s="45">
        <f t="shared" si="22"/>
        <v>0</v>
      </c>
      <c r="N22" s="45">
        <f t="shared" si="23"/>
        <v>0</v>
      </c>
      <c r="O22" s="45">
        <f t="shared" si="24"/>
        <v>0</v>
      </c>
      <c r="P22" s="46" t="str">
        <f t="shared" si="25"/>
        <v>−</v>
      </c>
      <c r="Q22" s="3"/>
      <c r="R22" s="3"/>
      <c r="S22" s="3"/>
      <c r="T22" s="3"/>
      <c r="U22" s="3"/>
      <c r="V22" s="3"/>
      <c r="W22" s="45">
        <f t="shared" si="27"/>
        <v>0</v>
      </c>
      <c r="X22" s="45">
        <f t="shared" si="28"/>
        <v>0</v>
      </c>
      <c r="Y22" s="45">
        <f t="shared" si="29"/>
        <v>0</v>
      </c>
      <c r="Z22" s="46" t="str">
        <f t="shared" si="30"/>
        <v>−</v>
      </c>
      <c r="AA22" s="3"/>
      <c r="AB22" s="3"/>
      <c r="AC22" s="3"/>
      <c r="AD22" s="3"/>
      <c r="AE22" s="3"/>
      <c r="AF22" s="3"/>
      <c r="AG22" s="45">
        <f t="shared" si="32"/>
        <v>0</v>
      </c>
      <c r="AH22" s="45">
        <f t="shared" si="33"/>
        <v>0</v>
      </c>
      <c r="AI22" s="45">
        <f t="shared" si="34"/>
        <v>0</v>
      </c>
      <c r="AJ22" s="46" t="str">
        <f t="shared" si="35"/>
        <v>−</v>
      </c>
      <c r="AK22" s="3"/>
      <c r="AL22" s="3"/>
      <c r="AM22" s="3"/>
      <c r="AN22" s="3"/>
      <c r="AO22" s="3"/>
      <c r="AP22" s="3"/>
      <c r="AQ22" s="45">
        <f t="shared" si="37"/>
        <v>0</v>
      </c>
      <c r="AR22" s="45">
        <f t="shared" si="38"/>
        <v>0</v>
      </c>
      <c r="AS22" s="45">
        <f t="shared" si="39"/>
        <v>0</v>
      </c>
      <c r="AT22" s="46" t="str">
        <f t="shared" si="40"/>
        <v>−</v>
      </c>
      <c r="AU22" s="3">
        <f t="shared" si="41"/>
        <v>0</v>
      </c>
      <c r="AV22" s="3">
        <f t="shared" si="42"/>
        <v>0</v>
      </c>
      <c r="AW22" s="45">
        <f t="shared" si="86"/>
        <v>0</v>
      </c>
      <c r="AX22" s="46" t="str">
        <f t="shared" si="87"/>
        <v>−</v>
      </c>
      <c r="AY22" s="47">
        <f t="shared" si="43"/>
        <v>0</v>
      </c>
      <c r="AZ22" s="47">
        <f t="shared" si="44"/>
        <v>0</v>
      </c>
      <c r="BA22" s="47">
        <f t="shared" si="45"/>
        <v>0</v>
      </c>
      <c r="BB22" s="47">
        <f t="shared" si="46"/>
        <v>0</v>
      </c>
    </row>
    <row r="23" spans="1:54" ht="177.6" customHeight="1" x14ac:dyDescent="0.3">
      <c r="A23" s="84">
        <v>133</v>
      </c>
      <c r="B23" s="1" t="s">
        <v>56</v>
      </c>
      <c r="C23" s="44">
        <f t="shared" ref="C23:L23" si="108">C24+C25</f>
        <v>0</v>
      </c>
      <c r="D23" s="44">
        <f t="shared" si="108"/>
        <v>0</v>
      </c>
      <c r="E23" s="44">
        <f t="shared" si="108"/>
        <v>0</v>
      </c>
      <c r="F23" s="44">
        <f t="shared" si="108"/>
        <v>0</v>
      </c>
      <c r="G23" s="44">
        <f t="shared" si="108"/>
        <v>0</v>
      </c>
      <c r="H23" s="44">
        <f t="shared" si="108"/>
        <v>0</v>
      </c>
      <c r="I23" s="44">
        <f t="shared" si="108"/>
        <v>0</v>
      </c>
      <c r="J23" s="44">
        <f t="shared" si="108"/>
        <v>0</v>
      </c>
      <c r="K23" s="44">
        <f t="shared" si="108"/>
        <v>0</v>
      </c>
      <c r="L23" s="44">
        <f t="shared" si="108"/>
        <v>0</v>
      </c>
      <c r="M23" s="45">
        <f t="shared" si="22"/>
        <v>0</v>
      </c>
      <c r="N23" s="45">
        <f t="shared" si="23"/>
        <v>0</v>
      </c>
      <c r="O23" s="45">
        <f t="shared" si="24"/>
        <v>0</v>
      </c>
      <c r="P23" s="46" t="str">
        <f t="shared" si="25"/>
        <v>−</v>
      </c>
      <c r="Q23" s="44">
        <f t="shared" ref="Q23:V23" si="109">Q24+Q25</f>
        <v>0</v>
      </c>
      <c r="R23" s="44">
        <f t="shared" si="109"/>
        <v>0</v>
      </c>
      <c r="S23" s="44">
        <f t="shared" si="109"/>
        <v>0</v>
      </c>
      <c r="T23" s="44">
        <f t="shared" si="109"/>
        <v>0</v>
      </c>
      <c r="U23" s="44">
        <f t="shared" si="109"/>
        <v>0</v>
      </c>
      <c r="V23" s="44">
        <f t="shared" si="109"/>
        <v>0</v>
      </c>
      <c r="W23" s="45">
        <f t="shared" si="27"/>
        <v>0</v>
      </c>
      <c r="X23" s="45">
        <f t="shared" si="28"/>
        <v>0</v>
      </c>
      <c r="Y23" s="45">
        <f t="shared" si="29"/>
        <v>0</v>
      </c>
      <c r="Z23" s="46" t="str">
        <f t="shared" si="30"/>
        <v>−</v>
      </c>
      <c r="AA23" s="44">
        <f t="shared" ref="AA23:AF23" si="110">AA24+AA25</f>
        <v>0</v>
      </c>
      <c r="AB23" s="44">
        <f t="shared" si="110"/>
        <v>0</v>
      </c>
      <c r="AC23" s="44">
        <f t="shared" si="110"/>
        <v>0</v>
      </c>
      <c r="AD23" s="44">
        <f t="shared" si="110"/>
        <v>0</v>
      </c>
      <c r="AE23" s="44">
        <f t="shared" si="110"/>
        <v>0</v>
      </c>
      <c r="AF23" s="44">
        <f t="shared" si="110"/>
        <v>0</v>
      </c>
      <c r="AG23" s="45">
        <f t="shared" si="32"/>
        <v>0</v>
      </c>
      <c r="AH23" s="45">
        <f t="shared" si="33"/>
        <v>0</v>
      </c>
      <c r="AI23" s="45">
        <f t="shared" si="34"/>
        <v>0</v>
      </c>
      <c r="AJ23" s="46" t="str">
        <f t="shared" si="35"/>
        <v>−</v>
      </c>
      <c r="AK23" s="44">
        <f t="shared" ref="AK23:AP23" si="111">AK24+AK25</f>
        <v>0</v>
      </c>
      <c r="AL23" s="44">
        <f t="shared" si="111"/>
        <v>0</v>
      </c>
      <c r="AM23" s="44">
        <f t="shared" si="111"/>
        <v>0</v>
      </c>
      <c r="AN23" s="44">
        <f t="shared" si="111"/>
        <v>0</v>
      </c>
      <c r="AO23" s="44">
        <f t="shared" si="111"/>
        <v>0</v>
      </c>
      <c r="AP23" s="44">
        <f t="shared" si="111"/>
        <v>0</v>
      </c>
      <c r="AQ23" s="45">
        <f t="shared" si="37"/>
        <v>0</v>
      </c>
      <c r="AR23" s="45">
        <f t="shared" si="38"/>
        <v>0</v>
      </c>
      <c r="AS23" s="45">
        <f t="shared" si="39"/>
        <v>0</v>
      </c>
      <c r="AT23" s="46" t="str">
        <f t="shared" si="40"/>
        <v>−</v>
      </c>
      <c r="AU23" s="3">
        <f t="shared" si="41"/>
        <v>0</v>
      </c>
      <c r="AV23" s="3">
        <f t="shared" si="42"/>
        <v>0</v>
      </c>
      <c r="AW23" s="45">
        <f t="shared" si="86"/>
        <v>0</v>
      </c>
      <c r="AX23" s="46" t="str">
        <f t="shared" si="87"/>
        <v>−</v>
      </c>
      <c r="AY23" s="47">
        <f t="shared" si="43"/>
        <v>0</v>
      </c>
      <c r="AZ23" s="47">
        <f t="shared" si="44"/>
        <v>0</v>
      </c>
      <c r="BA23" s="47">
        <f t="shared" si="45"/>
        <v>0</v>
      </c>
      <c r="BB23" s="47">
        <f t="shared" si="46"/>
        <v>0</v>
      </c>
    </row>
    <row r="24" spans="1:54" ht="30" x14ac:dyDescent="0.3">
      <c r="A24" s="84" t="s">
        <v>60</v>
      </c>
      <c r="B24" s="101" t="s">
        <v>59</v>
      </c>
      <c r="C24" s="51"/>
      <c r="D24" s="52"/>
      <c r="E24" s="3"/>
      <c r="F24" s="53">
        <f t="shared" ref="F24:F26" si="112">G24+I24+K24+Q24+S24+U24+AA24+AC24+AE24+AK24+AM24+AO24</f>
        <v>0</v>
      </c>
      <c r="G24" s="3"/>
      <c r="H24" s="3"/>
      <c r="I24" s="3"/>
      <c r="J24" s="3"/>
      <c r="K24" s="3"/>
      <c r="L24" s="3"/>
      <c r="M24" s="45">
        <f t="shared" si="22"/>
        <v>0</v>
      </c>
      <c r="N24" s="45">
        <f t="shared" si="23"/>
        <v>0</v>
      </c>
      <c r="O24" s="45">
        <f t="shared" si="24"/>
        <v>0</v>
      </c>
      <c r="P24" s="46" t="str">
        <f t="shared" si="25"/>
        <v>−</v>
      </c>
      <c r="Q24" s="3"/>
      <c r="R24" s="3"/>
      <c r="S24" s="3"/>
      <c r="T24" s="3"/>
      <c r="U24" s="3"/>
      <c r="V24" s="3"/>
      <c r="W24" s="45">
        <f t="shared" si="27"/>
        <v>0</v>
      </c>
      <c r="X24" s="45">
        <f t="shared" si="28"/>
        <v>0</v>
      </c>
      <c r="Y24" s="45">
        <f t="shared" si="29"/>
        <v>0</v>
      </c>
      <c r="Z24" s="46" t="str">
        <f t="shared" si="30"/>
        <v>−</v>
      </c>
      <c r="AA24" s="3"/>
      <c r="AB24" s="3"/>
      <c r="AC24" s="3"/>
      <c r="AD24" s="3"/>
      <c r="AE24" s="3"/>
      <c r="AF24" s="3"/>
      <c r="AG24" s="45">
        <f t="shared" si="32"/>
        <v>0</v>
      </c>
      <c r="AH24" s="45">
        <f t="shared" si="33"/>
        <v>0</v>
      </c>
      <c r="AI24" s="45">
        <f t="shared" si="34"/>
        <v>0</v>
      </c>
      <c r="AJ24" s="46" t="str">
        <f t="shared" si="35"/>
        <v>−</v>
      </c>
      <c r="AK24" s="3"/>
      <c r="AL24" s="3"/>
      <c r="AM24" s="3"/>
      <c r="AN24" s="3"/>
      <c r="AO24" s="3"/>
      <c r="AP24" s="3"/>
      <c r="AQ24" s="45">
        <f t="shared" si="37"/>
        <v>0</v>
      </c>
      <c r="AR24" s="45">
        <f t="shared" si="38"/>
        <v>0</v>
      </c>
      <c r="AS24" s="45">
        <f t="shared" si="39"/>
        <v>0</v>
      </c>
      <c r="AT24" s="46" t="str">
        <f t="shared" si="40"/>
        <v>−</v>
      </c>
      <c r="AU24" s="3">
        <f t="shared" si="41"/>
        <v>0</v>
      </c>
      <c r="AV24" s="3">
        <f t="shared" si="42"/>
        <v>0</v>
      </c>
      <c r="AW24" s="45">
        <f t="shared" si="86"/>
        <v>0</v>
      </c>
      <c r="AX24" s="46" t="str">
        <f t="shared" si="87"/>
        <v>−</v>
      </c>
      <c r="AY24" s="47">
        <f t="shared" si="43"/>
        <v>0</v>
      </c>
      <c r="AZ24" s="47">
        <f t="shared" si="44"/>
        <v>0</v>
      </c>
      <c r="BA24" s="47">
        <f t="shared" si="45"/>
        <v>0</v>
      </c>
      <c r="BB24" s="47">
        <f t="shared" si="46"/>
        <v>0</v>
      </c>
    </row>
    <row r="25" spans="1:54" ht="113.4" customHeight="1" x14ac:dyDescent="0.3">
      <c r="A25" s="84" t="s">
        <v>62</v>
      </c>
      <c r="B25" s="101" t="s">
        <v>61</v>
      </c>
      <c r="C25" s="51"/>
      <c r="D25" s="52"/>
      <c r="E25" s="3"/>
      <c r="F25" s="53">
        <f t="shared" si="112"/>
        <v>0</v>
      </c>
      <c r="G25" s="3"/>
      <c r="H25" s="3"/>
      <c r="I25" s="3"/>
      <c r="J25" s="3"/>
      <c r="K25" s="3"/>
      <c r="L25" s="3"/>
      <c r="M25" s="45">
        <f t="shared" si="22"/>
        <v>0</v>
      </c>
      <c r="N25" s="45">
        <f t="shared" si="23"/>
        <v>0</v>
      </c>
      <c r="O25" s="45">
        <f t="shared" si="24"/>
        <v>0</v>
      </c>
      <c r="P25" s="46" t="str">
        <f t="shared" si="25"/>
        <v>−</v>
      </c>
      <c r="Q25" s="3"/>
      <c r="R25" s="3"/>
      <c r="S25" s="3"/>
      <c r="T25" s="3"/>
      <c r="U25" s="3"/>
      <c r="V25" s="3"/>
      <c r="W25" s="45">
        <f t="shared" si="27"/>
        <v>0</v>
      </c>
      <c r="X25" s="45">
        <f t="shared" si="28"/>
        <v>0</v>
      </c>
      <c r="Y25" s="45">
        <f t="shared" si="29"/>
        <v>0</v>
      </c>
      <c r="Z25" s="46" t="str">
        <f t="shared" si="30"/>
        <v>−</v>
      </c>
      <c r="AA25" s="3"/>
      <c r="AB25" s="3"/>
      <c r="AC25" s="3"/>
      <c r="AD25" s="3"/>
      <c r="AE25" s="3"/>
      <c r="AF25" s="3"/>
      <c r="AG25" s="45">
        <f t="shared" si="32"/>
        <v>0</v>
      </c>
      <c r="AH25" s="45">
        <f t="shared" si="33"/>
        <v>0</v>
      </c>
      <c r="AI25" s="45">
        <f t="shared" si="34"/>
        <v>0</v>
      </c>
      <c r="AJ25" s="46" t="str">
        <f t="shared" si="35"/>
        <v>−</v>
      </c>
      <c r="AK25" s="3"/>
      <c r="AL25" s="3"/>
      <c r="AM25" s="3"/>
      <c r="AN25" s="3"/>
      <c r="AO25" s="3"/>
      <c r="AP25" s="3"/>
      <c r="AQ25" s="45">
        <f t="shared" si="37"/>
        <v>0</v>
      </c>
      <c r="AR25" s="45">
        <f t="shared" si="38"/>
        <v>0</v>
      </c>
      <c r="AS25" s="45">
        <f t="shared" si="39"/>
        <v>0</v>
      </c>
      <c r="AT25" s="46" t="str">
        <f t="shared" si="40"/>
        <v>−</v>
      </c>
      <c r="AU25" s="3">
        <f t="shared" si="41"/>
        <v>0</v>
      </c>
      <c r="AV25" s="3">
        <f t="shared" si="42"/>
        <v>0</v>
      </c>
      <c r="AW25" s="45">
        <f t="shared" si="86"/>
        <v>0</v>
      </c>
      <c r="AX25" s="46" t="str">
        <f t="shared" si="87"/>
        <v>−</v>
      </c>
      <c r="AY25" s="47">
        <f t="shared" si="43"/>
        <v>0</v>
      </c>
      <c r="AZ25" s="47">
        <f t="shared" si="44"/>
        <v>0</v>
      </c>
      <c r="BA25" s="47">
        <f t="shared" si="45"/>
        <v>0</v>
      </c>
      <c r="BB25" s="47">
        <f t="shared" si="46"/>
        <v>0</v>
      </c>
    </row>
    <row r="26" spans="1:54" ht="15.6" x14ac:dyDescent="0.3">
      <c r="A26" s="84">
        <v>134</v>
      </c>
      <c r="B26" s="1" t="s">
        <v>128</v>
      </c>
      <c r="C26" s="51"/>
      <c r="D26" s="52"/>
      <c r="E26" s="3"/>
      <c r="F26" s="53">
        <f t="shared" si="112"/>
        <v>0</v>
      </c>
      <c r="G26" s="3"/>
      <c r="H26" s="3"/>
      <c r="I26" s="3"/>
      <c r="J26" s="3"/>
      <c r="K26" s="3"/>
      <c r="L26" s="3"/>
      <c r="M26" s="45">
        <f t="shared" si="22"/>
        <v>0</v>
      </c>
      <c r="N26" s="45">
        <f t="shared" si="23"/>
        <v>0</v>
      </c>
      <c r="O26" s="45">
        <f t="shared" si="24"/>
        <v>0</v>
      </c>
      <c r="P26" s="46" t="str">
        <f t="shared" si="25"/>
        <v>−</v>
      </c>
      <c r="Q26" s="3"/>
      <c r="R26" s="3"/>
      <c r="S26" s="3"/>
      <c r="T26" s="3"/>
      <c r="U26" s="3"/>
      <c r="V26" s="3"/>
      <c r="W26" s="45">
        <f t="shared" si="27"/>
        <v>0</v>
      </c>
      <c r="X26" s="45">
        <f t="shared" si="28"/>
        <v>0</v>
      </c>
      <c r="Y26" s="45">
        <f t="shared" si="29"/>
        <v>0</v>
      </c>
      <c r="Z26" s="46" t="str">
        <f t="shared" si="30"/>
        <v>−</v>
      </c>
      <c r="AA26" s="3"/>
      <c r="AB26" s="3"/>
      <c r="AC26" s="3"/>
      <c r="AD26" s="3"/>
      <c r="AE26" s="3"/>
      <c r="AF26" s="3"/>
      <c r="AG26" s="45">
        <f t="shared" si="32"/>
        <v>0</v>
      </c>
      <c r="AH26" s="45">
        <f t="shared" si="33"/>
        <v>0</v>
      </c>
      <c r="AI26" s="45">
        <f t="shared" si="34"/>
        <v>0</v>
      </c>
      <c r="AJ26" s="46" t="str">
        <f t="shared" si="35"/>
        <v>−</v>
      </c>
      <c r="AK26" s="3"/>
      <c r="AL26" s="3"/>
      <c r="AM26" s="3"/>
      <c r="AN26" s="3"/>
      <c r="AO26" s="3"/>
      <c r="AP26" s="3"/>
      <c r="AQ26" s="45">
        <f t="shared" si="37"/>
        <v>0</v>
      </c>
      <c r="AR26" s="45">
        <f t="shared" si="38"/>
        <v>0</v>
      </c>
      <c r="AS26" s="45">
        <f t="shared" si="39"/>
        <v>0</v>
      </c>
      <c r="AT26" s="46" t="str">
        <f t="shared" si="40"/>
        <v>−</v>
      </c>
      <c r="AU26" s="3">
        <f t="shared" si="41"/>
        <v>0</v>
      </c>
      <c r="AV26" s="3">
        <f t="shared" si="42"/>
        <v>0</v>
      </c>
      <c r="AW26" s="45">
        <f t="shared" si="86"/>
        <v>0</v>
      </c>
      <c r="AX26" s="46" t="str">
        <f t="shared" si="87"/>
        <v>−</v>
      </c>
      <c r="AY26" s="47">
        <f t="shared" si="43"/>
        <v>0</v>
      </c>
      <c r="AZ26" s="47">
        <f t="shared" si="44"/>
        <v>0</v>
      </c>
      <c r="BA26" s="47">
        <f t="shared" si="45"/>
        <v>0</v>
      </c>
      <c r="BB26" s="47">
        <f t="shared" si="46"/>
        <v>0</v>
      </c>
    </row>
    <row r="27" spans="1:54" ht="67.2" x14ac:dyDescent="0.3">
      <c r="A27" s="56">
        <v>200</v>
      </c>
      <c r="B27" s="38" t="s">
        <v>42</v>
      </c>
      <c r="C27" s="44">
        <f t="shared" ref="C27" si="113">C28+C33+C34+C41+C42+C43+C44+C45</f>
        <v>0</v>
      </c>
      <c r="D27" s="44">
        <f t="shared" ref="D27:L27" si="114">D28+D33+D34+D41+D42+D43+D44+D45</f>
        <v>0</v>
      </c>
      <c r="E27" s="44">
        <f t="shared" si="114"/>
        <v>0</v>
      </c>
      <c r="F27" s="44">
        <f t="shared" si="114"/>
        <v>0</v>
      </c>
      <c r="G27" s="44">
        <f t="shared" si="114"/>
        <v>0</v>
      </c>
      <c r="H27" s="44">
        <f t="shared" si="114"/>
        <v>0</v>
      </c>
      <c r="I27" s="44">
        <f t="shared" si="114"/>
        <v>0</v>
      </c>
      <c r="J27" s="44">
        <f t="shared" si="114"/>
        <v>0</v>
      </c>
      <c r="K27" s="44">
        <f t="shared" si="114"/>
        <v>0</v>
      </c>
      <c r="L27" s="44">
        <f t="shared" si="114"/>
        <v>0</v>
      </c>
      <c r="M27" s="45">
        <f t="shared" si="22"/>
        <v>0</v>
      </c>
      <c r="N27" s="45">
        <f t="shared" si="23"/>
        <v>0</v>
      </c>
      <c r="O27" s="45">
        <f t="shared" si="24"/>
        <v>0</v>
      </c>
      <c r="P27" s="46" t="str">
        <f t="shared" si="25"/>
        <v>−</v>
      </c>
      <c r="Q27" s="44">
        <f t="shared" ref="Q27:V27" si="115">Q28+Q33+Q34+Q41+Q42+Q43+Q44+Q45</f>
        <v>0</v>
      </c>
      <c r="R27" s="44">
        <f t="shared" si="115"/>
        <v>0</v>
      </c>
      <c r="S27" s="44">
        <f t="shared" si="115"/>
        <v>0</v>
      </c>
      <c r="T27" s="44">
        <f t="shared" si="115"/>
        <v>0</v>
      </c>
      <c r="U27" s="44">
        <f t="shared" si="115"/>
        <v>0</v>
      </c>
      <c r="V27" s="44">
        <f t="shared" si="115"/>
        <v>0</v>
      </c>
      <c r="W27" s="45">
        <f t="shared" si="27"/>
        <v>0</v>
      </c>
      <c r="X27" s="45">
        <f t="shared" si="28"/>
        <v>0</v>
      </c>
      <c r="Y27" s="45">
        <f t="shared" si="29"/>
        <v>0</v>
      </c>
      <c r="Z27" s="46" t="str">
        <f t="shared" si="30"/>
        <v>−</v>
      </c>
      <c r="AA27" s="44">
        <f t="shared" ref="AA27:AF27" si="116">AA28+AA33+AA34+AA41+AA42+AA43+AA44+AA45</f>
        <v>0</v>
      </c>
      <c r="AB27" s="44">
        <f t="shared" si="116"/>
        <v>0</v>
      </c>
      <c r="AC27" s="44">
        <f t="shared" si="116"/>
        <v>0</v>
      </c>
      <c r="AD27" s="44">
        <f t="shared" si="116"/>
        <v>0</v>
      </c>
      <c r="AE27" s="44">
        <f t="shared" si="116"/>
        <v>0</v>
      </c>
      <c r="AF27" s="44">
        <f t="shared" si="116"/>
        <v>0</v>
      </c>
      <c r="AG27" s="45">
        <f t="shared" si="32"/>
        <v>0</v>
      </c>
      <c r="AH27" s="45">
        <f t="shared" si="33"/>
        <v>0</v>
      </c>
      <c r="AI27" s="45">
        <f t="shared" si="34"/>
        <v>0</v>
      </c>
      <c r="AJ27" s="46" t="str">
        <f t="shared" si="35"/>
        <v>−</v>
      </c>
      <c r="AK27" s="44">
        <f t="shared" ref="AK27:AP27" si="117">AK28+AK33+AK34+AK41+AK42+AK43+AK44+AK45</f>
        <v>0</v>
      </c>
      <c r="AL27" s="44">
        <f t="shared" si="117"/>
        <v>0</v>
      </c>
      <c r="AM27" s="44">
        <f t="shared" si="117"/>
        <v>0</v>
      </c>
      <c r="AN27" s="44">
        <f t="shared" si="117"/>
        <v>0</v>
      </c>
      <c r="AO27" s="44">
        <f t="shared" si="117"/>
        <v>0</v>
      </c>
      <c r="AP27" s="44">
        <f t="shared" si="117"/>
        <v>0</v>
      </c>
      <c r="AQ27" s="45">
        <f t="shared" si="37"/>
        <v>0</v>
      </c>
      <c r="AR27" s="45">
        <f t="shared" si="38"/>
        <v>0</v>
      </c>
      <c r="AS27" s="45">
        <f t="shared" si="39"/>
        <v>0</v>
      </c>
      <c r="AT27" s="46" t="str">
        <f t="shared" si="40"/>
        <v>−</v>
      </c>
      <c r="AU27" s="3">
        <f t="shared" si="41"/>
        <v>0</v>
      </c>
      <c r="AV27" s="3">
        <f t="shared" si="42"/>
        <v>0</v>
      </c>
      <c r="AW27" s="45">
        <f t="shared" si="86"/>
        <v>0</v>
      </c>
      <c r="AX27" s="46" t="str">
        <f t="shared" si="87"/>
        <v>−</v>
      </c>
      <c r="AY27" s="47">
        <f t="shared" si="43"/>
        <v>0</v>
      </c>
      <c r="AZ27" s="47">
        <f t="shared" si="44"/>
        <v>0</v>
      </c>
      <c r="BA27" s="47">
        <f t="shared" si="45"/>
        <v>0</v>
      </c>
      <c r="BB27" s="47">
        <f t="shared" si="46"/>
        <v>0</v>
      </c>
    </row>
    <row r="28" spans="1:54" ht="41.4" x14ac:dyDescent="0.3">
      <c r="A28" s="57">
        <v>210</v>
      </c>
      <c r="B28" s="5" t="s">
        <v>22</v>
      </c>
      <c r="C28" s="44">
        <f>C29+C30+C31+C32</f>
        <v>0</v>
      </c>
      <c r="D28" s="44">
        <f>D29+D30+D31+D32</f>
        <v>0</v>
      </c>
      <c r="E28" s="44">
        <f t="shared" ref="E28:L28" si="118">E29+E30+E31+E32</f>
        <v>0</v>
      </c>
      <c r="F28" s="44">
        <f t="shared" si="118"/>
        <v>0</v>
      </c>
      <c r="G28" s="44">
        <f t="shared" si="118"/>
        <v>0</v>
      </c>
      <c r="H28" s="44">
        <f t="shared" si="118"/>
        <v>0</v>
      </c>
      <c r="I28" s="44">
        <f t="shared" si="118"/>
        <v>0</v>
      </c>
      <c r="J28" s="44">
        <f t="shared" si="118"/>
        <v>0</v>
      </c>
      <c r="K28" s="44">
        <f t="shared" si="118"/>
        <v>0</v>
      </c>
      <c r="L28" s="44">
        <f t="shared" si="118"/>
        <v>0</v>
      </c>
      <c r="M28" s="45">
        <f t="shared" si="22"/>
        <v>0</v>
      </c>
      <c r="N28" s="45">
        <f t="shared" si="23"/>
        <v>0</v>
      </c>
      <c r="O28" s="45">
        <f t="shared" si="24"/>
        <v>0</v>
      </c>
      <c r="P28" s="46" t="str">
        <f t="shared" si="25"/>
        <v>−</v>
      </c>
      <c r="Q28" s="44">
        <f t="shared" ref="Q28" si="119">Q29+Q30+Q31+Q32</f>
        <v>0</v>
      </c>
      <c r="R28" s="44">
        <f t="shared" ref="R28" si="120">R29+R30+R31+R32</f>
        <v>0</v>
      </c>
      <c r="S28" s="44">
        <f t="shared" ref="S28" si="121">S29+S30+S31+S32</f>
        <v>0</v>
      </c>
      <c r="T28" s="44">
        <f t="shared" ref="T28" si="122">T29+T30+T31+T32</f>
        <v>0</v>
      </c>
      <c r="U28" s="44">
        <f t="shared" ref="U28" si="123">U29+U30+U31+U32</f>
        <v>0</v>
      </c>
      <c r="V28" s="44">
        <f t="shared" ref="V28" si="124">V29+V30+V31+V32</f>
        <v>0</v>
      </c>
      <c r="W28" s="45">
        <f t="shared" si="27"/>
        <v>0</v>
      </c>
      <c r="X28" s="45">
        <f t="shared" si="28"/>
        <v>0</v>
      </c>
      <c r="Y28" s="45">
        <f t="shared" si="29"/>
        <v>0</v>
      </c>
      <c r="Z28" s="46" t="str">
        <f t="shared" si="30"/>
        <v>−</v>
      </c>
      <c r="AA28" s="44">
        <f t="shared" ref="AA28" si="125">AA29+AA30+AA31+AA32</f>
        <v>0</v>
      </c>
      <c r="AB28" s="44">
        <f t="shared" ref="AB28" si="126">AB29+AB30+AB31+AB32</f>
        <v>0</v>
      </c>
      <c r="AC28" s="44">
        <f t="shared" ref="AC28" si="127">AC29+AC30+AC31+AC32</f>
        <v>0</v>
      </c>
      <c r="AD28" s="44">
        <f t="shared" ref="AD28" si="128">AD29+AD30+AD31+AD32</f>
        <v>0</v>
      </c>
      <c r="AE28" s="44">
        <f t="shared" ref="AE28" si="129">AE29+AE30+AE31+AE32</f>
        <v>0</v>
      </c>
      <c r="AF28" s="44">
        <f t="shared" ref="AF28" si="130">AF29+AF30+AF31+AF32</f>
        <v>0</v>
      </c>
      <c r="AG28" s="45">
        <f t="shared" si="32"/>
        <v>0</v>
      </c>
      <c r="AH28" s="45">
        <f t="shared" si="33"/>
        <v>0</v>
      </c>
      <c r="AI28" s="45">
        <f t="shared" si="34"/>
        <v>0</v>
      </c>
      <c r="AJ28" s="46" t="str">
        <f t="shared" si="35"/>
        <v>−</v>
      </c>
      <c r="AK28" s="44">
        <f t="shared" ref="AK28" si="131">AK29+AK30+AK31+AK32</f>
        <v>0</v>
      </c>
      <c r="AL28" s="44">
        <f t="shared" ref="AL28" si="132">AL29+AL30+AL31+AL32</f>
        <v>0</v>
      </c>
      <c r="AM28" s="44">
        <f t="shared" ref="AM28" si="133">AM29+AM30+AM31+AM32</f>
        <v>0</v>
      </c>
      <c r="AN28" s="44">
        <f t="shared" ref="AN28" si="134">AN29+AN30+AN31+AN32</f>
        <v>0</v>
      </c>
      <c r="AO28" s="44">
        <f t="shared" ref="AO28" si="135">AO29+AO30+AO31+AO32</f>
        <v>0</v>
      </c>
      <c r="AP28" s="44">
        <f t="shared" ref="AP28" si="136">AP29+AP30+AP31+AP32</f>
        <v>0</v>
      </c>
      <c r="AQ28" s="45">
        <f t="shared" si="37"/>
        <v>0</v>
      </c>
      <c r="AR28" s="45">
        <f t="shared" si="38"/>
        <v>0</v>
      </c>
      <c r="AS28" s="45">
        <f t="shared" si="39"/>
        <v>0</v>
      </c>
      <c r="AT28" s="46" t="str">
        <f t="shared" si="40"/>
        <v>−</v>
      </c>
      <c r="AU28" s="3">
        <f t="shared" si="41"/>
        <v>0</v>
      </c>
      <c r="AV28" s="3">
        <f t="shared" si="42"/>
        <v>0</v>
      </c>
      <c r="AW28" s="45">
        <f t="shared" si="86"/>
        <v>0</v>
      </c>
      <c r="AX28" s="46" t="str">
        <f t="shared" si="87"/>
        <v>−</v>
      </c>
      <c r="AY28" s="47">
        <f t="shared" si="43"/>
        <v>0</v>
      </c>
      <c r="AZ28" s="47">
        <f t="shared" si="44"/>
        <v>0</v>
      </c>
      <c r="BA28" s="47">
        <f t="shared" si="45"/>
        <v>0</v>
      </c>
      <c r="BB28" s="47">
        <f t="shared" si="46"/>
        <v>0</v>
      </c>
    </row>
    <row r="29" spans="1:54" ht="45" x14ac:dyDescent="0.3">
      <c r="A29" s="57">
        <v>212</v>
      </c>
      <c r="B29" s="1" t="s">
        <v>23</v>
      </c>
      <c r="C29" s="51"/>
      <c r="D29" s="52"/>
      <c r="E29" s="3"/>
      <c r="F29" s="53">
        <f t="shared" ref="F29:F76" si="137">G29+I29+K29+Q29+S29+U29+AA29+AC29+AE29+AK29+AM29+AO29</f>
        <v>0</v>
      </c>
      <c r="G29" s="58"/>
      <c r="H29" s="58"/>
      <c r="I29" s="58"/>
      <c r="J29" s="58"/>
      <c r="K29" s="58"/>
      <c r="L29" s="58"/>
      <c r="M29" s="45">
        <f t="shared" si="22"/>
        <v>0</v>
      </c>
      <c r="N29" s="45">
        <f t="shared" si="23"/>
        <v>0</v>
      </c>
      <c r="O29" s="45">
        <f t="shared" si="24"/>
        <v>0</v>
      </c>
      <c r="P29" s="46" t="str">
        <f t="shared" si="25"/>
        <v>−</v>
      </c>
      <c r="Q29" s="58"/>
      <c r="R29" s="58"/>
      <c r="S29" s="58"/>
      <c r="T29" s="58"/>
      <c r="U29" s="58"/>
      <c r="V29" s="58"/>
      <c r="W29" s="45">
        <f t="shared" si="27"/>
        <v>0</v>
      </c>
      <c r="X29" s="45">
        <f t="shared" si="28"/>
        <v>0</v>
      </c>
      <c r="Y29" s="45">
        <f t="shared" si="29"/>
        <v>0</v>
      </c>
      <c r="Z29" s="46" t="str">
        <f t="shared" si="30"/>
        <v>−</v>
      </c>
      <c r="AA29" s="58"/>
      <c r="AB29" s="58"/>
      <c r="AC29" s="58"/>
      <c r="AD29" s="58"/>
      <c r="AE29" s="58"/>
      <c r="AF29" s="58"/>
      <c r="AG29" s="45">
        <f t="shared" si="32"/>
        <v>0</v>
      </c>
      <c r="AH29" s="45">
        <f t="shared" si="33"/>
        <v>0</v>
      </c>
      <c r="AI29" s="45">
        <f t="shared" si="34"/>
        <v>0</v>
      </c>
      <c r="AJ29" s="46" t="str">
        <f t="shared" si="35"/>
        <v>−</v>
      </c>
      <c r="AK29" s="58"/>
      <c r="AL29" s="58"/>
      <c r="AM29" s="58"/>
      <c r="AN29" s="58"/>
      <c r="AO29" s="58"/>
      <c r="AP29" s="58"/>
      <c r="AQ29" s="45">
        <f t="shared" si="37"/>
        <v>0</v>
      </c>
      <c r="AR29" s="45">
        <f t="shared" si="38"/>
        <v>0</v>
      </c>
      <c r="AS29" s="45">
        <f t="shared" si="39"/>
        <v>0</v>
      </c>
      <c r="AT29" s="46" t="str">
        <f t="shared" si="40"/>
        <v>−</v>
      </c>
      <c r="AU29" s="3">
        <f t="shared" si="41"/>
        <v>0</v>
      </c>
      <c r="AV29" s="3">
        <f t="shared" si="42"/>
        <v>0</v>
      </c>
      <c r="AW29" s="45">
        <f t="shared" si="86"/>
        <v>0</v>
      </c>
      <c r="AX29" s="46" t="str">
        <f t="shared" si="87"/>
        <v>−</v>
      </c>
      <c r="AY29" s="47">
        <f t="shared" si="43"/>
        <v>0</v>
      </c>
      <c r="AZ29" s="47">
        <f t="shared" si="44"/>
        <v>0</v>
      </c>
      <c r="BA29" s="47">
        <f t="shared" si="45"/>
        <v>0</v>
      </c>
      <c r="BB29" s="47">
        <f t="shared" si="46"/>
        <v>0</v>
      </c>
    </row>
    <row r="30" spans="1:54" ht="87.6" customHeight="1" x14ac:dyDescent="0.3">
      <c r="A30" s="57">
        <v>213</v>
      </c>
      <c r="B30" s="1" t="s">
        <v>24</v>
      </c>
      <c r="C30" s="51"/>
      <c r="D30" s="52"/>
      <c r="E30" s="3"/>
      <c r="F30" s="53">
        <f t="shared" si="137"/>
        <v>0</v>
      </c>
      <c r="G30" s="58"/>
      <c r="H30" s="58"/>
      <c r="I30" s="58"/>
      <c r="J30" s="58"/>
      <c r="K30" s="58"/>
      <c r="L30" s="58"/>
      <c r="M30" s="45">
        <f t="shared" si="22"/>
        <v>0</v>
      </c>
      <c r="N30" s="45">
        <f t="shared" si="23"/>
        <v>0</v>
      </c>
      <c r="O30" s="45">
        <f t="shared" si="24"/>
        <v>0</v>
      </c>
      <c r="P30" s="46" t="str">
        <f t="shared" si="25"/>
        <v>−</v>
      </c>
      <c r="Q30" s="58"/>
      <c r="R30" s="58"/>
      <c r="S30" s="58"/>
      <c r="T30" s="58"/>
      <c r="U30" s="58"/>
      <c r="V30" s="58"/>
      <c r="W30" s="45">
        <f t="shared" si="27"/>
        <v>0</v>
      </c>
      <c r="X30" s="45">
        <f t="shared" si="28"/>
        <v>0</v>
      </c>
      <c r="Y30" s="45">
        <f t="shared" si="29"/>
        <v>0</v>
      </c>
      <c r="Z30" s="46" t="str">
        <f t="shared" si="30"/>
        <v>−</v>
      </c>
      <c r="AA30" s="58"/>
      <c r="AB30" s="58"/>
      <c r="AC30" s="58"/>
      <c r="AD30" s="58"/>
      <c r="AE30" s="58"/>
      <c r="AF30" s="58"/>
      <c r="AG30" s="45">
        <f t="shared" si="32"/>
        <v>0</v>
      </c>
      <c r="AH30" s="45">
        <f t="shared" si="33"/>
        <v>0</v>
      </c>
      <c r="AI30" s="45">
        <f t="shared" si="34"/>
        <v>0</v>
      </c>
      <c r="AJ30" s="46" t="str">
        <f t="shared" si="35"/>
        <v>−</v>
      </c>
      <c r="AK30" s="58"/>
      <c r="AL30" s="58"/>
      <c r="AM30" s="58"/>
      <c r="AN30" s="58"/>
      <c r="AO30" s="58"/>
      <c r="AP30" s="58"/>
      <c r="AQ30" s="45">
        <f t="shared" si="37"/>
        <v>0</v>
      </c>
      <c r="AR30" s="45">
        <f t="shared" si="38"/>
        <v>0</v>
      </c>
      <c r="AS30" s="45">
        <f t="shared" si="39"/>
        <v>0</v>
      </c>
      <c r="AT30" s="46" t="str">
        <f t="shared" si="40"/>
        <v>−</v>
      </c>
      <c r="AU30" s="3">
        <f t="shared" si="41"/>
        <v>0</v>
      </c>
      <c r="AV30" s="3">
        <f t="shared" si="42"/>
        <v>0</v>
      </c>
      <c r="AW30" s="45">
        <f t="shared" si="86"/>
        <v>0</v>
      </c>
      <c r="AX30" s="46" t="str">
        <f t="shared" si="87"/>
        <v>−</v>
      </c>
      <c r="AY30" s="47">
        <f t="shared" si="43"/>
        <v>0</v>
      </c>
      <c r="AZ30" s="47">
        <f t="shared" si="44"/>
        <v>0</v>
      </c>
      <c r="BA30" s="47">
        <f t="shared" si="45"/>
        <v>0</v>
      </c>
      <c r="BB30" s="47">
        <f t="shared" si="46"/>
        <v>0</v>
      </c>
    </row>
    <row r="31" spans="1:54" ht="30" x14ac:dyDescent="0.3">
      <c r="A31" s="57">
        <v>214</v>
      </c>
      <c r="B31" s="1" t="s">
        <v>25</v>
      </c>
      <c r="C31" s="51"/>
      <c r="D31" s="52"/>
      <c r="E31" s="3"/>
      <c r="F31" s="53">
        <f t="shared" si="137"/>
        <v>0</v>
      </c>
      <c r="G31" s="58"/>
      <c r="H31" s="58"/>
      <c r="I31" s="58"/>
      <c r="J31" s="58"/>
      <c r="K31" s="58"/>
      <c r="L31" s="58"/>
      <c r="M31" s="45">
        <f t="shared" si="22"/>
        <v>0</v>
      </c>
      <c r="N31" s="45">
        <f t="shared" si="23"/>
        <v>0</v>
      </c>
      <c r="O31" s="45">
        <f t="shared" si="24"/>
        <v>0</v>
      </c>
      <c r="P31" s="46" t="str">
        <f t="shared" si="25"/>
        <v>−</v>
      </c>
      <c r="Q31" s="58"/>
      <c r="R31" s="58"/>
      <c r="S31" s="58"/>
      <c r="T31" s="58"/>
      <c r="U31" s="58"/>
      <c r="V31" s="58"/>
      <c r="W31" s="45">
        <f t="shared" si="27"/>
        <v>0</v>
      </c>
      <c r="X31" s="45">
        <f t="shared" si="28"/>
        <v>0</v>
      </c>
      <c r="Y31" s="45">
        <f t="shared" si="29"/>
        <v>0</v>
      </c>
      <c r="Z31" s="46" t="str">
        <f t="shared" si="30"/>
        <v>−</v>
      </c>
      <c r="AA31" s="58"/>
      <c r="AB31" s="58"/>
      <c r="AC31" s="58"/>
      <c r="AD31" s="58"/>
      <c r="AE31" s="58"/>
      <c r="AF31" s="58"/>
      <c r="AG31" s="45">
        <f t="shared" si="32"/>
        <v>0</v>
      </c>
      <c r="AH31" s="45">
        <f t="shared" si="33"/>
        <v>0</v>
      </c>
      <c r="AI31" s="45">
        <f t="shared" si="34"/>
        <v>0</v>
      </c>
      <c r="AJ31" s="46" t="str">
        <f t="shared" si="35"/>
        <v>−</v>
      </c>
      <c r="AK31" s="58"/>
      <c r="AL31" s="58"/>
      <c r="AM31" s="58"/>
      <c r="AN31" s="58"/>
      <c r="AO31" s="58"/>
      <c r="AP31" s="58"/>
      <c r="AQ31" s="45">
        <f t="shared" si="37"/>
        <v>0</v>
      </c>
      <c r="AR31" s="45">
        <f t="shared" si="38"/>
        <v>0</v>
      </c>
      <c r="AS31" s="45">
        <f t="shared" si="39"/>
        <v>0</v>
      </c>
      <c r="AT31" s="46" t="str">
        <f t="shared" si="40"/>
        <v>−</v>
      </c>
      <c r="AU31" s="3">
        <f t="shared" si="41"/>
        <v>0</v>
      </c>
      <c r="AV31" s="3">
        <f t="shared" si="42"/>
        <v>0</v>
      </c>
      <c r="AW31" s="45">
        <f t="shared" si="86"/>
        <v>0</v>
      </c>
      <c r="AX31" s="46" t="str">
        <f t="shared" si="87"/>
        <v>−</v>
      </c>
      <c r="AY31" s="47">
        <f t="shared" si="43"/>
        <v>0</v>
      </c>
      <c r="AZ31" s="47">
        <f t="shared" si="44"/>
        <v>0</v>
      </c>
      <c r="BA31" s="47">
        <f t="shared" si="45"/>
        <v>0</v>
      </c>
      <c r="BB31" s="47">
        <f t="shared" si="46"/>
        <v>0</v>
      </c>
    </row>
    <row r="32" spans="1:54" ht="45" x14ac:dyDescent="0.3">
      <c r="A32" s="57">
        <v>215</v>
      </c>
      <c r="B32" s="1" t="s">
        <v>89</v>
      </c>
      <c r="C32" s="51"/>
      <c r="D32" s="52"/>
      <c r="E32" s="3"/>
      <c r="F32" s="53">
        <f t="shared" si="137"/>
        <v>0</v>
      </c>
      <c r="G32" s="58"/>
      <c r="H32" s="58"/>
      <c r="I32" s="58"/>
      <c r="J32" s="58"/>
      <c r="K32" s="58"/>
      <c r="L32" s="58"/>
      <c r="M32" s="45">
        <f t="shared" si="22"/>
        <v>0</v>
      </c>
      <c r="N32" s="45">
        <f t="shared" si="23"/>
        <v>0</v>
      </c>
      <c r="O32" s="45">
        <f t="shared" si="24"/>
        <v>0</v>
      </c>
      <c r="P32" s="46" t="str">
        <f t="shared" si="25"/>
        <v>−</v>
      </c>
      <c r="Q32" s="58"/>
      <c r="R32" s="58"/>
      <c r="S32" s="58"/>
      <c r="T32" s="58"/>
      <c r="U32" s="58"/>
      <c r="V32" s="58"/>
      <c r="W32" s="45">
        <f t="shared" si="27"/>
        <v>0</v>
      </c>
      <c r="X32" s="45">
        <f t="shared" si="28"/>
        <v>0</v>
      </c>
      <c r="Y32" s="45">
        <f t="shared" si="29"/>
        <v>0</v>
      </c>
      <c r="Z32" s="46" t="str">
        <f t="shared" si="30"/>
        <v>−</v>
      </c>
      <c r="AA32" s="58"/>
      <c r="AB32" s="58"/>
      <c r="AC32" s="58"/>
      <c r="AD32" s="58"/>
      <c r="AE32" s="58"/>
      <c r="AF32" s="58"/>
      <c r="AG32" s="45">
        <f t="shared" si="32"/>
        <v>0</v>
      </c>
      <c r="AH32" s="45">
        <f t="shared" si="33"/>
        <v>0</v>
      </c>
      <c r="AI32" s="45">
        <f t="shared" si="34"/>
        <v>0</v>
      </c>
      <c r="AJ32" s="46" t="str">
        <f t="shared" si="35"/>
        <v>−</v>
      </c>
      <c r="AK32" s="58"/>
      <c r="AL32" s="58"/>
      <c r="AM32" s="58"/>
      <c r="AN32" s="58"/>
      <c r="AO32" s="58"/>
      <c r="AP32" s="58"/>
      <c r="AQ32" s="45">
        <f t="shared" si="37"/>
        <v>0</v>
      </c>
      <c r="AR32" s="45">
        <f t="shared" si="38"/>
        <v>0</v>
      </c>
      <c r="AS32" s="45">
        <f t="shared" si="39"/>
        <v>0</v>
      </c>
      <c r="AT32" s="46" t="str">
        <f t="shared" si="40"/>
        <v>−</v>
      </c>
      <c r="AU32" s="3">
        <f t="shared" si="41"/>
        <v>0</v>
      </c>
      <c r="AV32" s="3">
        <f t="shared" si="42"/>
        <v>0</v>
      </c>
      <c r="AW32" s="45">
        <f t="shared" si="86"/>
        <v>0</v>
      </c>
      <c r="AX32" s="46" t="str">
        <f t="shared" si="87"/>
        <v>−</v>
      </c>
      <c r="AY32" s="47">
        <f t="shared" si="43"/>
        <v>0</v>
      </c>
      <c r="AZ32" s="47">
        <f t="shared" si="44"/>
        <v>0</v>
      </c>
      <c r="BA32" s="47">
        <f t="shared" si="45"/>
        <v>0</v>
      </c>
      <c r="BB32" s="47">
        <f t="shared" si="46"/>
        <v>0</v>
      </c>
    </row>
    <row r="33" spans="1:54" ht="27.6" x14ac:dyDescent="0.3">
      <c r="A33" s="57">
        <v>220</v>
      </c>
      <c r="B33" s="5" t="s">
        <v>26</v>
      </c>
      <c r="C33" s="51"/>
      <c r="D33" s="52"/>
      <c r="E33" s="3"/>
      <c r="F33" s="53">
        <f t="shared" si="137"/>
        <v>0</v>
      </c>
      <c r="G33" s="58"/>
      <c r="H33" s="58"/>
      <c r="I33" s="58"/>
      <c r="J33" s="58"/>
      <c r="K33" s="58"/>
      <c r="L33" s="58"/>
      <c r="M33" s="45">
        <f t="shared" si="22"/>
        <v>0</v>
      </c>
      <c r="N33" s="45">
        <f t="shared" si="23"/>
        <v>0</v>
      </c>
      <c r="O33" s="45">
        <f t="shared" si="24"/>
        <v>0</v>
      </c>
      <c r="P33" s="46" t="str">
        <f t="shared" si="25"/>
        <v>−</v>
      </c>
      <c r="Q33" s="58"/>
      <c r="R33" s="58"/>
      <c r="S33" s="58"/>
      <c r="T33" s="58"/>
      <c r="U33" s="58"/>
      <c r="V33" s="58"/>
      <c r="W33" s="45">
        <f t="shared" si="27"/>
        <v>0</v>
      </c>
      <c r="X33" s="45">
        <f t="shared" si="28"/>
        <v>0</v>
      </c>
      <c r="Y33" s="45">
        <f t="shared" si="29"/>
        <v>0</v>
      </c>
      <c r="Z33" s="46" t="str">
        <f t="shared" si="30"/>
        <v>−</v>
      </c>
      <c r="AA33" s="58"/>
      <c r="AB33" s="58"/>
      <c r="AC33" s="58"/>
      <c r="AD33" s="58"/>
      <c r="AE33" s="58"/>
      <c r="AF33" s="58"/>
      <c r="AG33" s="45">
        <f t="shared" si="32"/>
        <v>0</v>
      </c>
      <c r="AH33" s="45">
        <f t="shared" si="33"/>
        <v>0</v>
      </c>
      <c r="AI33" s="45">
        <f t="shared" si="34"/>
        <v>0</v>
      </c>
      <c r="AJ33" s="46" t="str">
        <f t="shared" si="35"/>
        <v>−</v>
      </c>
      <c r="AK33" s="58"/>
      <c r="AL33" s="58"/>
      <c r="AM33" s="58"/>
      <c r="AN33" s="58"/>
      <c r="AO33" s="58"/>
      <c r="AP33" s="58"/>
      <c r="AQ33" s="45">
        <f t="shared" si="37"/>
        <v>0</v>
      </c>
      <c r="AR33" s="45">
        <f t="shared" si="38"/>
        <v>0</v>
      </c>
      <c r="AS33" s="45">
        <f t="shared" si="39"/>
        <v>0</v>
      </c>
      <c r="AT33" s="46" t="str">
        <f t="shared" si="40"/>
        <v>−</v>
      </c>
      <c r="AU33" s="3">
        <f t="shared" si="41"/>
        <v>0</v>
      </c>
      <c r="AV33" s="3">
        <f t="shared" si="42"/>
        <v>0</v>
      </c>
      <c r="AW33" s="45">
        <f t="shared" si="86"/>
        <v>0</v>
      </c>
      <c r="AX33" s="46" t="str">
        <f t="shared" si="87"/>
        <v>−</v>
      </c>
      <c r="AY33" s="47">
        <f t="shared" si="43"/>
        <v>0</v>
      </c>
      <c r="AZ33" s="47">
        <f t="shared" si="44"/>
        <v>0</v>
      </c>
      <c r="BA33" s="47">
        <f t="shared" si="45"/>
        <v>0</v>
      </c>
      <c r="BB33" s="47">
        <f t="shared" si="46"/>
        <v>0</v>
      </c>
    </row>
    <row r="34" spans="1:54" ht="41.4" x14ac:dyDescent="0.3">
      <c r="A34" s="57">
        <v>230</v>
      </c>
      <c r="B34" s="5" t="s">
        <v>57</v>
      </c>
      <c r="C34" s="50">
        <f>C35+C36+C37+C38+C39+C40</f>
        <v>0</v>
      </c>
      <c r="D34" s="50">
        <f>D35+D36+D37+D38+D39+D40</f>
        <v>0</v>
      </c>
      <c r="E34" s="50">
        <f t="shared" ref="E34:L34" si="138">E35+E36+E37+E38+E39+E40</f>
        <v>0</v>
      </c>
      <c r="F34" s="50">
        <f t="shared" si="138"/>
        <v>0</v>
      </c>
      <c r="G34" s="50">
        <f t="shared" si="138"/>
        <v>0</v>
      </c>
      <c r="H34" s="50">
        <f t="shared" si="138"/>
        <v>0</v>
      </c>
      <c r="I34" s="50">
        <f t="shared" si="138"/>
        <v>0</v>
      </c>
      <c r="J34" s="50">
        <f t="shared" si="138"/>
        <v>0</v>
      </c>
      <c r="K34" s="50">
        <f t="shared" si="138"/>
        <v>0</v>
      </c>
      <c r="L34" s="50">
        <f t="shared" si="138"/>
        <v>0</v>
      </c>
      <c r="M34" s="45">
        <f t="shared" si="22"/>
        <v>0</v>
      </c>
      <c r="N34" s="45">
        <f t="shared" si="23"/>
        <v>0</v>
      </c>
      <c r="O34" s="45">
        <f t="shared" si="24"/>
        <v>0</v>
      </c>
      <c r="P34" s="46" t="str">
        <f t="shared" si="25"/>
        <v>−</v>
      </c>
      <c r="Q34" s="50">
        <f t="shared" ref="Q34" si="139">Q35+Q36+Q37+Q38+Q39+Q40</f>
        <v>0</v>
      </c>
      <c r="R34" s="50">
        <f t="shared" ref="R34" si="140">R35+R36+R37+R38+R39+R40</f>
        <v>0</v>
      </c>
      <c r="S34" s="50">
        <f t="shared" ref="S34" si="141">S35+S36+S37+S38+S39+S40</f>
        <v>0</v>
      </c>
      <c r="T34" s="50">
        <f t="shared" ref="T34" si="142">T35+T36+T37+T38+T39+T40</f>
        <v>0</v>
      </c>
      <c r="U34" s="50">
        <f t="shared" ref="U34" si="143">U35+U36+U37+U38+U39+U40</f>
        <v>0</v>
      </c>
      <c r="V34" s="50">
        <f t="shared" ref="V34" si="144">V35+V36+V37+V38+V39+V40</f>
        <v>0</v>
      </c>
      <c r="W34" s="45">
        <f t="shared" si="27"/>
        <v>0</v>
      </c>
      <c r="X34" s="45">
        <f t="shared" si="28"/>
        <v>0</v>
      </c>
      <c r="Y34" s="45">
        <f t="shared" si="29"/>
        <v>0</v>
      </c>
      <c r="Z34" s="46" t="str">
        <f t="shared" si="30"/>
        <v>−</v>
      </c>
      <c r="AA34" s="50">
        <f t="shared" ref="AA34" si="145">AA35+AA36+AA37+AA38+AA39+AA40</f>
        <v>0</v>
      </c>
      <c r="AB34" s="50">
        <f t="shared" ref="AB34" si="146">AB35+AB36+AB37+AB38+AB39+AB40</f>
        <v>0</v>
      </c>
      <c r="AC34" s="50">
        <f t="shared" ref="AC34" si="147">AC35+AC36+AC37+AC38+AC39+AC40</f>
        <v>0</v>
      </c>
      <c r="AD34" s="50">
        <f t="shared" ref="AD34" si="148">AD35+AD36+AD37+AD38+AD39+AD40</f>
        <v>0</v>
      </c>
      <c r="AE34" s="50">
        <f t="shared" ref="AE34" si="149">AE35+AE36+AE37+AE38+AE39+AE40</f>
        <v>0</v>
      </c>
      <c r="AF34" s="50">
        <f t="shared" ref="AF34" si="150">AF35+AF36+AF37+AF38+AF39+AF40</f>
        <v>0</v>
      </c>
      <c r="AG34" s="45">
        <f t="shared" si="32"/>
        <v>0</v>
      </c>
      <c r="AH34" s="45">
        <f t="shared" si="33"/>
        <v>0</v>
      </c>
      <c r="AI34" s="45">
        <f t="shared" si="34"/>
        <v>0</v>
      </c>
      <c r="AJ34" s="46" t="str">
        <f t="shared" si="35"/>
        <v>−</v>
      </c>
      <c r="AK34" s="50">
        <f t="shared" ref="AK34" si="151">AK35+AK36+AK37+AK38+AK39+AK40</f>
        <v>0</v>
      </c>
      <c r="AL34" s="50">
        <f t="shared" ref="AL34" si="152">AL35+AL36+AL37+AL38+AL39+AL40</f>
        <v>0</v>
      </c>
      <c r="AM34" s="50">
        <f t="shared" ref="AM34" si="153">AM35+AM36+AM37+AM38+AM39+AM40</f>
        <v>0</v>
      </c>
      <c r="AN34" s="50">
        <f t="shared" ref="AN34" si="154">AN35+AN36+AN37+AN38+AN39+AN40</f>
        <v>0</v>
      </c>
      <c r="AO34" s="50">
        <f t="shared" ref="AO34" si="155">AO35+AO36+AO37+AO38+AO39+AO40</f>
        <v>0</v>
      </c>
      <c r="AP34" s="50">
        <f t="shared" ref="AP34" si="156">AP35+AP36+AP37+AP38+AP39+AP40</f>
        <v>0</v>
      </c>
      <c r="AQ34" s="45">
        <f t="shared" si="37"/>
        <v>0</v>
      </c>
      <c r="AR34" s="45">
        <f t="shared" si="38"/>
        <v>0</v>
      </c>
      <c r="AS34" s="45">
        <f t="shared" si="39"/>
        <v>0</v>
      </c>
      <c r="AT34" s="46" t="str">
        <f t="shared" si="40"/>
        <v>−</v>
      </c>
      <c r="AU34" s="3">
        <f t="shared" si="41"/>
        <v>0</v>
      </c>
      <c r="AV34" s="3">
        <f t="shared" si="42"/>
        <v>0</v>
      </c>
      <c r="AW34" s="45">
        <f t="shared" si="86"/>
        <v>0</v>
      </c>
      <c r="AX34" s="46" t="str">
        <f t="shared" si="87"/>
        <v>−</v>
      </c>
      <c r="AY34" s="47">
        <f t="shared" si="43"/>
        <v>0</v>
      </c>
      <c r="AZ34" s="47">
        <f t="shared" si="44"/>
        <v>0</v>
      </c>
      <c r="BA34" s="47">
        <f t="shared" si="45"/>
        <v>0</v>
      </c>
      <c r="BB34" s="47">
        <f t="shared" si="46"/>
        <v>0</v>
      </c>
    </row>
    <row r="35" spans="1:54" ht="30" x14ac:dyDescent="0.3">
      <c r="A35" s="57">
        <v>231</v>
      </c>
      <c r="B35" s="1" t="s">
        <v>32</v>
      </c>
      <c r="C35" s="51"/>
      <c r="D35" s="52"/>
      <c r="E35" s="3"/>
      <c r="F35" s="53">
        <f t="shared" si="137"/>
        <v>0</v>
      </c>
      <c r="G35" s="58"/>
      <c r="H35" s="58"/>
      <c r="I35" s="58"/>
      <c r="J35" s="58"/>
      <c r="K35" s="58"/>
      <c r="L35" s="58"/>
      <c r="M35" s="45">
        <f t="shared" si="22"/>
        <v>0</v>
      </c>
      <c r="N35" s="45">
        <f t="shared" si="23"/>
        <v>0</v>
      </c>
      <c r="O35" s="45">
        <f t="shared" si="24"/>
        <v>0</v>
      </c>
      <c r="P35" s="46" t="str">
        <f t="shared" si="25"/>
        <v>−</v>
      </c>
      <c r="Q35" s="58"/>
      <c r="R35" s="58"/>
      <c r="S35" s="58"/>
      <c r="T35" s="58"/>
      <c r="U35" s="58"/>
      <c r="V35" s="58"/>
      <c r="W35" s="45">
        <f t="shared" si="27"/>
        <v>0</v>
      </c>
      <c r="X35" s="45">
        <f t="shared" si="28"/>
        <v>0</v>
      </c>
      <c r="Y35" s="45">
        <f t="shared" si="29"/>
        <v>0</v>
      </c>
      <c r="Z35" s="46" t="str">
        <f t="shared" si="30"/>
        <v>−</v>
      </c>
      <c r="AA35" s="58"/>
      <c r="AB35" s="58"/>
      <c r="AC35" s="58"/>
      <c r="AD35" s="58"/>
      <c r="AE35" s="58"/>
      <c r="AF35" s="58"/>
      <c r="AG35" s="45">
        <f t="shared" si="32"/>
        <v>0</v>
      </c>
      <c r="AH35" s="45">
        <f t="shared" si="33"/>
        <v>0</v>
      </c>
      <c r="AI35" s="45">
        <f t="shared" si="34"/>
        <v>0</v>
      </c>
      <c r="AJ35" s="46" t="str">
        <f t="shared" si="35"/>
        <v>−</v>
      </c>
      <c r="AK35" s="58"/>
      <c r="AL35" s="58"/>
      <c r="AM35" s="58"/>
      <c r="AN35" s="58"/>
      <c r="AO35" s="58"/>
      <c r="AP35" s="58"/>
      <c r="AQ35" s="45">
        <f t="shared" si="37"/>
        <v>0</v>
      </c>
      <c r="AR35" s="45">
        <f t="shared" si="38"/>
        <v>0</v>
      </c>
      <c r="AS35" s="45">
        <f t="shared" si="39"/>
        <v>0</v>
      </c>
      <c r="AT35" s="46" t="str">
        <f t="shared" si="40"/>
        <v>−</v>
      </c>
      <c r="AU35" s="3">
        <f t="shared" si="41"/>
        <v>0</v>
      </c>
      <c r="AV35" s="3">
        <f t="shared" si="42"/>
        <v>0</v>
      </c>
      <c r="AW35" s="45">
        <f t="shared" si="86"/>
        <v>0</v>
      </c>
      <c r="AX35" s="46" t="str">
        <f t="shared" si="87"/>
        <v>−</v>
      </c>
      <c r="AY35" s="47">
        <f t="shared" si="43"/>
        <v>0</v>
      </c>
      <c r="AZ35" s="47">
        <f t="shared" si="44"/>
        <v>0</v>
      </c>
      <c r="BA35" s="47">
        <f t="shared" si="45"/>
        <v>0</v>
      </c>
      <c r="BB35" s="47">
        <f t="shared" si="46"/>
        <v>0</v>
      </c>
    </row>
    <row r="36" spans="1:54" ht="45" x14ac:dyDescent="0.3">
      <c r="A36" s="57">
        <v>232</v>
      </c>
      <c r="B36" s="1" t="s">
        <v>33</v>
      </c>
      <c r="C36" s="51"/>
      <c r="D36" s="52"/>
      <c r="E36" s="3"/>
      <c r="F36" s="53">
        <f t="shared" si="137"/>
        <v>0</v>
      </c>
      <c r="G36" s="58"/>
      <c r="H36" s="58"/>
      <c r="I36" s="58"/>
      <c r="J36" s="58"/>
      <c r="K36" s="58"/>
      <c r="L36" s="58"/>
      <c r="M36" s="45">
        <f t="shared" si="22"/>
        <v>0</v>
      </c>
      <c r="N36" s="45">
        <f t="shared" si="23"/>
        <v>0</v>
      </c>
      <c r="O36" s="45">
        <f t="shared" si="24"/>
        <v>0</v>
      </c>
      <c r="P36" s="46" t="str">
        <f t="shared" si="25"/>
        <v>−</v>
      </c>
      <c r="Q36" s="58"/>
      <c r="R36" s="58"/>
      <c r="S36" s="58"/>
      <c r="T36" s="58"/>
      <c r="U36" s="58"/>
      <c r="V36" s="58"/>
      <c r="W36" s="45">
        <f t="shared" si="27"/>
        <v>0</v>
      </c>
      <c r="X36" s="45">
        <f t="shared" si="28"/>
        <v>0</v>
      </c>
      <c r="Y36" s="45">
        <f t="shared" si="29"/>
        <v>0</v>
      </c>
      <c r="Z36" s="46" t="str">
        <f t="shared" si="30"/>
        <v>−</v>
      </c>
      <c r="AA36" s="58"/>
      <c r="AB36" s="58"/>
      <c r="AC36" s="58"/>
      <c r="AD36" s="58"/>
      <c r="AE36" s="58"/>
      <c r="AF36" s="58"/>
      <c r="AG36" s="45">
        <f t="shared" si="32"/>
        <v>0</v>
      </c>
      <c r="AH36" s="45">
        <f t="shared" si="33"/>
        <v>0</v>
      </c>
      <c r="AI36" s="45">
        <f t="shared" si="34"/>
        <v>0</v>
      </c>
      <c r="AJ36" s="46" t="str">
        <f t="shared" si="35"/>
        <v>−</v>
      </c>
      <c r="AK36" s="58"/>
      <c r="AL36" s="58"/>
      <c r="AM36" s="58"/>
      <c r="AN36" s="58"/>
      <c r="AO36" s="58"/>
      <c r="AP36" s="58"/>
      <c r="AQ36" s="45">
        <f t="shared" si="37"/>
        <v>0</v>
      </c>
      <c r="AR36" s="45">
        <f t="shared" si="38"/>
        <v>0</v>
      </c>
      <c r="AS36" s="45">
        <f t="shared" si="39"/>
        <v>0</v>
      </c>
      <c r="AT36" s="46" t="str">
        <f t="shared" si="40"/>
        <v>−</v>
      </c>
      <c r="AU36" s="3">
        <f t="shared" si="41"/>
        <v>0</v>
      </c>
      <c r="AV36" s="3">
        <f t="shared" si="42"/>
        <v>0</v>
      </c>
      <c r="AW36" s="45">
        <f t="shared" si="86"/>
        <v>0</v>
      </c>
      <c r="AX36" s="46" t="str">
        <f t="shared" si="87"/>
        <v>−</v>
      </c>
      <c r="AY36" s="47">
        <f t="shared" si="43"/>
        <v>0</v>
      </c>
      <c r="AZ36" s="47">
        <f t="shared" si="44"/>
        <v>0</v>
      </c>
      <c r="BA36" s="47">
        <f t="shared" si="45"/>
        <v>0</v>
      </c>
      <c r="BB36" s="47">
        <f t="shared" si="46"/>
        <v>0</v>
      </c>
    </row>
    <row r="37" spans="1:54" ht="30" x14ac:dyDescent="0.3">
      <c r="A37" s="57">
        <v>233</v>
      </c>
      <c r="B37" s="1" t="s">
        <v>34</v>
      </c>
      <c r="C37" s="51"/>
      <c r="D37" s="52"/>
      <c r="E37" s="3"/>
      <c r="F37" s="53">
        <f t="shared" si="137"/>
        <v>0</v>
      </c>
      <c r="G37" s="58"/>
      <c r="H37" s="58"/>
      <c r="I37" s="58"/>
      <c r="J37" s="58"/>
      <c r="K37" s="58"/>
      <c r="L37" s="58"/>
      <c r="M37" s="45">
        <f t="shared" si="22"/>
        <v>0</v>
      </c>
      <c r="N37" s="45">
        <f t="shared" si="23"/>
        <v>0</v>
      </c>
      <c r="O37" s="45">
        <f t="shared" si="24"/>
        <v>0</v>
      </c>
      <c r="P37" s="46" t="str">
        <f t="shared" si="25"/>
        <v>−</v>
      </c>
      <c r="Q37" s="58"/>
      <c r="R37" s="58"/>
      <c r="S37" s="58"/>
      <c r="T37" s="58"/>
      <c r="U37" s="58"/>
      <c r="V37" s="58"/>
      <c r="W37" s="45">
        <f t="shared" si="27"/>
        <v>0</v>
      </c>
      <c r="X37" s="45">
        <f t="shared" si="28"/>
        <v>0</v>
      </c>
      <c r="Y37" s="45">
        <f t="shared" si="29"/>
        <v>0</v>
      </c>
      <c r="Z37" s="46" t="str">
        <f t="shared" si="30"/>
        <v>−</v>
      </c>
      <c r="AA37" s="58"/>
      <c r="AB37" s="58"/>
      <c r="AC37" s="58"/>
      <c r="AD37" s="58"/>
      <c r="AE37" s="58"/>
      <c r="AF37" s="58"/>
      <c r="AG37" s="45">
        <f t="shared" si="32"/>
        <v>0</v>
      </c>
      <c r="AH37" s="45">
        <f t="shared" si="33"/>
        <v>0</v>
      </c>
      <c r="AI37" s="45">
        <f t="shared" si="34"/>
        <v>0</v>
      </c>
      <c r="AJ37" s="46" t="str">
        <f t="shared" si="35"/>
        <v>−</v>
      </c>
      <c r="AK37" s="58"/>
      <c r="AL37" s="58"/>
      <c r="AM37" s="58"/>
      <c r="AN37" s="58"/>
      <c r="AO37" s="58"/>
      <c r="AP37" s="58"/>
      <c r="AQ37" s="45">
        <f t="shared" si="37"/>
        <v>0</v>
      </c>
      <c r="AR37" s="45">
        <f t="shared" si="38"/>
        <v>0</v>
      </c>
      <c r="AS37" s="45">
        <f t="shared" si="39"/>
        <v>0</v>
      </c>
      <c r="AT37" s="46" t="str">
        <f t="shared" si="40"/>
        <v>−</v>
      </c>
      <c r="AU37" s="3">
        <f t="shared" si="41"/>
        <v>0</v>
      </c>
      <c r="AV37" s="3">
        <f t="shared" si="42"/>
        <v>0</v>
      </c>
      <c r="AW37" s="45">
        <f t="shared" si="86"/>
        <v>0</v>
      </c>
      <c r="AX37" s="46" t="str">
        <f t="shared" si="87"/>
        <v>−</v>
      </c>
      <c r="AY37" s="47">
        <f t="shared" si="43"/>
        <v>0</v>
      </c>
      <c r="AZ37" s="47">
        <f t="shared" si="44"/>
        <v>0</v>
      </c>
      <c r="BA37" s="47">
        <f t="shared" si="45"/>
        <v>0</v>
      </c>
      <c r="BB37" s="47">
        <f t="shared" si="46"/>
        <v>0</v>
      </c>
    </row>
    <row r="38" spans="1:54" ht="30" x14ac:dyDescent="0.3">
      <c r="A38" s="57">
        <v>234</v>
      </c>
      <c r="B38" s="1" t="s">
        <v>35</v>
      </c>
      <c r="C38" s="51"/>
      <c r="D38" s="52"/>
      <c r="E38" s="3"/>
      <c r="F38" s="53">
        <f t="shared" si="137"/>
        <v>0</v>
      </c>
      <c r="G38" s="58"/>
      <c r="H38" s="58"/>
      <c r="I38" s="58"/>
      <c r="J38" s="58"/>
      <c r="K38" s="58"/>
      <c r="L38" s="58"/>
      <c r="M38" s="45">
        <f t="shared" si="22"/>
        <v>0</v>
      </c>
      <c r="N38" s="45">
        <f t="shared" si="23"/>
        <v>0</v>
      </c>
      <c r="O38" s="45">
        <f t="shared" si="24"/>
        <v>0</v>
      </c>
      <c r="P38" s="46" t="str">
        <f t="shared" si="25"/>
        <v>−</v>
      </c>
      <c r="Q38" s="58"/>
      <c r="R38" s="58"/>
      <c r="S38" s="58"/>
      <c r="T38" s="58"/>
      <c r="U38" s="58"/>
      <c r="V38" s="58"/>
      <c r="W38" s="45">
        <f t="shared" si="27"/>
        <v>0</v>
      </c>
      <c r="X38" s="45">
        <f t="shared" si="28"/>
        <v>0</v>
      </c>
      <c r="Y38" s="45">
        <f t="shared" si="29"/>
        <v>0</v>
      </c>
      <c r="Z38" s="46" t="str">
        <f t="shared" si="30"/>
        <v>−</v>
      </c>
      <c r="AA38" s="58"/>
      <c r="AB38" s="58"/>
      <c r="AC38" s="58"/>
      <c r="AD38" s="58"/>
      <c r="AE38" s="58"/>
      <c r="AF38" s="58"/>
      <c r="AG38" s="45">
        <f t="shared" si="32"/>
        <v>0</v>
      </c>
      <c r="AH38" s="45">
        <f t="shared" si="33"/>
        <v>0</v>
      </c>
      <c r="AI38" s="45">
        <f t="shared" si="34"/>
        <v>0</v>
      </c>
      <c r="AJ38" s="46" t="str">
        <f t="shared" si="35"/>
        <v>−</v>
      </c>
      <c r="AK38" s="58"/>
      <c r="AL38" s="58"/>
      <c r="AM38" s="58"/>
      <c r="AN38" s="58"/>
      <c r="AO38" s="58"/>
      <c r="AP38" s="58"/>
      <c r="AQ38" s="45">
        <f t="shared" si="37"/>
        <v>0</v>
      </c>
      <c r="AR38" s="45">
        <f t="shared" si="38"/>
        <v>0</v>
      </c>
      <c r="AS38" s="45">
        <f t="shared" si="39"/>
        <v>0</v>
      </c>
      <c r="AT38" s="46" t="str">
        <f t="shared" si="40"/>
        <v>−</v>
      </c>
      <c r="AU38" s="3">
        <f t="shared" si="41"/>
        <v>0</v>
      </c>
      <c r="AV38" s="3">
        <f t="shared" si="42"/>
        <v>0</v>
      </c>
      <c r="AW38" s="45">
        <f t="shared" si="86"/>
        <v>0</v>
      </c>
      <c r="AX38" s="46" t="str">
        <f t="shared" si="87"/>
        <v>−</v>
      </c>
      <c r="AY38" s="47">
        <f t="shared" si="43"/>
        <v>0</v>
      </c>
      <c r="AZ38" s="47">
        <f t="shared" si="44"/>
        <v>0</v>
      </c>
      <c r="BA38" s="47">
        <f t="shared" si="45"/>
        <v>0</v>
      </c>
      <c r="BB38" s="47">
        <f t="shared" si="46"/>
        <v>0</v>
      </c>
    </row>
    <row r="39" spans="1:54" ht="45" x14ac:dyDescent="0.3">
      <c r="A39" s="57">
        <v>235</v>
      </c>
      <c r="B39" s="1" t="s">
        <v>36</v>
      </c>
      <c r="C39" s="51"/>
      <c r="D39" s="52"/>
      <c r="E39" s="3"/>
      <c r="F39" s="53">
        <f t="shared" si="137"/>
        <v>0</v>
      </c>
      <c r="G39" s="58"/>
      <c r="H39" s="58"/>
      <c r="I39" s="58"/>
      <c r="J39" s="58"/>
      <c r="K39" s="58"/>
      <c r="L39" s="58"/>
      <c r="M39" s="45">
        <f t="shared" si="22"/>
        <v>0</v>
      </c>
      <c r="N39" s="45">
        <f t="shared" si="23"/>
        <v>0</v>
      </c>
      <c r="O39" s="45">
        <f t="shared" si="24"/>
        <v>0</v>
      </c>
      <c r="P39" s="46" t="str">
        <f t="shared" si="25"/>
        <v>−</v>
      </c>
      <c r="Q39" s="58"/>
      <c r="R39" s="58"/>
      <c r="S39" s="58"/>
      <c r="T39" s="58"/>
      <c r="U39" s="58"/>
      <c r="V39" s="58"/>
      <c r="W39" s="45">
        <f t="shared" si="27"/>
        <v>0</v>
      </c>
      <c r="X39" s="45">
        <f t="shared" si="28"/>
        <v>0</v>
      </c>
      <c r="Y39" s="45">
        <f t="shared" si="29"/>
        <v>0</v>
      </c>
      <c r="Z39" s="46" t="str">
        <f t="shared" si="30"/>
        <v>−</v>
      </c>
      <c r="AA39" s="58"/>
      <c r="AB39" s="58"/>
      <c r="AC39" s="58"/>
      <c r="AD39" s="58"/>
      <c r="AE39" s="58"/>
      <c r="AF39" s="58"/>
      <c r="AG39" s="45">
        <f t="shared" si="32"/>
        <v>0</v>
      </c>
      <c r="AH39" s="45">
        <f t="shared" si="33"/>
        <v>0</v>
      </c>
      <c r="AI39" s="45">
        <f t="shared" si="34"/>
        <v>0</v>
      </c>
      <c r="AJ39" s="46" t="str">
        <f t="shared" si="35"/>
        <v>−</v>
      </c>
      <c r="AK39" s="58"/>
      <c r="AL39" s="58"/>
      <c r="AM39" s="58"/>
      <c r="AN39" s="58"/>
      <c r="AO39" s="58"/>
      <c r="AP39" s="58"/>
      <c r="AQ39" s="45">
        <f t="shared" si="37"/>
        <v>0</v>
      </c>
      <c r="AR39" s="45">
        <f t="shared" si="38"/>
        <v>0</v>
      </c>
      <c r="AS39" s="45">
        <f t="shared" si="39"/>
        <v>0</v>
      </c>
      <c r="AT39" s="46" t="str">
        <f t="shared" si="40"/>
        <v>−</v>
      </c>
      <c r="AU39" s="3">
        <f t="shared" si="41"/>
        <v>0</v>
      </c>
      <c r="AV39" s="3">
        <f t="shared" si="42"/>
        <v>0</v>
      </c>
      <c r="AW39" s="45">
        <f t="shared" si="86"/>
        <v>0</v>
      </c>
      <c r="AX39" s="46" t="str">
        <f t="shared" si="87"/>
        <v>−</v>
      </c>
      <c r="AY39" s="47">
        <f t="shared" si="43"/>
        <v>0</v>
      </c>
      <c r="AZ39" s="47">
        <f t="shared" si="44"/>
        <v>0</v>
      </c>
      <c r="BA39" s="47">
        <f t="shared" si="45"/>
        <v>0</v>
      </c>
      <c r="BB39" s="47">
        <f t="shared" si="46"/>
        <v>0</v>
      </c>
    </row>
    <row r="40" spans="1:54" ht="30" x14ac:dyDescent="0.3">
      <c r="A40" s="57">
        <v>236</v>
      </c>
      <c r="B40" s="1" t="s">
        <v>58</v>
      </c>
      <c r="C40" s="51"/>
      <c r="D40" s="52"/>
      <c r="E40" s="3"/>
      <c r="F40" s="53">
        <f t="shared" si="137"/>
        <v>0</v>
      </c>
      <c r="G40" s="58"/>
      <c r="H40" s="58"/>
      <c r="I40" s="58"/>
      <c r="J40" s="58"/>
      <c r="K40" s="58"/>
      <c r="L40" s="58"/>
      <c r="M40" s="45">
        <f t="shared" si="22"/>
        <v>0</v>
      </c>
      <c r="N40" s="45">
        <f t="shared" si="23"/>
        <v>0</v>
      </c>
      <c r="O40" s="45">
        <f t="shared" si="24"/>
        <v>0</v>
      </c>
      <c r="P40" s="46" t="str">
        <f t="shared" si="25"/>
        <v>−</v>
      </c>
      <c r="Q40" s="58"/>
      <c r="R40" s="58"/>
      <c r="S40" s="58"/>
      <c r="T40" s="58"/>
      <c r="U40" s="58"/>
      <c r="V40" s="58"/>
      <c r="W40" s="45">
        <f t="shared" si="27"/>
        <v>0</v>
      </c>
      <c r="X40" s="45">
        <f t="shared" si="28"/>
        <v>0</v>
      </c>
      <c r="Y40" s="45">
        <f t="shared" si="29"/>
        <v>0</v>
      </c>
      <c r="Z40" s="46" t="str">
        <f t="shared" si="30"/>
        <v>−</v>
      </c>
      <c r="AA40" s="58"/>
      <c r="AB40" s="58"/>
      <c r="AC40" s="58"/>
      <c r="AD40" s="58"/>
      <c r="AE40" s="58"/>
      <c r="AF40" s="58"/>
      <c r="AG40" s="45">
        <f t="shared" si="32"/>
        <v>0</v>
      </c>
      <c r="AH40" s="45">
        <f t="shared" si="33"/>
        <v>0</v>
      </c>
      <c r="AI40" s="45">
        <f t="shared" si="34"/>
        <v>0</v>
      </c>
      <c r="AJ40" s="46" t="str">
        <f t="shared" si="35"/>
        <v>−</v>
      </c>
      <c r="AK40" s="58"/>
      <c r="AL40" s="58"/>
      <c r="AM40" s="58"/>
      <c r="AN40" s="58"/>
      <c r="AO40" s="58"/>
      <c r="AP40" s="58"/>
      <c r="AQ40" s="45">
        <f t="shared" si="37"/>
        <v>0</v>
      </c>
      <c r="AR40" s="45">
        <f t="shared" si="38"/>
        <v>0</v>
      </c>
      <c r="AS40" s="45">
        <f t="shared" si="39"/>
        <v>0</v>
      </c>
      <c r="AT40" s="46" t="str">
        <f t="shared" si="40"/>
        <v>−</v>
      </c>
      <c r="AU40" s="3">
        <f t="shared" si="41"/>
        <v>0</v>
      </c>
      <c r="AV40" s="3">
        <f t="shared" si="42"/>
        <v>0</v>
      </c>
      <c r="AW40" s="45">
        <f t="shared" si="86"/>
        <v>0</v>
      </c>
      <c r="AX40" s="46" t="str">
        <f t="shared" si="87"/>
        <v>−</v>
      </c>
      <c r="AY40" s="47">
        <f t="shared" si="43"/>
        <v>0</v>
      </c>
      <c r="AZ40" s="47">
        <f t="shared" si="44"/>
        <v>0</v>
      </c>
      <c r="BA40" s="47">
        <f t="shared" si="45"/>
        <v>0</v>
      </c>
      <c r="BB40" s="47">
        <f t="shared" si="46"/>
        <v>0</v>
      </c>
    </row>
    <row r="41" spans="1:54" ht="41.4" x14ac:dyDescent="0.3">
      <c r="A41" s="57">
        <v>240</v>
      </c>
      <c r="B41" s="5" t="s">
        <v>43</v>
      </c>
      <c r="C41" s="51"/>
      <c r="D41" s="52"/>
      <c r="E41" s="3"/>
      <c r="F41" s="53">
        <f t="shared" si="137"/>
        <v>0</v>
      </c>
      <c r="G41" s="58"/>
      <c r="H41" s="58"/>
      <c r="I41" s="58"/>
      <c r="J41" s="58"/>
      <c r="K41" s="58"/>
      <c r="L41" s="58"/>
      <c r="M41" s="45">
        <f t="shared" si="22"/>
        <v>0</v>
      </c>
      <c r="N41" s="45">
        <f t="shared" si="23"/>
        <v>0</v>
      </c>
      <c r="O41" s="45">
        <f t="shared" si="24"/>
        <v>0</v>
      </c>
      <c r="P41" s="46" t="str">
        <f t="shared" si="25"/>
        <v>−</v>
      </c>
      <c r="Q41" s="58"/>
      <c r="R41" s="58"/>
      <c r="S41" s="58"/>
      <c r="T41" s="58"/>
      <c r="U41" s="58"/>
      <c r="V41" s="58"/>
      <c r="W41" s="45">
        <f t="shared" si="27"/>
        <v>0</v>
      </c>
      <c r="X41" s="45">
        <f t="shared" si="28"/>
        <v>0</v>
      </c>
      <c r="Y41" s="45">
        <f t="shared" si="29"/>
        <v>0</v>
      </c>
      <c r="Z41" s="46" t="str">
        <f t="shared" si="30"/>
        <v>−</v>
      </c>
      <c r="AA41" s="58"/>
      <c r="AB41" s="58"/>
      <c r="AC41" s="58"/>
      <c r="AD41" s="58"/>
      <c r="AE41" s="58"/>
      <c r="AF41" s="58"/>
      <c r="AG41" s="45">
        <f t="shared" si="32"/>
        <v>0</v>
      </c>
      <c r="AH41" s="45">
        <f t="shared" si="33"/>
        <v>0</v>
      </c>
      <c r="AI41" s="45">
        <f t="shared" si="34"/>
        <v>0</v>
      </c>
      <c r="AJ41" s="46" t="str">
        <f t="shared" si="35"/>
        <v>−</v>
      </c>
      <c r="AK41" s="58"/>
      <c r="AL41" s="58"/>
      <c r="AM41" s="58"/>
      <c r="AN41" s="58"/>
      <c r="AO41" s="58"/>
      <c r="AP41" s="58"/>
      <c r="AQ41" s="45">
        <f t="shared" si="37"/>
        <v>0</v>
      </c>
      <c r="AR41" s="45">
        <f t="shared" si="38"/>
        <v>0</v>
      </c>
      <c r="AS41" s="45">
        <f t="shared" si="39"/>
        <v>0</v>
      </c>
      <c r="AT41" s="46" t="str">
        <f t="shared" si="40"/>
        <v>−</v>
      </c>
      <c r="AU41" s="3">
        <f t="shared" si="41"/>
        <v>0</v>
      </c>
      <c r="AV41" s="3">
        <f t="shared" si="42"/>
        <v>0</v>
      </c>
      <c r="AW41" s="45">
        <f t="shared" si="86"/>
        <v>0</v>
      </c>
      <c r="AX41" s="46" t="str">
        <f t="shared" si="87"/>
        <v>−</v>
      </c>
      <c r="AY41" s="47">
        <f t="shared" si="43"/>
        <v>0</v>
      </c>
      <c r="AZ41" s="47">
        <f t="shared" si="44"/>
        <v>0</v>
      </c>
      <c r="BA41" s="47">
        <f t="shared" si="45"/>
        <v>0</v>
      </c>
      <c r="BB41" s="47">
        <f t="shared" si="46"/>
        <v>0</v>
      </c>
    </row>
    <row r="42" spans="1:54" ht="27.6" x14ac:dyDescent="0.3">
      <c r="A42" s="57">
        <v>250</v>
      </c>
      <c r="B42" s="5" t="s">
        <v>27</v>
      </c>
      <c r="C42" s="51"/>
      <c r="D42" s="52"/>
      <c r="E42" s="3"/>
      <c r="F42" s="53">
        <f t="shared" si="137"/>
        <v>0</v>
      </c>
      <c r="G42" s="58"/>
      <c r="H42" s="58"/>
      <c r="I42" s="58"/>
      <c r="J42" s="58"/>
      <c r="K42" s="58"/>
      <c r="L42" s="58"/>
      <c r="M42" s="45">
        <f t="shared" si="22"/>
        <v>0</v>
      </c>
      <c r="N42" s="45">
        <f t="shared" si="23"/>
        <v>0</v>
      </c>
      <c r="O42" s="45">
        <f t="shared" si="24"/>
        <v>0</v>
      </c>
      <c r="P42" s="46" t="str">
        <f t="shared" si="25"/>
        <v>−</v>
      </c>
      <c r="Q42" s="58"/>
      <c r="R42" s="58"/>
      <c r="S42" s="58"/>
      <c r="T42" s="58"/>
      <c r="U42" s="58"/>
      <c r="V42" s="58"/>
      <c r="W42" s="45">
        <f t="shared" si="27"/>
        <v>0</v>
      </c>
      <c r="X42" s="45">
        <f t="shared" si="28"/>
        <v>0</v>
      </c>
      <c r="Y42" s="45">
        <f t="shared" si="29"/>
        <v>0</v>
      </c>
      <c r="Z42" s="46" t="str">
        <f t="shared" si="30"/>
        <v>−</v>
      </c>
      <c r="AA42" s="58"/>
      <c r="AB42" s="58"/>
      <c r="AC42" s="58"/>
      <c r="AD42" s="58"/>
      <c r="AE42" s="58"/>
      <c r="AF42" s="58"/>
      <c r="AG42" s="45">
        <f t="shared" si="32"/>
        <v>0</v>
      </c>
      <c r="AH42" s="45">
        <f t="shared" si="33"/>
        <v>0</v>
      </c>
      <c r="AI42" s="45">
        <f t="shared" si="34"/>
        <v>0</v>
      </c>
      <c r="AJ42" s="46" t="str">
        <f t="shared" si="35"/>
        <v>−</v>
      </c>
      <c r="AK42" s="58"/>
      <c r="AL42" s="58"/>
      <c r="AM42" s="58"/>
      <c r="AN42" s="58"/>
      <c r="AO42" s="58"/>
      <c r="AP42" s="58"/>
      <c r="AQ42" s="45">
        <f t="shared" si="37"/>
        <v>0</v>
      </c>
      <c r="AR42" s="45">
        <f t="shared" si="38"/>
        <v>0</v>
      </c>
      <c r="AS42" s="45">
        <f t="shared" si="39"/>
        <v>0</v>
      </c>
      <c r="AT42" s="46" t="str">
        <f t="shared" si="40"/>
        <v>−</v>
      </c>
      <c r="AU42" s="3">
        <f t="shared" si="41"/>
        <v>0</v>
      </c>
      <c r="AV42" s="3">
        <f t="shared" si="42"/>
        <v>0</v>
      </c>
      <c r="AW42" s="45">
        <f t="shared" si="86"/>
        <v>0</v>
      </c>
      <c r="AX42" s="46" t="str">
        <f t="shared" si="87"/>
        <v>−</v>
      </c>
      <c r="AY42" s="47">
        <f t="shared" si="43"/>
        <v>0</v>
      </c>
      <c r="AZ42" s="47">
        <f t="shared" si="44"/>
        <v>0</v>
      </c>
      <c r="BA42" s="47">
        <f t="shared" si="45"/>
        <v>0</v>
      </c>
      <c r="BB42" s="47">
        <f t="shared" si="46"/>
        <v>0</v>
      </c>
    </row>
    <row r="43" spans="1:54" ht="88.8" customHeight="1" x14ac:dyDescent="0.3">
      <c r="A43" s="57">
        <v>260</v>
      </c>
      <c r="B43" s="5" t="s">
        <v>41</v>
      </c>
      <c r="C43" s="51"/>
      <c r="D43" s="52"/>
      <c r="E43" s="3"/>
      <c r="F43" s="53">
        <f t="shared" si="137"/>
        <v>0</v>
      </c>
      <c r="G43" s="58"/>
      <c r="H43" s="58"/>
      <c r="I43" s="58"/>
      <c r="J43" s="58"/>
      <c r="K43" s="58"/>
      <c r="L43" s="58"/>
      <c r="M43" s="45">
        <f t="shared" si="22"/>
        <v>0</v>
      </c>
      <c r="N43" s="45">
        <f t="shared" si="23"/>
        <v>0</v>
      </c>
      <c r="O43" s="45">
        <f t="shared" si="24"/>
        <v>0</v>
      </c>
      <c r="P43" s="46" t="str">
        <f t="shared" si="25"/>
        <v>−</v>
      </c>
      <c r="Q43" s="58"/>
      <c r="R43" s="58"/>
      <c r="S43" s="58"/>
      <c r="T43" s="58"/>
      <c r="U43" s="58"/>
      <c r="V43" s="58"/>
      <c r="W43" s="45">
        <f t="shared" si="27"/>
        <v>0</v>
      </c>
      <c r="X43" s="45">
        <f t="shared" si="28"/>
        <v>0</v>
      </c>
      <c r="Y43" s="45">
        <f t="shared" si="29"/>
        <v>0</v>
      </c>
      <c r="Z43" s="46" t="str">
        <f t="shared" si="30"/>
        <v>−</v>
      </c>
      <c r="AA43" s="58"/>
      <c r="AB43" s="58"/>
      <c r="AC43" s="58"/>
      <c r="AD43" s="58"/>
      <c r="AE43" s="58"/>
      <c r="AF43" s="58"/>
      <c r="AG43" s="45">
        <f t="shared" si="32"/>
        <v>0</v>
      </c>
      <c r="AH43" s="45">
        <f t="shared" si="33"/>
        <v>0</v>
      </c>
      <c r="AI43" s="45">
        <f t="shared" si="34"/>
        <v>0</v>
      </c>
      <c r="AJ43" s="46" t="str">
        <f t="shared" si="35"/>
        <v>−</v>
      </c>
      <c r="AK43" s="58"/>
      <c r="AL43" s="58"/>
      <c r="AM43" s="58"/>
      <c r="AN43" s="58"/>
      <c r="AO43" s="58"/>
      <c r="AP43" s="58"/>
      <c r="AQ43" s="45">
        <f t="shared" si="37"/>
        <v>0</v>
      </c>
      <c r="AR43" s="45">
        <f t="shared" si="38"/>
        <v>0</v>
      </c>
      <c r="AS43" s="45">
        <f t="shared" si="39"/>
        <v>0</v>
      </c>
      <c r="AT43" s="46" t="str">
        <f t="shared" si="40"/>
        <v>−</v>
      </c>
      <c r="AU43" s="3">
        <f t="shared" si="41"/>
        <v>0</v>
      </c>
      <c r="AV43" s="3">
        <f t="shared" si="42"/>
        <v>0</v>
      </c>
      <c r="AW43" s="45">
        <f t="shared" si="86"/>
        <v>0</v>
      </c>
      <c r="AX43" s="46" t="str">
        <f t="shared" si="87"/>
        <v>−</v>
      </c>
      <c r="AY43" s="47">
        <f t="shared" si="43"/>
        <v>0</v>
      </c>
      <c r="AZ43" s="47">
        <f t="shared" si="44"/>
        <v>0</v>
      </c>
      <c r="BA43" s="47">
        <f t="shared" si="45"/>
        <v>0</v>
      </c>
      <c r="BB43" s="47">
        <f t="shared" si="46"/>
        <v>0</v>
      </c>
    </row>
    <row r="44" spans="1:54" ht="15.6" x14ac:dyDescent="0.3">
      <c r="A44" s="57">
        <v>270</v>
      </c>
      <c r="B44" s="5" t="s">
        <v>10</v>
      </c>
      <c r="C44" s="51"/>
      <c r="D44" s="52"/>
      <c r="E44" s="3"/>
      <c r="F44" s="53">
        <f t="shared" si="137"/>
        <v>0</v>
      </c>
      <c r="G44" s="58"/>
      <c r="H44" s="58"/>
      <c r="I44" s="58"/>
      <c r="J44" s="58"/>
      <c r="K44" s="58"/>
      <c r="L44" s="58"/>
      <c r="M44" s="45">
        <f t="shared" si="22"/>
        <v>0</v>
      </c>
      <c r="N44" s="45">
        <f t="shared" si="23"/>
        <v>0</v>
      </c>
      <c r="O44" s="45">
        <f t="shared" si="24"/>
        <v>0</v>
      </c>
      <c r="P44" s="46" t="str">
        <f t="shared" si="25"/>
        <v>−</v>
      </c>
      <c r="Q44" s="58"/>
      <c r="R44" s="58"/>
      <c r="S44" s="58"/>
      <c r="T44" s="58"/>
      <c r="U44" s="58"/>
      <c r="V44" s="58"/>
      <c r="W44" s="45">
        <f t="shared" si="27"/>
        <v>0</v>
      </c>
      <c r="X44" s="45">
        <f t="shared" si="28"/>
        <v>0</v>
      </c>
      <c r="Y44" s="45">
        <f t="shared" si="29"/>
        <v>0</v>
      </c>
      <c r="Z44" s="46" t="str">
        <f t="shared" si="30"/>
        <v>−</v>
      </c>
      <c r="AA44" s="58"/>
      <c r="AB44" s="58"/>
      <c r="AC44" s="58"/>
      <c r="AD44" s="58"/>
      <c r="AE44" s="58"/>
      <c r="AF44" s="58"/>
      <c r="AG44" s="45">
        <f t="shared" si="32"/>
        <v>0</v>
      </c>
      <c r="AH44" s="45">
        <f t="shared" si="33"/>
        <v>0</v>
      </c>
      <c r="AI44" s="45">
        <f t="shared" si="34"/>
        <v>0</v>
      </c>
      <c r="AJ44" s="46" t="str">
        <f t="shared" si="35"/>
        <v>−</v>
      </c>
      <c r="AK44" s="58"/>
      <c r="AL44" s="58"/>
      <c r="AM44" s="58"/>
      <c r="AN44" s="58"/>
      <c r="AO44" s="58"/>
      <c r="AP44" s="58"/>
      <c r="AQ44" s="45">
        <f t="shared" si="37"/>
        <v>0</v>
      </c>
      <c r="AR44" s="45">
        <f t="shared" si="38"/>
        <v>0</v>
      </c>
      <c r="AS44" s="45">
        <f t="shared" si="39"/>
        <v>0</v>
      </c>
      <c r="AT44" s="46" t="str">
        <f t="shared" si="40"/>
        <v>−</v>
      </c>
      <c r="AU44" s="3">
        <f t="shared" si="41"/>
        <v>0</v>
      </c>
      <c r="AV44" s="3">
        <f t="shared" si="42"/>
        <v>0</v>
      </c>
      <c r="AW44" s="45">
        <f t="shared" si="86"/>
        <v>0</v>
      </c>
      <c r="AX44" s="46" t="str">
        <f t="shared" si="87"/>
        <v>−</v>
      </c>
      <c r="AY44" s="47">
        <f t="shared" si="43"/>
        <v>0</v>
      </c>
      <c r="AZ44" s="47">
        <f t="shared" si="44"/>
        <v>0</v>
      </c>
      <c r="BA44" s="47">
        <f t="shared" si="45"/>
        <v>0</v>
      </c>
      <c r="BB44" s="47">
        <f t="shared" si="46"/>
        <v>0</v>
      </c>
    </row>
    <row r="45" spans="1:54" ht="27.6" x14ac:dyDescent="0.3">
      <c r="A45" s="57">
        <v>280</v>
      </c>
      <c r="B45" s="5" t="s">
        <v>7</v>
      </c>
      <c r="C45" s="50">
        <f>C46+C47+C48+C49+C50+C51+C52+C53+C54+C55</f>
        <v>0</v>
      </c>
      <c r="D45" s="50">
        <f>D46+D47+D48+D49+D50+D51+D52+D53+D54+D55</f>
        <v>0</v>
      </c>
      <c r="E45" s="50">
        <f t="shared" ref="E45:Q45" si="157">E46+E47+E48+E49+E50+E51+E52+E53+E54+E55</f>
        <v>0</v>
      </c>
      <c r="F45" s="50">
        <f t="shared" si="157"/>
        <v>0</v>
      </c>
      <c r="G45" s="50">
        <f t="shared" si="157"/>
        <v>0</v>
      </c>
      <c r="H45" s="50">
        <f t="shared" si="157"/>
        <v>0</v>
      </c>
      <c r="I45" s="50">
        <f t="shared" si="157"/>
        <v>0</v>
      </c>
      <c r="J45" s="50">
        <f t="shared" si="157"/>
        <v>0</v>
      </c>
      <c r="K45" s="50">
        <f t="shared" si="157"/>
        <v>0</v>
      </c>
      <c r="L45" s="50">
        <f t="shared" si="157"/>
        <v>0</v>
      </c>
      <c r="M45" s="45">
        <f t="shared" si="22"/>
        <v>0</v>
      </c>
      <c r="N45" s="45">
        <f t="shared" si="23"/>
        <v>0</v>
      </c>
      <c r="O45" s="45">
        <f t="shared" si="24"/>
        <v>0</v>
      </c>
      <c r="P45" s="46" t="str">
        <f t="shared" si="25"/>
        <v>−</v>
      </c>
      <c r="Q45" s="50">
        <f t="shared" si="157"/>
        <v>0</v>
      </c>
      <c r="R45" s="50">
        <f t="shared" ref="R45" si="158">R46+R47+R48+R49+R50+R51+R52+R53+R54+R55</f>
        <v>0</v>
      </c>
      <c r="S45" s="50">
        <f t="shared" ref="S45" si="159">S46+S47+S48+S49+S50+S51+S52+S53+S54+S55</f>
        <v>0</v>
      </c>
      <c r="T45" s="50">
        <f t="shared" ref="T45" si="160">T46+T47+T48+T49+T50+T51+T52+T53+T54+T55</f>
        <v>0</v>
      </c>
      <c r="U45" s="50">
        <f t="shared" ref="U45" si="161">U46+U47+U48+U49+U50+U51+U52+U53+U54+U55</f>
        <v>0</v>
      </c>
      <c r="V45" s="50">
        <f t="shared" ref="V45" si="162">V46+V47+V48+V49+V50+V51+V52+V53+V54+V55</f>
        <v>0</v>
      </c>
      <c r="W45" s="45">
        <f t="shared" si="27"/>
        <v>0</v>
      </c>
      <c r="X45" s="45">
        <f t="shared" si="28"/>
        <v>0</v>
      </c>
      <c r="Y45" s="45">
        <f t="shared" si="29"/>
        <v>0</v>
      </c>
      <c r="Z45" s="46" t="str">
        <f t="shared" si="30"/>
        <v>−</v>
      </c>
      <c r="AA45" s="50">
        <f t="shared" ref="AA45" si="163">AA46+AA47+AA48+AA49+AA50+AA51+AA52+AA53+AA54+AA55</f>
        <v>0</v>
      </c>
      <c r="AB45" s="50">
        <f t="shared" ref="AB45" si="164">AB46+AB47+AB48+AB49+AB50+AB51+AB52+AB53+AB54+AB55</f>
        <v>0</v>
      </c>
      <c r="AC45" s="50">
        <f t="shared" ref="AC45" si="165">AC46+AC47+AC48+AC49+AC50+AC51+AC52+AC53+AC54+AC55</f>
        <v>0</v>
      </c>
      <c r="AD45" s="50">
        <f t="shared" ref="AD45" si="166">AD46+AD47+AD48+AD49+AD50+AD51+AD52+AD53+AD54+AD55</f>
        <v>0</v>
      </c>
      <c r="AE45" s="50">
        <f t="shared" ref="AE45" si="167">AE46+AE47+AE48+AE49+AE50+AE51+AE52+AE53+AE54+AE55</f>
        <v>0</v>
      </c>
      <c r="AF45" s="50">
        <f t="shared" ref="AF45" si="168">AF46+AF47+AF48+AF49+AF50+AF51+AF52+AF53+AF54+AF55</f>
        <v>0</v>
      </c>
      <c r="AG45" s="45">
        <f t="shared" si="32"/>
        <v>0</v>
      </c>
      <c r="AH45" s="45">
        <f t="shared" si="33"/>
        <v>0</v>
      </c>
      <c r="AI45" s="45">
        <f t="shared" si="34"/>
        <v>0</v>
      </c>
      <c r="AJ45" s="46" t="str">
        <f t="shared" si="35"/>
        <v>−</v>
      </c>
      <c r="AK45" s="50">
        <f t="shared" ref="AK45" si="169">AK46+AK47+AK48+AK49+AK50+AK51+AK52+AK53+AK54+AK55</f>
        <v>0</v>
      </c>
      <c r="AL45" s="50">
        <f t="shared" ref="AL45" si="170">AL46+AL47+AL48+AL49+AL50+AL51+AL52+AL53+AL54+AL55</f>
        <v>0</v>
      </c>
      <c r="AM45" s="50">
        <f t="shared" ref="AM45" si="171">AM46+AM47+AM48+AM49+AM50+AM51+AM52+AM53+AM54+AM55</f>
        <v>0</v>
      </c>
      <c r="AN45" s="50">
        <f t="shared" ref="AN45" si="172">AN46+AN47+AN48+AN49+AN50+AN51+AN52+AN53+AN54+AN55</f>
        <v>0</v>
      </c>
      <c r="AO45" s="50">
        <f t="shared" ref="AO45" si="173">AO46+AO47+AO48+AO49+AO50+AO51+AO52+AO53+AO54+AO55</f>
        <v>0</v>
      </c>
      <c r="AP45" s="50">
        <f t="shared" ref="AP45" si="174">AP46+AP47+AP48+AP49+AP50+AP51+AP52+AP53+AP54+AP55</f>
        <v>0</v>
      </c>
      <c r="AQ45" s="45">
        <f t="shared" si="37"/>
        <v>0</v>
      </c>
      <c r="AR45" s="45">
        <f t="shared" si="38"/>
        <v>0</v>
      </c>
      <c r="AS45" s="45">
        <f t="shared" si="39"/>
        <v>0</v>
      </c>
      <c r="AT45" s="46" t="str">
        <f t="shared" si="40"/>
        <v>−</v>
      </c>
      <c r="AU45" s="3">
        <f t="shared" si="41"/>
        <v>0</v>
      </c>
      <c r="AV45" s="3">
        <f t="shared" si="42"/>
        <v>0</v>
      </c>
      <c r="AW45" s="45">
        <f t="shared" si="86"/>
        <v>0</v>
      </c>
      <c r="AX45" s="46" t="str">
        <f t="shared" si="87"/>
        <v>−</v>
      </c>
      <c r="AY45" s="47">
        <f t="shared" si="43"/>
        <v>0</v>
      </c>
      <c r="AZ45" s="47">
        <f t="shared" si="44"/>
        <v>0</v>
      </c>
      <c r="BA45" s="47">
        <f t="shared" si="45"/>
        <v>0</v>
      </c>
      <c r="BB45" s="47">
        <f t="shared" si="46"/>
        <v>0</v>
      </c>
    </row>
    <row r="46" spans="1:54" ht="45" x14ac:dyDescent="0.3">
      <c r="A46" s="57" t="s">
        <v>63</v>
      </c>
      <c r="B46" s="1" t="s">
        <v>73</v>
      </c>
      <c r="C46" s="51"/>
      <c r="D46" s="52"/>
      <c r="E46" s="3"/>
      <c r="F46" s="53">
        <f t="shared" si="137"/>
        <v>0</v>
      </c>
      <c r="G46" s="58"/>
      <c r="H46" s="58"/>
      <c r="I46" s="58"/>
      <c r="J46" s="58"/>
      <c r="K46" s="58"/>
      <c r="L46" s="58"/>
      <c r="M46" s="45">
        <f t="shared" si="22"/>
        <v>0</v>
      </c>
      <c r="N46" s="45">
        <f t="shared" si="23"/>
        <v>0</v>
      </c>
      <c r="O46" s="45">
        <f t="shared" si="24"/>
        <v>0</v>
      </c>
      <c r="P46" s="46" t="str">
        <f t="shared" si="25"/>
        <v>−</v>
      </c>
      <c r="Q46" s="58"/>
      <c r="R46" s="58"/>
      <c r="S46" s="58"/>
      <c r="T46" s="58"/>
      <c r="U46" s="58"/>
      <c r="V46" s="58"/>
      <c r="W46" s="45">
        <f t="shared" si="27"/>
        <v>0</v>
      </c>
      <c r="X46" s="45">
        <f t="shared" si="28"/>
        <v>0</v>
      </c>
      <c r="Y46" s="45">
        <f t="shared" si="29"/>
        <v>0</v>
      </c>
      <c r="Z46" s="46" t="str">
        <f t="shared" si="30"/>
        <v>−</v>
      </c>
      <c r="AA46" s="58"/>
      <c r="AB46" s="58"/>
      <c r="AC46" s="58"/>
      <c r="AD46" s="58"/>
      <c r="AE46" s="58"/>
      <c r="AF46" s="58"/>
      <c r="AG46" s="45">
        <f t="shared" si="32"/>
        <v>0</v>
      </c>
      <c r="AH46" s="45">
        <f t="shared" si="33"/>
        <v>0</v>
      </c>
      <c r="AI46" s="45">
        <f t="shared" si="34"/>
        <v>0</v>
      </c>
      <c r="AJ46" s="46" t="str">
        <f t="shared" si="35"/>
        <v>−</v>
      </c>
      <c r="AK46" s="58"/>
      <c r="AL46" s="58"/>
      <c r="AM46" s="58"/>
      <c r="AN46" s="58"/>
      <c r="AO46" s="58"/>
      <c r="AP46" s="58"/>
      <c r="AQ46" s="45">
        <f t="shared" si="37"/>
        <v>0</v>
      </c>
      <c r="AR46" s="45">
        <f t="shared" si="38"/>
        <v>0</v>
      </c>
      <c r="AS46" s="45">
        <f t="shared" si="39"/>
        <v>0</v>
      </c>
      <c r="AT46" s="46" t="str">
        <f t="shared" si="40"/>
        <v>−</v>
      </c>
      <c r="AU46" s="3">
        <f t="shared" si="41"/>
        <v>0</v>
      </c>
      <c r="AV46" s="3">
        <f t="shared" si="42"/>
        <v>0</v>
      </c>
      <c r="AW46" s="45">
        <f t="shared" si="86"/>
        <v>0</v>
      </c>
      <c r="AX46" s="46" t="str">
        <f t="shared" si="87"/>
        <v>−</v>
      </c>
      <c r="AY46" s="47">
        <f t="shared" si="43"/>
        <v>0</v>
      </c>
      <c r="AZ46" s="47">
        <f t="shared" si="44"/>
        <v>0</v>
      </c>
      <c r="BA46" s="47">
        <f t="shared" si="45"/>
        <v>0</v>
      </c>
      <c r="BB46" s="47">
        <f t="shared" si="46"/>
        <v>0</v>
      </c>
    </row>
    <row r="47" spans="1:54" ht="64.2" customHeight="1" x14ac:dyDescent="0.3">
      <c r="A47" s="57" t="s">
        <v>64</v>
      </c>
      <c r="B47" s="1" t="s">
        <v>74</v>
      </c>
      <c r="C47" s="51"/>
      <c r="D47" s="52"/>
      <c r="E47" s="3"/>
      <c r="F47" s="53">
        <f t="shared" si="137"/>
        <v>0</v>
      </c>
      <c r="G47" s="58"/>
      <c r="H47" s="58"/>
      <c r="I47" s="58"/>
      <c r="J47" s="58"/>
      <c r="K47" s="58"/>
      <c r="L47" s="58"/>
      <c r="M47" s="45">
        <f t="shared" si="22"/>
        <v>0</v>
      </c>
      <c r="N47" s="45">
        <f t="shared" si="23"/>
        <v>0</v>
      </c>
      <c r="O47" s="45">
        <f t="shared" si="24"/>
        <v>0</v>
      </c>
      <c r="P47" s="46" t="str">
        <f t="shared" si="25"/>
        <v>−</v>
      </c>
      <c r="Q47" s="58"/>
      <c r="R47" s="58"/>
      <c r="S47" s="58"/>
      <c r="T47" s="58"/>
      <c r="U47" s="58"/>
      <c r="V47" s="58"/>
      <c r="W47" s="45">
        <f t="shared" si="27"/>
        <v>0</v>
      </c>
      <c r="X47" s="45">
        <f t="shared" si="28"/>
        <v>0</v>
      </c>
      <c r="Y47" s="45">
        <f t="shared" si="29"/>
        <v>0</v>
      </c>
      <c r="Z47" s="46" t="str">
        <f t="shared" si="30"/>
        <v>−</v>
      </c>
      <c r="AA47" s="58"/>
      <c r="AB47" s="58"/>
      <c r="AC47" s="58"/>
      <c r="AD47" s="58"/>
      <c r="AE47" s="58"/>
      <c r="AF47" s="58"/>
      <c r="AG47" s="45">
        <f t="shared" si="32"/>
        <v>0</v>
      </c>
      <c r="AH47" s="45">
        <f t="shared" si="33"/>
        <v>0</v>
      </c>
      <c r="AI47" s="45">
        <f t="shared" si="34"/>
        <v>0</v>
      </c>
      <c r="AJ47" s="46" t="str">
        <f t="shared" si="35"/>
        <v>−</v>
      </c>
      <c r="AK47" s="58"/>
      <c r="AL47" s="58"/>
      <c r="AM47" s="58"/>
      <c r="AN47" s="58"/>
      <c r="AO47" s="58"/>
      <c r="AP47" s="58"/>
      <c r="AQ47" s="45">
        <f t="shared" si="37"/>
        <v>0</v>
      </c>
      <c r="AR47" s="45">
        <f t="shared" si="38"/>
        <v>0</v>
      </c>
      <c r="AS47" s="45">
        <f t="shared" si="39"/>
        <v>0</v>
      </c>
      <c r="AT47" s="46" t="str">
        <f t="shared" si="40"/>
        <v>−</v>
      </c>
      <c r="AU47" s="3">
        <f t="shared" si="41"/>
        <v>0</v>
      </c>
      <c r="AV47" s="3">
        <f t="shared" si="42"/>
        <v>0</v>
      </c>
      <c r="AW47" s="45">
        <f t="shared" si="86"/>
        <v>0</v>
      </c>
      <c r="AX47" s="46" t="str">
        <f t="shared" si="87"/>
        <v>−</v>
      </c>
      <c r="AY47" s="47">
        <f t="shared" si="43"/>
        <v>0</v>
      </c>
      <c r="AZ47" s="47">
        <f t="shared" si="44"/>
        <v>0</v>
      </c>
      <c r="BA47" s="47">
        <f t="shared" si="45"/>
        <v>0</v>
      </c>
      <c r="BB47" s="47">
        <f t="shared" si="46"/>
        <v>0</v>
      </c>
    </row>
    <row r="48" spans="1:54" ht="30" x14ac:dyDescent="0.3">
      <c r="A48" s="57" t="s">
        <v>69</v>
      </c>
      <c r="B48" s="1" t="s">
        <v>76</v>
      </c>
      <c r="C48" s="51"/>
      <c r="D48" s="52"/>
      <c r="E48" s="3"/>
      <c r="F48" s="53">
        <f t="shared" si="137"/>
        <v>0</v>
      </c>
      <c r="G48" s="58"/>
      <c r="H48" s="58"/>
      <c r="I48" s="58"/>
      <c r="J48" s="58"/>
      <c r="K48" s="58"/>
      <c r="L48" s="58"/>
      <c r="M48" s="45">
        <f t="shared" si="22"/>
        <v>0</v>
      </c>
      <c r="N48" s="45">
        <f t="shared" si="23"/>
        <v>0</v>
      </c>
      <c r="O48" s="45">
        <f t="shared" si="24"/>
        <v>0</v>
      </c>
      <c r="P48" s="46" t="str">
        <f t="shared" si="25"/>
        <v>−</v>
      </c>
      <c r="Q48" s="58"/>
      <c r="R48" s="58"/>
      <c r="S48" s="58"/>
      <c r="T48" s="58"/>
      <c r="U48" s="58"/>
      <c r="V48" s="58"/>
      <c r="W48" s="45">
        <f t="shared" si="27"/>
        <v>0</v>
      </c>
      <c r="X48" s="45">
        <f t="shared" si="28"/>
        <v>0</v>
      </c>
      <c r="Y48" s="45">
        <f t="shared" si="29"/>
        <v>0</v>
      </c>
      <c r="Z48" s="46" t="str">
        <f t="shared" si="30"/>
        <v>−</v>
      </c>
      <c r="AA48" s="58"/>
      <c r="AB48" s="58"/>
      <c r="AC48" s="58"/>
      <c r="AD48" s="58"/>
      <c r="AE48" s="58"/>
      <c r="AF48" s="58"/>
      <c r="AG48" s="45">
        <f t="shared" si="32"/>
        <v>0</v>
      </c>
      <c r="AH48" s="45">
        <f t="shared" si="33"/>
        <v>0</v>
      </c>
      <c r="AI48" s="45">
        <f t="shared" si="34"/>
        <v>0</v>
      </c>
      <c r="AJ48" s="46" t="str">
        <f t="shared" si="35"/>
        <v>−</v>
      </c>
      <c r="AK48" s="58"/>
      <c r="AL48" s="58"/>
      <c r="AM48" s="58"/>
      <c r="AN48" s="58"/>
      <c r="AO48" s="58"/>
      <c r="AP48" s="58"/>
      <c r="AQ48" s="45">
        <f t="shared" si="37"/>
        <v>0</v>
      </c>
      <c r="AR48" s="45">
        <f t="shared" si="38"/>
        <v>0</v>
      </c>
      <c r="AS48" s="45">
        <f t="shared" si="39"/>
        <v>0</v>
      </c>
      <c r="AT48" s="46" t="str">
        <f t="shared" si="40"/>
        <v>−</v>
      </c>
      <c r="AU48" s="3">
        <f t="shared" si="41"/>
        <v>0</v>
      </c>
      <c r="AV48" s="3">
        <f t="shared" si="42"/>
        <v>0</v>
      </c>
      <c r="AW48" s="45">
        <f t="shared" si="86"/>
        <v>0</v>
      </c>
      <c r="AX48" s="46" t="str">
        <f t="shared" si="87"/>
        <v>−</v>
      </c>
      <c r="AY48" s="47">
        <f t="shared" si="43"/>
        <v>0</v>
      </c>
      <c r="AZ48" s="47">
        <f t="shared" si="44"/>
        <v>0</v>
      </c>
      <c r="BA48" s="47">
        <f t="shared" si="45"/>
        <v>0</v>
      </c>
      <c r="BB48" s="47">
        <f t="shared" si="46"/>
        <v>0</v>
      </c>
    </row>
    <row r="49" spans="1:54" ht="16.8" x14ac:dyDescent="0.3">
      <c r="A49" s="57" t="s">
        <v>129</v>
      </c>
      <c r="B49" s="38"/>
      <c r="C49" s="51"/>
      <c r="D49" s="52"/>
      <c r="E49" s="3"/>
      <c r="F49" s="53">
        <f t="shared" si="137"/>
        <v>0</v>
      </c>
      <c r="G49" s="58"/>
      <c r="H49" s="58"/>
      <c r="I49" s="58"/>
      <c r="J49" s="58"/>
      <c r="K49" s="58"/>
      <c r="L49" s="58"/>
      <c r="M49" s="45">
        <f t="shared" si="22"/>
        <v>0</v>
      </c>
      <c r="N49" s="45">
        <f t="shared" si="23"/>
        <v>0</v>
      </c>
      <c r="O49" s="45">
        <f t="shared" si="24"/>
        <v>0</v>
      </c>
      <c r="P49" s="46" t="str">
        <f t="shared" si="25"/>
        <v>−</v>
      </c>
      <c r="Q49" s="58"/>
      <c r="R49" s="58"/>
      <c r="S49" s="58"/>
      <c r="T49" s="58"/>
      <c r="U49" s="58"/>
      <c r="V49" s="58"/>
      <c r="W49" s="45">
        <f t="shared" si="27"/>
        <v>0</v>
      </c>
      <c r="X49" s="45">
        <f t="shared" si="28"/>
        <v>0</v>
      </c>
      <c r="Y49" s="45">
        <f t="shared" si="29"/>
        <v>0</v>
      </c>
      <c r="Z49" s="46" t="str">
        <f t="shared" si="30"/>
        <v>−</v>
      </c>
      <c r="AA49" s="58"/>
      <c r="AB49" s="58"/>
      <c r="AC49" s="58"/>
      <c r="AD49" s="58"/>
      <c r="AE49" s="58"/>
      <c r="AF49" s="58"/>
      <c r="AG49" s="45">
        <f t="shared" si="32"/>
        <v>0</v>
      </c>
      <c r="AH49" s="45">
        <f t="shared" si="33"/>
        <v>0</v>
      </c>
      <c r="AI49" s="45">
        <f t="shared" si="34"/>
        <v>0</v>
      </c>
      <c r="AJ49" s="46" t="str">
        <f t="shared" si="35"/>
        <v>−</v>
      </c>
      <c r="AK49" s="58"/>
      <c r="AL49" s="58"/>
      <c r="AM49" s="58"/>
      <c r="AN49" s="58"/>
      <c r="AO49" s="58"/>
      <c r="AP49" s="58"/>
      <c r="AQ49" s="45">
        <f t="shared" si="37"/>
        <v>0</v>
      </c>
      <c r="AR49" s="45">
        <f t="shared" si="38"/>
        <v>0</v>
      </c>
      <c r="AS49" s="45">
        <f t="shared" si="39"/>
        <v>0</v>
      </c>
      <c r="AT49" s="46" t="str">
        <f t="shared" si="40"/>
        <v>−</v>
      </c>
      <c r="AU49" s="3">
        <f t="shared" si="41"/>
        <v>0</v>
      </c>
      <c r="AV49" s="3">
        <f t="shared" si="42"/>
        <v>0</v>
      </c>
      <c r="AW49" s="45">
        <f t="shared" si="86"/>
        <v>0</v>
      </c>
      <c r="AX49" s="46" t="str">
        <f t="shared" si="87"/>
        <v>−</v>
      </c>
      <c r="AY49" s="47">
        <f t="shared" si="43"/>
        <v>0</v>
      </c>
      <c r="AZ49" s="47">
        <f t="shared" si="44"/>
        <v>0</v>
      </c>
      <c r="BA49" s="47">
        <f t="shared" si="45"/>
        <v>0</v>
      </c>
      <c r="BB49" s="47">
        <f t="shared" si="46"/>
        <v>0</v>
      </c>
    </row>
    <row r="50" spans="1:54" ht="16.8" x14ac:dyDescent="0.3">
      <c r="A50" s="57" t="s">
        <v>130</v>
      </c>
      <c r="B50" s="38"/>
      <c r="C50" s="51"/>
      <c r="D50" s="52"/>
      <c r="E50" s="3"/>
      <c r="F50" s="53">
        <f t="shared" si="137"/>
        <v>0</v>
      </c>
      <c r="G50" s="58"/>
      <c r="H50" s="58"/>
      <c r="I50" s="58"/>
      <c r="J50" s="58"/>
      <c r="K50" s="58"/>
      <c r="L50" s="58"/>
      <c r="M50" s="45">
        <f t="shared" si="22"/>
        <v>0</v>
      </c>
      <c r="N50" s="45">
        <f t="shared" si="23"/>
        <v>0</v>
      </c>
      <c r="O50" s="45">
        <f t="shared" si="24"/>
        <v>0</v>
      </c>
      <c r="P50" s="46" t="str">
        <f t="shared" si="25"/>
        <v>−</v>
      </c>
      <c r="Q50" s="58"/>
      <c r="R50" s="58"/>
      <c r="S50" s="58"/>
      <c r="T50" s="58"/>
      <c r="U50" s="58"/>
      <c r="V50" s="58"/>
      <c r="W50" s="45">
        <f t="shared" si="27"/>
        <v>0</v>
      </c>
      <c r="X50" s="45">
        <f t="shared" si="28"/>
        <v>0</v>
      </c>
      <c r="Y50" s="45">
        <f t="shared" si="29"/>
        <v>0</v>
      </c>
      <c r="Z50" s="46" t="str">
        <f t="shared" si="30"/>
        <v>−</v>
      </c>
      <c r="AA50" s="58"/>
      <c r="AB50" s="58"/>
      <c r="AC50" s="58"/>
      <c r="AD50" s="58"/>
      <c r="AE50" s="58"/>
      <c r="AF50" s="58"/>
      <c r="AG50" s="45">
        <f t="shared" si="32"/>
        <v>0</v>
      </c>
      <c r="AH50" s="45">
        <f t="shared" si="33"/>
        <v>0</v>
      </c>
      <c r="AI50" s="45">
        <f t="shared" si="34"/>
        <v>0</v>
      </c>
      <c r="AJ50" s="46" t="str">
        <f t="shared" si="35"/>
        <v>−</v>
      </c>
      <c r="AK50" s="58"/>
      <c r="AL50" s="58"/>
      <c r="AM50" s="58"/>
      <c r="AN50" s="58"/>
      <c r="AO50" s="58"/>
      <c r="AP50" s="58"/>
      <c r="AQ50" s="45">
        <f t="shared" si="37"/>
        <v>0</v>
      </c>
      <c r="AR50" s="45">
        <f t="shared" si="38"/>
        <v>0</v>
      </c>
      <c r="AS50" s="45">
        <f t="shared" si="39"/>
        <v>0</v>
      </c>
      <c r="AT50" s="46" t="str">
        <f t="shared" si="40"/>
        <v>−</v>
      </c>
      <c r="AU50" s="3">
        <f t="shared" si="41"/>
        <v>0</v>
      </c>
      <c r="AV50" s="3">
        <f t="shared" si="42"/>
        <v>0</v>
      </c>
      <c r="AW50" s="45">
        <f t="shared" si="86"/>
        <v>0</v>
      </c>
      <c r="AX50" s="46" t="str">
        <f t="shared" si="87"/>
        <v>−</v>
      </c>
      <c r="AY50" s="47">
        <f t="shared" si="43"/>
        <v>0</v>
      </c>
      <c r="AZ50" s="47">
        <f t="shared" si="44"/>
        <v>0</v>
      </c>
      <c r="BA50" s="47">
        <f t="shared" si="45"/>
        <v>0</v>
      </c>
      <c r="BB50" s="47">
        <f t="shared" si="46"/>
        <v>0</v>
      </c>
    </row>
    <row r="51" spans="1:54" ht="16.8" x14ac:dyDescent="0.3">
      <c r="A51" s="57" t="s">
        <v>131</v>
      </c>
      <c r="B51" s="38"/>
      <c r="C51" s="51"/>
      <c r="D51" s="52"/>
      <c r="E51" s="3"/>
      <c r="F51" s="53">
        <f t="shared" si="137"/>
        <v>0</v>
      </c>
      <c r="G51" s="58"/>
      <c r="H51" s="58"/>
      <c r="I51" s="58"/>
      <c r="J51" s="58"/>
      <c r="K51" s="58"/>
      <c r="L51" s="58"/>
      <c r="M51" s="45">
        <f t="shared" si="22"/>
        <v>0</v>
      </c>
      <c r="N51" s="45">
        <f t="shared" si="23"/>
        <v>0</v>
      </c>
      <c r="O51" s="45">
        <f t="shared" si="24"/>
        <v>0</v>
      </c>
      <c r="P51" s="46" t="str">
        <f t="shared" si="25"/>
        <v>−</v>
      </c>
      <c r="Q51" s="58"/>
      <c r="R51" s="58"/>
      <c r="S51" s="58"/>
      <c r="T51" s="58"/>
      <c r="U51" s="58"/>
      <c r="V51" s="58"/>
      <c r="W51" s="45">
        <f t="shared" si="27"/>
        <v>0</v>
      </c>
      <c r="X51" s="45">
        <f t="shared" si="28"/>
        <v>0</v>
      </c>
      <c r="Y51" s="45">
        <f t="shared" si="29"/>
        <v>0</v>
      </c>
      <c r="Z51" s="46" t="str">
        <f t="shared" si="30"/>
        <v>−</v>
      </c>
      <c r="AA51" s="58"/>
      <c r="AB51" s="58"/>
      <c r="AC51" s="58"/>
      <c r="AD51" s="58"/>
      <c r="AE51" s="58"/>
      <c r="AF51" s="58"/>
      <c r="AG51" s="45">
        <f t="shared" si="32"/>
        <v>0</v>
      </c>
      <c r="AH51" s="45">
        <f t="shared" si="33"/>
        <v>0</v>
      </c>
      <c r="AI51" s="45">
        <f t="shared" si="34"/>
        <v>0</v>
      </c>
      <c r="AJ51" s="46" t="str">
        <f t="shared" si="35"/>
        <v>−</v>
      </c>
      <c r="AK51" s="58"/>
      <c r="AL51" s="58"/>
      <c r="AM51" s="58"/>
      <c r="AN51" s="58"/>
      <c r="AO51" s="58"/>
      <c r="AP51" s="58"/>
      <c r="AQ51" s="45">
        <f t="shared" si="37"/>
        <v>0</v>
      </c>
      <c r="AR51" s="45">
        <f t="shared" si="38"/>
        <v>0</v>
      </c>
      <c r="AS51" s="45">
        <f t="shared" si="39"/>
        <v>0</v>
      </c>
      <c r="AT51" s="46" t="str">
        <f t="shared" si="40"/>
        <v>−</v>
      </c>
      <c r="AU51" s="3">
        <f t="shared" si="41"/>
        <v>0</v>
      </c>
      <c r="AV51" s="3">
        <f t="shared" si="42"/>
        <v>0</v>
      </c>
      <c r="AW51" s="45">
        <f t="shared" ref="AW51:AW82" si="175">AV51-AU51</f>
        <v>0</v>
      </c>
      <c r="AX51" s="46" t="str">
        <f t="shared" ref="AX51:AX82" si="176">IFERROR((AV51-AU51)/AU51,"−")</f>
        <v>−</v>
      </c>
      <c r="AY51" s="47">
        <f t="shared" si="43"/>
        <v>0</v>
      </c>
      <c r="AZ51" s="47">
        <f t="shared" si="44"/>
        <v>0</v>
      </c>
      <c r="BA51" s="47">
        <f t="shared" si="45"/>
        <v>0</v>
      </c>
      <c r="BB51" s="47">
        <f t="shared" si="46"/>
        <v>0</v>
      </c>
    </row>
    <row r="52" spans="1:54" ht="16.8" x14ac:dyDescent="0.3">
      <c r="A52" s="57" t="s">
        <v>132</v>
      </c>
      <c r="B52" s="38"/>
      <c r="C52" s="51"/>
      <c r="D52" s="52"/>
      <c r="E52" s="3"/>
      <c r="F52" s="53">
        <f t="shared" si="137"/>
        <v>0</v>
      </c>
      <c r="G52" s="58"/>
      <c r="H52" s="58"/>
      <c r="I52" s="58"/>
      <c r="J52" s="58"/>
      <c r="K52" s="58"/>
      <c r="L52" s="58"/>
      <c r="M52" s="45">
        <f t="shared" si="22"/>
        <v>0</v>
      </c>
      <c r="N52" s="45">
        <f t="shared" si="23"/>
        <v>0</v>
      </c>
      <c r="O52" s="45">
        <f t="shared" si="24"/>
        <v>0</v>
      </c>
      <c r="P52" s="46" t="str">
        <f t="shared" si="25"/>
        <v>−</v>
      </c>
      <c r="Q52" s="58"/>
      <c r="R52" s="58"/>
      <c r="S52" s="58"/>
      <c r="T52" s="58"/>
      <c r="U52" s="58"/>
      <c r="V52" s="58"/>
      <c r="W52" s="45">
        <f t="shared" si="27"/>
        <v>0</v>
      </c>
      <c r="X52" s="45">
        <f t="shared" si="28"/>
        <v>0</v>
      </c>
      <c r="Y52" s="45">
        <f t="shared" si="29"/>
        <v>0</v>
      </c>
      <c r="Z52" s="46" t="str">
        <f t="shared" si="30"/>
        <v>−</v>
      </c>
      <c r="AA52" s="58"/>
      <c r="AB52" s="58"/>
      <c r="AC52" s="58"/>
      <c r="AD52" s="58"/>
      <c r="AE52" s="58"/>
      <c r="AF52" s="58"/>
      <c r="AG52" s="45">
        <f t="shared" si="32"/>
        <v>0</v>
      </c>
      <c r="AH52" s="45">
        <f t="shared" si="33"/>
        <v>0</v>
      </c>
      <c r="AI52" s="45">
        <f t="shared" si="34"/>
        <v>0</v>
      </c>
      <c r="AJ52" s="46" t="str">
        <f t="shared" si="35"/>
        <v>−</v>
      </c>
      <c r="AK52" s="58"/>
      <c r="AL52" s="58"/>
      <c r="AM52" s="58"/>
      <c r="AN52" s="58"/>
      <c r="AO52" s="58"/>
      <c r="AP52" s="58"/>
      <c r="AQ52" s="45">
        <f t="shared" si="37"/>
        <v>0</v>
      </c>
      <c r="AR52" s="45">
        <f t="shared" si="38"/>
        <v>0</v>
      </c>
      <c r="AS52" s="45">
        <f t="shared" si="39"/>
        <v>0</v>
      </c>
      <c r="AT52" s="46" t="str">
        <f t="shared" si="40"/>
        <v>−</v>
      </c>
      <c r="AU52" s="3">
        <f t="shared" si="41"/>
        <v>0</v>
      </c>
      <c r="AV52" s="3">
        <f t="shared" si="42"/>
        <v>0</v>
      </c>
      <c r="AW52" s="45">
        <f t="shared" si="175"/>
        <v>0</v>
      </c>
      <c r="AX52" s="46" t="str">
        <f t="shared" si="176"/>
        <v>−</v>
      </c>
      <c r="AY52" s="47">
        <f t="shared" si="43"/>
        <v>0</v>
      </c>
      <c r="AZ52" s="47">
        <f t="shared" si="44"/>
        <v>0</v>
      </c>
      <c r="BA52" s="47">
        <f t="shared" si="45"/>
        <v>0</v>
      </c>
      <c r="BB52" s="47">
        <f t="shared" si="46"/>
        <v>0</v>
      </c>
    </row>
    <row r="53" spans="1:54" ht="16.8" x14ac:dyDescent="0.3">
      <c r="A53" s="57" t="s">
        <v>133</v>
      </c>
      <c r="B53" s="38"/>
      <c r="C53" s="51"/>
      <c r="D53" s="52"/>
      <c r="E53" s="3"/>
      <c r="F53" s="53">
        <f t="shared" si="137"/>
        <v>0</v>
      </c>
      <c r="G53" s="58"/>
      <c r="H53" s="58"/>
      <c r="I53" s="58"/>
      <c r="J53" s="58"/>
      <c r="K53" s="58"/>
      <c r="L53" s="58"/>
      <c r="M53" s="45">
        <f t="shared" si="22"/>
        <v>0</v>
      </c>
      <c r="N53" s="45">
        <f t="shared" si="23"/>
        <v>0</v>
      </c>
      <c r="O53" s="45">
        <f t="shared" si="24"/>
        <v>0</v>
      </c>
      <c r="P53" s="46" t="str">
        <f t="shared" si="25"/>
        <v>−</v>
      </c>
      <c r="Q53" s="58"/>
      <c r="R53" s="58"/>
      <c r="S53" s="58"/>
      <c r="T53" s="58"/>
      <c r="U53" s="58"/>
      <c r="V53" s="58"/>
      <c r="W53" s="45">
        <f t="shared" si="27"/>
        <v>0</v>
      </c>
      <c r="X53" s="45">
        <f t="shared" si="28"/>
        <v>0</v>
      </c>
      <c r="Y53" s="45">
        <f t="shared" si="29"/>
        <v>0</v>
      </c>
      <c r="Z53" s="46" t="str">
        <f t="shared" si="30"/>
        <v>−</v>
      </c>
      <c r="AA53" s="58"/>
      <c r="AB53" s="58"/>
      <c r="AC53" s="58"/>
      <c r="AD53" s="58"/>
      <c r="AE53" s="58"/>
      <c r="AF53" s="58"/>
      <c r="AG53" s="45">
        <f t="shared" si="32"/>
        <v>0</v>
      </c>
      <c r="AH53" s="45">
        <f t="shared" si="33"/>
        <v>0</v>
      </c>
      <c r="AI53" s="45">
        <f t="shared" si="34"/>
        <v>0</v>
      </c>
      <c r="AJ53" s="46" t="str">
        <f t="shared" si="35"/>
        <v>−</v>
      </c>
      <c r="AK53" s="58"/>
      <c r="AL53" s="58"/>
      <c r="AM53" s="58"/>
      <c r="AN53" s="58"/>
      <c r="AO53" s="58"/>
      <c r="AP53" s="58"/>
      <c r="AQ53" s="45">
        <f t="shared" si="37"/>
        <v>0</v>
      </c>
      <c r="AR53" s="45">
        <f t="shared" si="38"/>
        <v>0</v>
      </c>
      <c r="AS53" s="45">
        <f t="shared" si="39"/>
        <v>0</v>
      </c>
      <c r="AT53" s="46" t="str">
        <f t="shared" si="40"/>
        <v>−</v>
      </c>
      <c r="AU53" s="3">
        <f t="shared" si="41"/>
        <v>0</v>
      </c>
      <c r="AV53" s="3">
        <f t="shared" si="42"/>
        <v>0</v>
      </c>
      <c r="AW53" s="45">
        <f t="shared" si="175"/>
        <v>0</v>
      </c>
      <c r="AX53" s="46" t="str">
        <f t="shared" si="176"/>
        <v>−</v>
      </c>
      <c r="AY53" s="47">
        <f t="shared" si="43"/>
        <v>0</v>
      </c>
      <c r="AZ53" s="47">
        <f t="shared" si="44"/>
        <v>0</v>
      </c>
      <c r="BA53" s="47">
        <f t="shared" si="45"/>
        <v>0</v>
      </c>
      <c r="BB53" s="47">
        <f t="shared" si="46"/>
        <v>0</v>
      </c>
    </row>
    <row r="54" spans="1:54" ht="16.8" x14ac:dyDescent="0.3">
      <c r="A54" s="57" t="s">
        <v>134</v>
      </c>
      <c r="B54" s="38"/>
      <c r="C54" s="51"/>
      <c r="D54" s="52"/>
      <c r="E54" s="3"/>
      <c r="F54" s="53">
        <f t="shared" si="137"/>
        <v>0</v>
      </c>
      <c r="G54" s="58"/>
      <c r="H54" s="58"/>
      <c r="I54" s="58"/>
      <c r="J54" s="58"/>
      <c r="K54" s="58"/>
      <c r="L54" s="58"/>
      <c r="M54" s="45">
        <f t="shared" si="22"/>
        <v>0</v>
      </c>
      <c r="N54" s="45">
        <f t="shared" si="23"/>
        <v>0</v>
      </c>
      <c r="O54" s="45">
        <f t="shared" si="24"/>
        <v>0</v>
      </c>
      <c r="P54" s="46" t="str">
        <f t="shared" si="25"/>
        <v>−</v>
      </c>
      <c r="Q54" s="58"/>
      <c r="R54" s="58"/>
      <c r="S54" s="58"/>
      <c r="T54" s="58"/>
      <c r="U54" s="58"/>
      <c r="V54" s="58"/>
      <c r="W54" s="45">
        <f t="shared" si="27"/>
        <v>0</v>
      </c>
      <c r="X54" s="45">
        <f t="shared" si="28"/>
        <v>0</v>
      </c>
      <c r="Y54" s="45">
        <f t="shared" si="29"/>
        <v>0</v>
      </c>
      <c r="Z54" s="46" t="str">
        <f t="shared" si="30"/>
        <v>−</v>
      </c>
      <c r="AA54" s="58"/>
      <c r="AB54" s="58"/>
      <c r="AC54" s="58"/>
      <c r="AD54" s="58"/>
      <c r="AE54" s="58"/>
      <c r="AF54" s="58"/>
      <c r="AG54" s="45">
        <f t="shared" si="32"/>
        <v>0</v>
      </c>
      <c r="AH54" s="45">
        <f t="shared" si="33"/>
        <v>0</v>
      </c>
      <c r="AI54" s="45">
        <f t="shared" si="34"/>
        <v>0</v>
      </c>
      <c r="AJ54" s="46" t="str">
        <f t="shared" si="35"/>
        <v>−</v>
      </c>
      <c r="AK54" s="58"/>
      <c r="AL54" s="58"/>
      <c r="AM54" s="58"/>
      <c r="AN54" s="58"/>
      <c r="AO54" s="58"/>
      <c r="AP54" s="58"/>
      <c r="AQ54" s="45">
        <f t="shared" si="37"/>
        <v>0</v>
      </c>
      <c r="AR54" s="45">
        <f t="shared" si="38"/>
        <v>0</v>
      </c>
      <c r="AS54" s="45">
        <f t="shared" si="39"/>
        <v>0</v>
      </c>
      <c r="AT54" s="46" t="str">
        <f t="shared" si="40"/>
        <v>−</v>
      </c>
      <c r="AU54" s="3">
        <f t="shared" si="41"/>
        <v>0</v>
      </c>
      <c r="AV54" s="3">
        <f t="shared" si="42"/>
        <v>0</v>
      </c>
      <c r="AW54" s="45">
        <f t="shared" si="175"/>
        <v>0</v>
      </c>
      <c r="AX54" s="46" t="str">
        <f t="shared" si="176"/>
        <v>−</v>
      </c>
      <c r="AY54" s="47">
        <f t="shared" si="43"/>
        <v>0</v>
      </c>
      <c r="AZ54" s="47">
        <f t="shared" si="44"/>
        <v>0</v>
      </c>
      <c r="BA54" s="47">
        <f t="shared" si="45"/>
        <v>0</v>
      </c>
      <c r="BB54" s="47">
        <f t="shared" si="46"/>
        <v>0</v>
      </c>
    </row>
    <row r="55" spans="1:54" ht="16.8" x14ac:dyDescent="0.3">
      <c r="A55" s="57" t="s">
        <v>135</v>
      </c>
      <c r="B55" s="38"/>
      <c r="C55" s="51"/>
      <c r="D55" s="52"/>
      <c r="E55" s="3"/>
      <c r="F55" s="53">
        <f t="shared" si="137"/>
        <v>0</v>
      </c>
      <c r="G55" s="58"/>
      <c r="H55" s="58"/>
      <c r="I55" s="58"/>
      <c r="J55" s="58"/>
      <c r="K55" s="58"/>
      <c r="L55" s="58"/>
      <c r="M55" s="45">
        <f t="shared" si="22"/>
        <v>0</v>
      </c>
      <c r="N55" s="45">
        <f t="shared" si="23"/>
        <v>0</v>
      </c>
      <c r="O55" s="45">
        <f t="shared" si="24"/>
        <v>0</v>
      </c>
      <c r="P55" s="46" t="str">
        <f t="shared" si="25"/>
        <v>−</v>
      </c>
      <c r="Q55" s="58"/>
      <c r="R55" s="58"/>
      <c r="S55" s="58"/>
      <c r="T55" s="58"/>
      <c r="U55" s="58"/>
      <c r="V55" s="58"/>
      <c r="W55" s="45">
        <f t="shared" si="27"/>
        <v>0</v>
      </c>
      <c r="X55" s="45">
        <f t="shared" si="28"/>
        <v>0</v>
      </c>
      <c r="Y55" s="45">
        <f t="shared" si="29"/>
        <v>0</v>
      </c>
      <c r="Z55" s="46" t="str">
        <f t="shared" si="30"/>
        <v>−</v>
      </c>
      <c r="AA55" s="58"/>
      <c r="AB55" s="58"/>
      <c r="AC55" s="58"/>
      <c r="AD55" s="58"/>
      <c r="AE55" s="58"/>
      <c r="AF55" s="58"/>
      <c r="AG55" s="45">
        <f t="shared" si="32"/>
        <v>0</v>
      </c>
      <c r="AH55" s="45">
        <f t="shared" si="33"/>
        <v>0</v>
      </c>
      <c r="AI55" s="45">
        <f t="shared" si="34"/>
        <v>0</v>
      </c>
      <c r="AJ55" s="46" t="str">
        <f t="shared" si="35"/>
        <v>−</v>
      </c>
      <c r="AK55" s="58"/>
      <c r="AL55" s="58"/>
      <c r="AM55" s="58"/>
      <c r="AN55" s="58"/>
      <c r="AO55" s="58"/>
      <c r="AP55" s="58"/>
      <c r="AQ55" s="45">
        <f t="shared" si="37"/>
        <v>0</v>
      </c>
      <c r="AR55" s="45">
        <f t="shared" si="38"/>
        <v>0</v>
      </c>
      <c r="AS55" s="45">
        <f t="shared" si="39"/>
        <v>0</v>
      </c>
      <c r="AT55" s="46" t="str">
        <f t="shared" si="40"/>
        <v>−</v>
      </c>
      <c r="AU55" s="3">
        <f t="shared" si="41"/>
        <v>0</v>
      </c>
      <c r="AV55" s="3">
        <f t="shared" si="42"/>
        <v>0</v>
      </c>
      <c r="AW55" s="45">
        <f t="shared" si="175"/>
        <v>0</v>
      </c>
      <c r="AX55" s="46" t="str">
        <f t="shared" si="176"/>
        <v>−</v>
      </c>
      <c r="AY55" s="47">
        <f t="shared" si="43"/>
        <v>0</v>
      </c>
      <c r="AZ55" s="47">
        <f t="shared" si="44"/>
        <v>0</v>
      </c>
      <c r="BA55" s="47">
        <f t="shared" si="45"/>
        <v>0</v>
      </c>
      <c r="BB55" s="47">
        <f t="shared" si="46"/>
        <v>0</v>
      </c>
    </row>
    <row r="56" spans="1:54" ht="50.4" x14ac:dyDescent="0.3">
      <c r="A56" s="59">
        <v>300</v>
      </c>
      <c r="B56" s="38" t="s">
        <v>206</v>
      </c>
      <c r="C56" s="44">
        <f t="shared" ref="C56:AP56" si="177">C57+C58+C59+C60+C61+C62+C63+C64+C65</f>
        <v>0</v>
      </c>
      <c r="D56" s="44">
        <f t="shared" si="177"/>
        <v>0</v>
      </c>
      <c r="E56" s="44">
        <f t="shared" si="177"/>
        <v>0</v>
      </c>
      <c r="F56" s="44">
        <f t="shared" si="177"/>
        <v>0</v>
      </c>
      <c r="G56" s="44">
        <f t="shared" si="177"/>
        <v>0</v>
      </c>
      <c r="H56" s="44">
        <f t="shared" si="177"/>
        <v>0</v>
      </c>
      <c r="I56" s="44">
        <f t="shared" si="177"/>
        <v>0</v>
      </c>
      <c r="J56" s="44">
        <f t="shared" si="177"/>
        <v>0</v>
      </c>
      <c r="K56" s="44">
        <f t="shared" si="177"/>
        <v>0</v>
      </c>
      <c r="L56" s="44">
        <f t="shared" si="177"/>
        <v>0</v>
      </c>
      <c r="M56" s="45">
        <f t="shared" si="22"/>
        <v>0</v>
      </c>
      <c r="N56" s="45">
        <f t="shared" si="23"/>
        <v>0</v>
      </c>
      <c r="O56" s="45">
        <f t="shared" si="24"/>
        <v>0</v>
      </c>
      <c r="P56" s="46" t="str">
        <f t="shared" si="25"/>
        <v>−</v>
      </c>
      <c r="Q56" s="44">
        <f t="shared" si="177"/>
        <v>0</v>
      </c>
      <c r="R56" s="44">
        <f t="shared" si="177"/>
        <v>0</v>
      </c>
      <c r="S56" s="44">
        <f t="shared" si="177"/>
        <v>0</v>
      </c>
      <c r="T56" s="44">
        <f t="shared" si="177"/>
        <v>0</v>
      </c>
      <c r="U56" s="44">
        <f t="shared" si="177"/>
        <v>0</v>
      </c>
      <c r="V56" s="44">
        <f t="shared" si="177"/>
        <v>0</v>
      </c>
      <c r="W56" s="45">
        <f t="shared" si="27"/>
        <v>0</v>
      </c>
      <c r="X56" s="45">
        <f t="shared" si="28"/>
        <v>0</v>
      </c>
      <c r="Y56" s="45">
        <f t="shared" si="29"/>
        <v>0</v>
      </c>
      <c r="Z56" s="46" t="str">
        <f t="shared" si="30"/>
        <v>−</v>
      </c>
      <c r="AA56" s="44">
        <f t="shared" si="177"/>
        <v>0</v>
      </c>
      <c r="AB56" s="44">
        <f t="shared" si="177"/>
        <v>0</v>
      </c>
      <c r="AC56" s="44">
        <f t="shared" si="177"/>
        <v>0</v>
      </c>
      <c r="AD56" s="44">
        <f t="shared" si="177"/>
        <v>0</v>
      </c>
      <c r="AE56" s="44">
        <f t="shared" si="177"/>
        <v>0</v>
      </c>
      <c r="AF56" s="44">
        <f t="shared" si="177"/>
        <v>0</v>
      </c>
      <c r="AG56" s="45">
        <f t="shared" si="32"/>
        <v>0</v>
      </c>
      <c r="AH56" s="45">
        <f t="shared" si="33"/>
        <v>0</v>
      </c>
      <c r="AI56" s="45">
        <f t="shared" si="34"/>
        <v>0</v>
      </c>
      <c r="AJ56" s="46" t="str">
        <f t="shared" si="35"/>
        <v>−</v>
      </c>
      <c r="AK56" s="44">
        <f t="shared" si="177"/>
        <v>0</v>
      </c>
      <c r="AL56" s="44">
        <f t="shared" si="177"/>
        <v>0</v>
      </c>
      <c r="AM56" s="44">
        <f t="shared" si="177"/>
        <v>0</v>
      </c>
      <c r="AN56" s="44">
        <f t="shared" si="177"/>
        <v>0</v>
      </c>
      <c r="AO56" s="44">
        <f t="shared" si="177"/>
        <v>0</v>
      </c>
      <c r="AP56" s="44">
        <f t="shared" si="177"/>
        <v>0</v>
      </c>
      <c r="AQ56" s="45">
        <f t="shared" si="37"/>
        <v>0</v>
      </c>
      <c r="AR56" s="45">
        <f t="shared" si="38"/>
        <v>0</v>
      </c>
      <c r="AS56" s="45">
        <f t="shared" si="39"/>
        <v>0</v>
      </c>
      <c r="AT56" s="46" t="str">
        <f t="shared" si="40"/>
        <v>−</v>
      </c>
      <c r="AU56" s="3">
        <f t="shared" si="41"/>
        <v>0</v>
      </c>
      <c r="AV56" s="3">
        <f t="shared" si="42"/>
        <v>0</v>
      </c>
      <c r="AW56" s="45">
        <f t="shared" si="175"/>
        <v>0</v>
      </c>
      <c r="AX56" s="46" t="str">
        <f t="shared" si="176"/>
        <v>−</v>
      </c>
      <c r="AY56" s="47">
        <f t="shared" si="43"/>
        <v>0</v>
      </c>
      <c r="AZ56" s="47">
        <f t="shared" si="44"/>
        <v>0</v>
      </c>
      <c r="BA56" s="47">
        <f t="shared" si="45"/>
        <v>0</v>
      </c>
      <c r="BB56" s="47">
        <f t="shared" si="46"/>
        <v>0</v>
      </c>
    </row>
    <row r="57" spans="1:54" ht="85.2" customHeight="1" x14ac:dyDescent="0.3">
      <c r="A57" s="57">
        <v>310</v>
      </c>
      <c r="B57" s="1" t="s">
        <v>11</v>
      </c>
      <c r="C57" s="51"/>
      <c r="D57" s="52"/>
      <c r="E57" s="3"/>
      <c r="F57" s="53">
        <f t="shared" si="137"/>
        <v>0</v>
      </c>
      <c r="G57" s="58"/>
      <c r="H57" s="58"/>
      <c r="I57" s="58"/>
      <c r="J57" s="58"/>
      <c r="K57" s="58"/>
      <c r="L57" s="58"/>
      <c r="M57" s="45">
        <f t="shared" si="22"/>
        <v>0</v>
      </c>
      <c r="N57" s="45">
        <f t="shared" si="23"/>
        <v>0</v>
      </c>
      <c r="O57" s="45">
        <f t="shared" si="24"/>
        <v>0</v>
      </c>
      <c r="P57" s="46" t="str">
        <f t="shared" si="25"/>
        <v>−</v>
      </c>
      <c r="Q57" s="58"/>
      <c r="R57" s="58"/>
      <c r="S57" s="58"/>
      <c r="T57" s="58"/>
      <c r="U57" s="58"/>
      <c r="V57" s="58"/>
      <c r="W57" s="45">
        <f t="shared" si="27"/>
        <v>0</v>
      </c>
      <c r="X57" s="45">
        <f t="shared" si="28"/>
        <v>0</v>
      </c>
      <c r="Y57" s="45">
        <f t="shared" si="29"/>
        <v>0</v>
      </c>
      <c r="Z57" s="46" t="str">
        <f t="shared" si="30"/>
        <v>−</v>
      </c>
      <c r="AA57" s="58"/>
      <c r="AB57" s="58"/>
      <c r="AC57" s="58"/>
      <c r="AD57" s="58"/>
      <c r="AE57" s="58"/>
      <c r="AF57" s="58"/>
      <c r="AG57" s="45">
        <f t="shared" si="32"/>
        <v>0</v>
      </c>
      <c r="AH57" s="45">
        <f t="shared" si="33"/>
        <v>0</v>
      </c>
      <c r="AI57" s="45">
        <f t="shared" si="34"/>
        <v>0</v>
      </c>
      <c r="AJ57" s="46" t="str">
        <f t="shared" si="35"/>
        <v>−</v>
      </c>
      <c r="AK57" s="58"/>
      <c r="AL57" s="58"/>
      <c r="AM57" s="58"/>
      <c r="AN57" s="58"/>
      <c r="AO57" s="58"/>
      <c r="AP57" s="58"/>
      <c r="AQ57" s="45">
        <f t="shared" si="37"/>
        <v>0</v>
      </c>
      <c r="AR57" s="45">
        <f t="shared" si="38"/>
        <v>0</v>
      </c>
      <c r="AS57" s="45">
        <f t="shared" si="39"/>
        <v>0</v>
      </c>
      <c r="AT57" s="46" t="str">
        <f t="shared" si="40"/>
        <v>−</v>
      </c>
      <c r="AU57" s="3">
        <f t="shared" si="41"/>
        <v>0</v>
      </c>
      <c r="AV57" s="3">
        <f t="shared" si="42"/>
        <v>0</v>
      </c>
      <c r="AW57" s="45">
        <f t="shared" si="175"/>
        <v>0</v>
      </c>
      <c r="AX57" s="46" t="str">
        <f t="shared" si="176"/>
        <v>−</v>
      </c>
      <c r="AY57" s="47">
        <f t="shared" si="43"/>
        <v>0</v>
      </c>
      <c r="AZ57" s="47">
        <f t="shared" si="44"/>
        <v>0</v>
      </c>
      <c r="BA57" s="47">
        <f t="shared" si="45"/>
        <v>0</v>
      </c>
      <c r="BB57" s="47">
        <f t="shared" si="46"/>
        <v>0</v>
      </c>
    </row>
    <row r="58" spans="1:54" ht="49.2" customHeight="1" x14ac:dyDescent="0.3">
      <c r="A58" s="57">
        <v>320</v>
      </c>
      <c r="B58" s="1" t="s">
        <v>12</v>
      </c>
      <c r="C58" s="51"/>
      <c r="D58" s="52"/>
      <c r="E58" s="3"/>
      <c r="F58" s="53">
        <f t="shared" si="137"/>
        <v>0</v>
      </c>
      <c r="G58" s="58"/>
      <c r="H58" s="58"/>
      <c r="I58" s="58"/>
      <c r="J58" s="58"/>
      <c r="K58" s="58"/>
      <c r="L58" s="58"/>
      <c r="M58" s="45">
        <f t="shared" si="22"/>
        <v>0</v>
      </c>
      <c r="N58" s="45">
        <f t="shared" si="23"/>
        <v>0</v>
      </c>
      <c r="O58" s="45">
        <f t="shared" si="24"/>
        <v>0</v>
      </c>
      <c r="P58" s="46" t="str">
        <f t="shared" si="25"/>
        <v>−</v>
      </c>
      <c r="Q58" s="58"/>
      <c r="R58" s="58"/>
      <c r="S58" s="58"/>
      <c r="T58" s="58"/>
      <c r="U58" s="58"/>
      <c r="V58" s="58"/>
      <c r="W58" s="45">
        <f t="shared" si="27"/>
        <v>0</v>
      </c>
      <c r="X58" s="45">
        <f t="shared" si="28"/>
        <v>0</v>
      </c>
      <c r="Y58" s="45">
        <f t="shared" si="29"/>
        <v>0</v>
      </c>
      <c r="Z58" s="46" t="str">
        <f t="shared" si="30"/>
        <v>−</v>
      </c>
      <c r="AA58" s="58"/>
      <c r="AB58" s="58"/>
      <c r="AC58" s="58"/>
      <c r="AD58" s="58"/>
      <c r="AE58" s="58"/>
      <c r="AF58" s="58"/>
      <c r="AG58" s="45">
        <f t="shared" si="32"/>
        <v>0</v>
      </c>
      <c r="AH58" s="45">
        <f t="shared" si="33"/>
        <v>0</v>
      </c>
      <c r="AI58" s="45">
        <f t="shared" si="34"/>
        <v>0</v>
      </c>
      <c r="AJ58" s="46" t="str">
        <f t="shared" si="35"/>
        <v>−</v>
      </c>
      <c r="AK58" s="58"/>
      <c r="AL58" s="58"/>
      <c r="AM58" s="58"/>
      <c r="AN58" s="58"/>
      <c r="AO58" s="58"/>
      <c r="AP58" s="58"/>
      <c r="AQ58" s="45">
        <f t="shared" si="37"/>
        <v>0</v>
      </c>
      <c r="AR58" s="45">
        <f t="shared" si="38"/>
        <v>0</v>
      </c>
      <c r="AS58" s="45">
        <f t="shared" si="39"/>
        <v>0</v>
      </c>
      <c r="AT58" s="46" t="str">
        <f t="shared" si="40"/>
        <v>−</v>
      </c>
      <c r="AU58" s="3">
        <f t="shared" si="41"/>
        <v>0</v>
      </c>
      <c r="AV58" s="3">
        <f t="shared" si="42"/>
        <v>0</v>
      </c>
      <c r="AW58" s="45">
        <f t="shared" si="175"/>
        <v>0</v>
      </c>
      <c r="AX58" s="46" t="str">
        <f t="shared" si="176"/>
        <v>−</v>
      </c>
      <c r="AY58" s="47">
        <f t="shared" si="43"/>
        <v>0</v>
      </c>
      <c r="AZ58" s="47">
        <f t="shared" si="44"/>
        <v>0</v>
      </c>
      <c r="BA58" s="47">
        <f t="shared" si="45"/>
        <v>0</v>
      </c>
      <c r="BB58" s="47">
        <f t="shared" si="46"/>
        <v>0</v>
      </c>
    </row>
    <row r="59" spans="1:54" ht="30" x14ac:dyDescent="0.3">
      <c r="A59" s="57">
        <v>330</v>
      </c>
      <c r="B59" s="1" t="s">
        <v>14</v>
      </c>
      <c r="C59" s="51"/>
      <c r="D59" s="52"/>
      <c r="E59" s="3"/>
      <c r="F59" s="53">
        <f t="shared" si="137"/>
        <v>0</v>
      </c>
      <c r="G59" s="58"/>
      <c r="H59" s="58"/>
      <c r="I59" s="58"/>
      <c r="J59" s="58"/>
      <c r="K59" s="58"/>
      <c r="L59" s="58"/>
      <c r="M59" s="45">
        <f t="shared" si="22"/>
        <v>0</v>
      </c>
      <c r="N59" s="45">
        <f t="shared" si="23"/>
        <v>0</v>
      </c>
      <c r="O59" s="45">
        <f t="shared" si="24"/>
        <v>0</v>
      </c>
      <c r="P59" s="46" t="str">
        <f t="shared" si="25"/>
        <v>−</v>
      </c>
      <c r="Q59" s="58"/>
      <c r="R59" s="58"/>
      <c r="S59" s="58"/>
      <c r="T59" s="58"/>
      <c r="U59" s="58"/>
      <c r="V59" s="58"/>
      <c r="W59" s="45">
        <f t="shared" si="27"/>
        <v>0</v>
      </c>
      <c r="X59" s="45">
        <f t="shared" si="28"/>
        <v>0</v>
      </c>
      <c r="Y59" s="45">
        <f t="shared" si="29"/>
        <v>0</v>
      </c>
      <c r="Z59" s="46" t="str">
        <f t="shared" si="30"/>
        <v>−</v>
      </c>
      <c r="AA59" s="58"/>
      <c r="AB59" s="58"/>
      <c r="AC59" s="58"/>
      <c r="AD59" s="58"/>
      <c r="AE59" s="58"/>
      <c r="AF59" s="58"/>
      <c r="AG59" s="45">
        <f t="shared" si="32"/>
        <v>0</v>
      </c>
      <c r="AH59" s="45">
        <f t="shared" si="33"/>
        <v>0</v>
      </c>
      <c r="AI59" s="45">
        <f t="shared" si="34"/>
        <v>0</v>
      </c>
      <c r="AJ59" s="46" t="str">
        <f t="shared" si="35"/>
        <v>−</v>
      </c>
      <c r="AK59" s="58"/>
      <c r="AL59" s="58"/>
      <c r="AM59" s="58"/>
      <c r="AN59" s="58"/>
      <c r="AO59" s="58"/>
      <c r="AP59" s="58"/>
      <c r="AQ59" s="45">
        <f t="shared" si="37"/>
        <v>0</v>
      </c>
      <c r="AR59" s="45">
        <f t="shared" si="38"/>
        <v>0</v>
      </c>
      <c r="AS59" s="45">
        <f t="shared" si="39"/>
        <v>0</v>
      </c>
      <c r="AT59" s="46" t="str">
        <f t="shared" si="40"/>
        <v>−</v>
      </c>
      <c r="AU59" s="3">
        <f t="shared" si="41"/>
        <v>0</v>
      </c>
      <c r="AV59" s="3">
        <f t="shared" si="42"/>
        <v>0</v>
      </c>
      <c r="AW59" s="45">
        <f t="shared" si="175"/>
        <v>0</v>
      </c>
      <c r="AX59" s="46" t="str">
        <f t="shared" si="176"/>
        <v>−</v>
      </c>
      <c r="AY59" s="47">
        <f t="shared" si="43"/>
        <v>0</v>
      </c>
      <c r="AZ59" s="47">
        <f t="shared" si="44"/>
        <v>0</v>
      </c>
      <c r="BA59" s="47">
        <f t="shared" si="45"/>
        <v>0</v>
      </c>
      <c r="BB59" s="47">
        <f t="shared" si="46"/>
        <v>0</v>
      </c>
    </row>
    <row r="60" spans="1:54" ht="53.4" customHeight="1" x14ac:dyDescent="0.3">
      <c r="A60" s="57">
        <v>340</v>
      </c>
      <c r="B60" s="1" t="s">
        <v>13</v>
      </c>
      <c r="C60" s="51"/>
      <c r="D60" s="52"/>
      <c r="E60" s="3"/>
      <c r="F60" s="53">
        <f t="shared" si="137"/>
        <v>0</v>
      </c>
      <c r="G60" s="58"/>
      <c r="H60" s="58"/>
      <c r="I60" s="58"/>
      <c r="J60" s="58"/>
      <c r="K60" s="58"/>
      <c r="L60" s="58"/>
      <c r="M60" s="45">
        <f t="shared" si="22"/>
        <v>0</v>
      </c>
      <c r="N60" s="45">
        <f t="shared" si="23"/>
        <v>0</v>
      </c>
      <c r="O60" s="45">
        <f t="shared" si="24"/>
        <v>0</v>
      </c>
      <c r="P60" s="46" t="str">
        <f t="shared" si="25"/>
        <v>−</v>
      </c>
      <c r="Q60" s="58"/>
      <c r="R60" s="58"/>
      <c r="S60" s="58"/>
      <c r="T60" s="58"/>
      <c r="U60" s="58"/>
      <c r="V60" s="58"/>
      <c r="W60" s="45">
        <f t="shared" si="27"/>
        <v>0</v>
      </c>
      <c r="X60" s="45">
        <f t="shared" si="28"/>
        <v>0</v>
      </c>
      <c r="Y60" s="45">
        <f t="shared" si="29"/>
        <v>0</v>
      </c>
      <c r="Z60" s="46" t="str">
        <f t="shared" si="30"/>
        <v>−</v>
      </c>
      <c r="AA60" s="58"/>
      <c r="AB60" s="58"/>
      <c r="AC60" s="58"/>
      <c r="AD60" s="58"/>
      <c r="AE60" s="58"/>
      <c r="AF60" s="58"/>
      <c r="AG60" s="45">
        <f t="shared" si="32"/>
        <v>0</v>
      </c>
      <c r="AH60" s="45">
        <f t="shared" si="33"/>
        <v>0</v>
      </c>
      <c r="AI60" s="45">
        <f t="shared" si="34"/>
        <v>0</v>
      </c>
      <c r="AJ60" s="46" t="str">
        <f t="shared" si="35"/>
        <v>−</v>
      </c>
      <c r="AK60" s="58"/>
      <c r="AL60" s="58"/>
      <c r="AM60" s="58"/>
      <c r="AN60" s="58"/>
      <c r="AO60" s="58"/>
      <c r="AP60" s="58"/>
      <c r="AQ60" s="45">
        <f t="shared" si="37"/>
        <v>0</v>
      </c>
      <c r="AR60" s="45">
        <f t="shared" si="38"/>
        <v>0</v>
      </c>
      <c r="AS60" s="45">
        <f t="shared" si="39"/>
        <v>0</v>
      </c>
      <c r="AT60" s="46" t="str">
        <f t="shared" si="40"/>
        <v>−</v>
      </c>
      <c r="AU60" s="3">
        <f t="shared" si="41"/>
        <v>0</v>
      </c>
      <c r="AV60" s="3">
        <f t="shared" si="42"/>
        <v>0</v>
      </c>
      <c r="AW60" s="45">
        <f t="shared" si="175"/>
        <v>0</v>
      </c>
      <c r="AX60" s="46" t="str">
        <f t="shared" si="176"/>
        <v>−</v>
      </c>
      <c r="AY60" s="47">
        <f t="shared" si="43"/>
        <v>0</v>
      </c>
      <c r="AZ60" s="47">
        <f t="shared" si="44"/>
        <v>0</v>
      </c>
      <c r="BA60" s="47">
        <f t="shared" si="45"/>
        <v>0</v>
      </c>
      <c r="BB60" s="47">
        <f t="shared" si="46"/>
        <v>0</v>
      </c>
    </row>
    <row r="61" spans="1:54" ht="41.4" x14ac:dyDescent="0.3">
      <c r="A61" s="57">
        <v>350</v>
      </c>
      <c r="B61" s="6" t="s">
        <v>37</v>
      </c>
      <c r="C61" s="51"/>
      <c r="D61" s="52"/>
      <c r="E61" s="3"/>
      <c r="F61" s="53">
        <f t="shared" si="137"/>
        <v>0</v>
      </c>
      <c r="G61" s="58"/>
      <c r="H61" s="58"/>
      <c r="I61" s="58"/>
      <c r="J61" s="58"/>
      <c r="K61" s="58"/>
      <c r="L61" s="58"/>
      <c r="M61" s="45">
        <f t="shared" si="22"/>
        <v>0</v>
      </c>
      <c r="N61" s="45">
        <f t="shared" si="23"/>
        <v>0</v>
      </c>
      <c r="O61" s="45">
        <f t="shared" si="24"/>
        <v>0</v>
      </c>
      <c r="P61" s="46" t="str">
        <f t="shared" si="25"/>
        <v>−</v>
      </c>
      <c r="Q61" s="58"/>
      <c r="R61" s="58"/>
      <c r="S61" s="58"/>
      <c r="T61" s="58"/>
      <c r="U61" s="58"/>
      <c r="V61" s="58"/>
      <c r="W61" s="45">
        <f t="shared" si="27"/>
        <v>0</v>
      </c>
      <c r="X61" s="45">
        <f t="shared" si="28"/>
        <v>0</v>
      </c>
      <c r="Y61" s="45">
        <f t="shared" si="29"/>
        <v>0</v>
      </c>
      <c r="Z61" s="46" t="str">
        <f t="shared" si="30"/>
        <v>−</v>
      </c>
      <c r="AA61" s="58"/>
      <c r="AB61" s="58"/>
      <c r="AC61" s="58"/>
      <c r="AD61" s="58"/>
      <c r="AE61" s="58"/>
      <c r="AF61" s="58"/>
      <c r="AG61" s="45">
        <f t="shared" si="32"/>
        <v>0</v>
      </c>
      <c r="AH61" s="45">
        <f t="shared" si="33"/>
        <v>0</v>
      </c>
      <c r="AI61" s="45">
        <f t="shared" si="34"/>
        <v>0</v>
      </c>
      <c r="AJ61" s="46" t="str">
        <f t="shared" si="35"/>
        <v>−</v>
      </c>
      <c r="AK61" s="58"/>
      <c r="AL61" s="58"/>
      <c r="AM61" s="58"/>
      <c r="AN61" s="58"/>
      <c r="AO61" s="58"/>
      <c r="AP61" s="58"/>
      <c r="AQ61" s="45">
        <f t="shared" si="37"/>
        <v>0</v>
      </c>
      <c r="AR61" s="45">
        <f t="shared" si="38"/>
        <v>0</v>
      </c>
      <c r="AS61" s="45">
        <f t="shared" si="39"/>
        <v>0</v>
      </c>
      <c r="AT61" s="46" t="str">
        <f t="shared" si="40"/>
        <v>−</v>
      </c>
      <c r="AU61" s="3">
        <f t="shared" si="41"/>
        <v>0</v>
      </c>
      <c r="AV61" s="3">
        <f t="shared" si="42"/>
        <v>0</v>
      </c>
      <c r="AW61" s="45">
        <f t="shared" si="175"/>
        <v>0</v>
      </c>
      <c r="AX61" s="46" t="str">
        <f t="shared" si="176"/>
        <v>−</v>
      </c>
      <c r="AY61" s="47">
        <f t="shared" si="43"/>
        <v>0</v>
      </c>
      <c r="AZ61" s="47">
        <f t="shared" si="44"/>
        <v>0</v>
      </c>
      <c r="BA61" s="47">
        <f t="shared" si="45"/>
        <v>0</v>
      </c>
      <c r="BB61" s="47">
        <f t="shared" si="46"/>
        <v>0</v>
      </c>
    </row>
    <row r="62" spans="1:54" ht="115.8" customHeight="1" x14ac:dyDescent="0.3">
      <c r="A62" s="57">
        <v>360</v>
      </c>
      <c r="B62" s="1" t="s">
        <v>38</v>
      </c>
      <c r="C62" s="51"/>
      <c r="D62" s="52"/>
      <c r="E62" s="3"/>
      <c r="F62" s="53">
        <f t="shared" si="137"/>
        <v>0</v>
      </c>
      <c r="G62" s="58"/>
      <c r="H62" s="58"/>
      <c r="I62" s="58"/>
      <c r="J62" s="58"/>
      <c r="K62" s="58"/>
      <c r="L62" s="58"/>
      <c r="M62" s="45">
        <f t="shared" si="22"/>
        <v>0</v>
      </c>
      <c r="N62" s="45">
        <f t="shared" si="23"/>
        <v>0</v>
      </c>
      <c r="O62" s="45">
        <f t="shared" si="24"/>
        <v>0</v>
      </c>
      <c r="P62" s="46" t="str">
        <f t="shared" si="25"/>
        <v>−</v>
      </c>
      <c r="Q62" s="58"/>
      <c r="R62" s="58"/>
      <c r="S62" s="58"/>
      <c r="T62" s="58"/>
      <c r="U62" s="58"/>
      <c r="V62" s="58"/>
      <c r="W62" s="45">
        <f t="shared" si="27"/>
        <v>0</v>
      </c>
      <c r="X62" s="45">
        <f t="shared" si="28"/>
        <v>0</v>
      </c>
      <c r="Y62" s="45">
        <f t="shared" si="29"/>
        <v>0</v>
      </c>
      <c r="Z62" s="46" t="str">
        <f t="shared" si="30"/>
        <v>−</v>
      </c>
      <c r="AA62" s="58"/>
      <c r="AB62" s="58"/>
      <c r="AC62" s="58"/>
      <c r="AD62" s="58"/>
      <c r="AE62" s="58"/>
      <c r="AF62" s="58"/>
      <c r="AG62" s="45">
        <f t="shared" si="32"/>
        <v>0</v>
      </c>
      <c r="AH62" s="45">
        <f t="shared" si="33"/>
        <v>0</v>
      </c>
      <c r="AI62" s="45">
        <f t="shared" si="34"/>
        <v>0</v>
      </c>
      <c r="AJ62" s="46" t="str">
        <f t="shared" si="35"/>
        <v>−</v>
      </c>
      <c r="AK62" s="58"/>
      <c r="AL62" s="58"/>
      <c r="AM62" s="58"/>
      <c r="AN62" s="58"/>
      <c r="AO62" s="58"/>
      <c r="AP62" s="58"/>
      <c r="AQ62" s="45">
        <f t="shared" si="37"/>
        <v>0</v>
      </c>
      <c r="AR62" s="45">
        <f t="shared" si="38"/>
        <v>0</v>
      </c>
      <c r="AS62" s="45">
        <f t="shared" si="39"/>
        <v>0</v>
      </c>
      <c r="AT62" s="46" t="str">
        <f t="shared" si="40"/>
        <v>−</v>
      </c>
      <c r="AU62" s="3">
        <f t="shared" si="41"/>
        <v>0</v>
      </c>
      <c r="AV62" s="3">
        <f t="shared" si="42"/>
        <v>0</v>
      </c>
      <c r="AW62" s="45">
        <f t="shared" si="175"/>
        <v>0</v>
      </c>
      <c r="AX62" s="46" t="str">
        <f t="shared" si="176"/>
        <v>−</v>
      </c>
      <c r="AY62" s="47">
        <f t="shared" si="43"/>
        <v>0</v>
      </c>
      <c r="AZ62" s="47">
        <f t="shared" si="44"/>
        <v>0</v>
      </c>
      <c r="BA62" s="47">
        <f t="shared" si="45"/>
        <v>0</v>
      </c>
      <c r="BB62" s="47">
        <f t="shared" si="46"/>
        <v>0</v>
      </c>
    </row>
    <row r="63" spans="1:54" ht="52.2" customHeight="1" x14ac:dyDescent="0.3">
      <c r="A63" s="57">
        <v>370</v>
      </c>
      <c r="B63" s="1" t="s">
        <v>16</v>
      </c>
      <c r="C63" s="51"/>
      <c r="D63" s="52"/>
      <c r="E63" s="3"/>
      <c r="F63" s="53">
        <f t="shared" si="137"/>
        <v>0</v>
      </c>
      <c r="G63" s="58"/>
      <c r="H63" s="58"/>
      <c r="I63" s="58"/>
      <c r="J63" s="58"/>
      <c r="K63" s="58"/>
      <c r="L63" s="58"/>
      <c r="M63" s="45">
        <f t="shared" si="22"/>
        <v>0</v>
      </c>
      <c r="N63" s="45">
        <f t="shared" si="23"/>
        <v>0</v>
      </c>
      <c r="O63" s="45">
        <f t="shared" si="24"/>
        <v>0</v>
      </c>
      <c r="P63" s="46" t="str">
        <f t="shared" si="25"/>
        <v>−</v>
      </c>
      <c r="Q63" s="58"/>
      <c r="R63" s="58"/>
      <c r="S63" s="58"/>
      <c r="T63" s="58"/>
      <c r="U63" s="58"/>
      <c r="V63" s="58"/>
      <c r="W63" s="45">
        <f t="shared" si="27"/>
        <v>0</v>
      </c>
      <c r="X63" s="45">
        <f t="shared" si="28"/>
        <v>0</v>
      </c>
      <c r="Y63" s="45">
        <f t="shared" si="29"/>
        <v>0</v>
      </c>
      <c r="Z63" s="46" t="str">
        <f t="shared" si="30"/>
        <v>−</v>
      </c>
      <c r="AA63" s="58"/>
      <c r="AB63" s="58"/>
      <c r="AC63" s="58"/>
      <c r="AD63" s="58"/>
      <c r="AE63" s="58"/>
      <c r="AF63" s="58"/>
      <c r="AG63" s="45">
        <f t="shared" si="32"/>
        <v>0</v>
      </c>
      <c r="AH63" s="45">
        <f t="shared" si="33"/>
        <v>0</v>
      </c>
      <c r="AI63" s="45">
        <f t="shared" si="34"/>
        <v>0</v>
      </c>
      <c r="AJ63" s="46" t="str">
        <f t="shared" si="35"/>
        <v>−</v>
      </c>
      <c r="AK63" s="58"/>
      <c r="AL63" s="58"/>
      <c r="AM63" s="58"/>
      <c r="AN63" s="58"/>
      <c r="AO63" s="58"/>
      <c r="AP63" s="58"/>
      <c r="AQ63" s="45">
        <f t="shared" si="37"/>
        <v>0</v>
      </c>
      <c r="AR63" s="45">
        <f t="shared" si="38"/>
        <v>0</v>
      </c>
      <c r="AS63" s="45">
        <f t="shared" si="39"/>
        <v>0</v>
      </c>
      <c r="AT63" s="46" t="str">
        <f t="shared" si="40"/>
        <v>−</v>
      </c>
      <c r="AU63" s="3">
        <f t="shared" si="41"/>
        <v>0</v>
      </c>
      <c r="AV63" s="3">
        <f t="shared" si="42"/>
        <v>0</v>
      </c>
      <c r="AW63" s="45">
        <f t="shared" si="175"/>
        <v>0</v>
      </c>
      <c r="AX63" s="46" t="str">
        <f t="shared" si="176"/>
        <v>−</v>
      </c>
      <c r="AY63" s="47">
        <f t="shared" si="43"/>
        <v>0</v>
      </c>
      <c r="AZ63" s="47">
        <f t="shared" si="44"/>
        <v>0</v>
      </c>
      <c r="BA63" s="47">
        <f t="shared" si="45"/>
        <v>0</v>
      </c>
      <c r="BB63" s="47">
        <f t="shared" si="46"/>
        <v>0</v>
      </c>
    </row>
    <row r="64" spans="1:54" ht="68.400000000000006" customHeight="1" x14ac:dyDescent="0.3">
      <c r="A64" s="57">
        <v>380</v>
      </c>
      <c r="B64" s="1" t="s">
        <v>17</v>
      </c>
      <c r="C64" s="51"/>
      <c r="D64" s="52"/>
      <c r="E64" s="3"/>
      <c r="F64" s="53">
        <f t="shared" si="137"/>
        <v>0</v>
      </c>
      <c r="G64" s="58"/>
      <c r="H64" s="58"/>
      <c r="I64" s="58"/>
      <c r="J64" s="58"/>
      <c r="K64" s="58"/>
      <c r="L64" s="58"/>
      <c r="M64" s="45">
        <f t="shared" si="22"/>
        <v>0</v>
      </c>
      <c r="N64" s="45">
        <f t="shared" si="23"/>
        <v>0</v>
      </c>
      <c r="O64" s="45">
        <f t="shared" si="24"/>
        <v>0</v>
      </c>
      <c r="P64" s="46" t="str">
        <f t="shared" si="25"/>
        <v>−</v>
      </c>
      <c r="Q64" s="58"/>
      <c r="R64" s="58"/>
      <c r="S64" s="58"/>
      <c r="T64" s="58"/>
      <c r="U64" s="58"/>
      <c r="V64" s="58"/>
      <c r="W64" s="45">
        <f t="shared" si="27"/>
        <v>0</v>
      </c>
      <c r="X64" s="45">
        <f t="shared" si="28"/>
        <v>0</v>
      </c>
      <c r="Y64" s="45">
        <f t="shared" si="29"/>
        <v>0</v>
      </c>
      <c r="Z64" s="46" t="str">
        <f t="shared" si="30"/>
        <v>−</v>
      </c>
      <c r="AA64" s="58"/>
      <c r="AB64" s="58"/>
      <c r="AC64" s="58"/>
      <c r="AD64" s="58"/>
      <c r="AE64" s="58"/>
      <c r="AF64" s="58"/>
      <c r="AG64" s="45">
        <f t="shared" si="32"/>
        <v>0</v>
      </c>
      <c r="AH64" s="45">
        <f t="shared" si="33"/>
        <v>0</v>
      </c>
      <c r="AI64" s="45">
        <f t="shared" si="34"/>
        <v>0</v>
      </c>
      <c r="AJ64" s="46" t="str">
        <f t="shared" si="35"/>
        <v>−</v>
      </c>
      <c r="AK64" s="58"/>
      <c r="AL64" s="58"/>
      <c r="AM64" s="58"/>
      <c r="AN64" s="58"/>
      <c r="AO64" s="58"/>
      <c r="AP64" s="58"/>
      <c r="AQ64" s="45">
        <f t="shared" si="37"/>
        <v>0</v>
      </c>
      <c r="AR64" s="45">
        <f t="shared" si="38"/>
        <v>0</v>
      </c>
      <c r="AS64" s="45">
        <f t="shared" si="39"/>
        <v>0</v>
      </c>
      <c r="AT64" s="46" t="str">
        <f t="shared" si="40"/>
        <v>−</v>
      </c>
      <c r="AU64" s="3">
        <f t="shared" si="41"/>
        <v>0</v>
      </c>
      <c r="AV64" s="3">
        <f t="shared" si="42"/>
        <v>0</v>
      </c>
      <c r="AW64" s="45">
        <f t="shared" si="175"/>
        <v>0</v>
      </c>
      <c r="AX64" s="46" t="str">
        <f t="shared" si="176"/>
        <v>−</v>
      </c>
      <c r="AY64" s="47">
        <f t="shared" si="43"/>
        <v>0</v>
      </c>
      <c r="AZ64" s="47">
        <f t="shared" si="44"/>
        <v>0</v>
      </c>
      <c r="BA64" s="47">
        <f t="shared" si="45"/>
        <v>0</v>
      </c>
      <c r="BB64" s="47">
        <f t="shared" si="46"/>
        <v>0</v>
      </c>
    </row>
    <row r="65" spans="1:54" ht="64.8" customHeight="1" x14ac:dyDescent="0.3">
      <c r="A65" s="57">
        <v>390</v>
      </c>
      <c r="B65" s="1" t="s">
        <v>66</v>
      </c>
      <c r="C65" s="50">
        <f>C66+C67+C68</f>
        <v>0</v>
      </c>
      <c r="D65" s="50">
        <f>D66+D67+D68</f>
        <v>0</v>
      </c>
      <c r="E65" s="50">
        <f t="shared" ref="E65:L65" si="178">E66+E67+E68</f>
        <v>0</v>
      </c>
      <c r="F65" s="50">
        <f t="shared" si="178"/>
        <v>0</v>
      </c>
      <c r="G65" s="50">
        <f t="shared" si="178"/>
        <v>0</v>
      </c>
      <c r="H65" s="50">
        <f t="shared" si="178"/>
        <v>0</v>
      </c>
      <c r="I65" s="50">
        <f t="shared" si="178"/>
        <v>0</v>
      </c>
      <c r="J65" s="50">
        <f t="shared" si="178"/>
        <v>0</v>
      </c>
      <c r="K65" s="50">
        <f t="shared" si="178"/>
        <v>0</v>
      </c>
      <c r="L65" s="50">
        <f t="shared" si="178"/>
        <v>0</v>
      </c>
      <c r="M65" s="45">
        <f t="shared" si="22"/>
        <v>0</v>
      </c>
      <c r="N65" s="45">
        <f t="shared" si="23"/>
        <v>0</v>
      </c>
      <c r="O65" s="45">
        <f t="shared" si="24"/>
        <v>0</v>
      </c>
      <c r="P65" s="46" t="str">
        <f t="shared" si="25"/>
        <v>−</v>
      </c>
      <c r="Q65" s="50">
        <f t="shared" ref="Q65" si="179">Q66+Q67+Q68</f>
        <v>0</v>
      </c>
      <c r="R65" s="50">
        <f t="shared" ref="R65" si="180">R66+R67+R68</f>
        <v>0</v>
      </c>
      <c r="S65" s="50">
        <f t="shared" ref="S65" si="181">S66+S67+S68</f>
        <v>0</v>
      </c>
      <c r="T65" s="50">
        <f t="shared" ref="T65" si="182">T66+T67+T68</f>
        <v>0</v>
      </c>
      <c r="U65" s="50">
        <f t="shared" ref="U65" si="183">U66+U67+U68</f>
        <v>0</v>
      </c>
      <c r="V65" s="50">
        <f t="shared" ref="V65" si="184">V66+V67+V68</f>
        <v>0</v>
      </c>
      <c r="W65" s="45">
        <f t="shared" si="27"/>
        <v>0</v>
      </c>
      <c r="X65" s="45">
        <f t="shared" si="28"/>
        <v>0</v>
      </c>
      <c r="Y65" s="45">
        <f t="shared" si="29"/>
        <v>0</v>
      </c>
      <c r="Z65" s="46" t="str">
        <f t="shared" si="30"/>
        <v>−</v>
      </c>
      <c r="AA65" s="50">
        <f t="shared" ref="AA65" si="185">AA66+AA67+AA68</f>
        <v>0</v>
      </c>
      <c r="AB65" s="50">
        <f t="shared" ref="AB65" si="186">AB66+AB67+AB68</f>
        <v>0</v>
      </c>
      <c r="AC65" s="50">
        <f t="shared" ref="AC65" si="187">AC66+AC67+AC68</f>
        <v>0</v>
      </c>
      <c r="AD65" s="50">
        <f t="shared" ref="AD65" si="188">AD66+AD67+AD68</f>
        <v>0</v>
      </c>
      <c r="AE65" s="50">
        <f t="shared" ref="AE65" si="189">AE66+AE67+AE68</f>
        <v>0</v>
      </c>
      <c r="AF65" s="50">
        <f t="shared" ref="AF65" si="190">AF66+AF67+AF68</f>
        <v>0</v>
      </c>
      <c r="AG65" s="45">
        <f t="shared" si="32"/>
        <v>0</v>
      </c>
      <c r="AH65" s="45">
        <f t="shared" si="33"/>
        <v>0</v>
      </c>
      <c r="AI65" s="45">
        <f t="shared" si="34"/>
        <v>0</v>
      </c>
      <c r="AJ65" s="46" t="str">
        <f t="shared" si="35"/>
        <v>−</v>
      </c>
      <c r="AK65" s="50">
        <f t="shared" ref="AK65" si="191">AK66+AK67+AK68</f>
        <v>0</v>
      </c>
      <c r="AL65" s="50">
        <f t="shared" ref="AL65" si="192">AL66+AL67+AL68</f>
        <v>0</v>
      </c>
      <c r="AM65" s="50">
        <f t="shared" ref="AM65" si="193">AM66+AM67+AM68</f>
        <v>0</v>
      </c>
      <c r="AN65" s="50">
        <f t="shared" ref="AN65" si="194">AN66+AN67+AN68</f>
        <v>0</v>
      </c>
      <c r="AO65" s="50">
        <f t="shared" ref="AO65" si="195">AO66+AO67+AO68</f>
        <v>0</v>
      </c>
      <c r="AP65" s="50">
        <f t="shared" ref="AP65" si="196">AP66+AP67+AP68</f>
        <v>0</v>
      </c>
      <c r="AQ65" s="45">
        <f t="shared" si="37"/>
        <v>0</v>
      </c>
      <c r="AR65" s="45">
        <f t="shared" si="38"/>
        <v>0</v>
      </c>
      <c r="AS65" s="45">
        <f t="shared" si="39"/>
        <v>0</v>
      </c>
      <c r="AT65" s="46" t="str">
        <f t="shared" si="40"/>
        <v>−</v>
      </c>
      <c r="AU65" s="3">
        <f t="shared" si="41"/>
        <v>0</v>
      </c>
      <c r="AV65" s="3">
        <f t="shared" si="42"/>
        <v>0</v>
      </c>
      <c r="AW65" s="45">
        <f t="shared" si="175"/>
        <v>0</v>
      </c>
      <c r="AX65" s="46" t="str">
        <f t="shared" si="176"/>
        <v>−</v>
      </c>
      <c r="AY65" s="47">
        <f t="shared" si="43"/>
        <v>0</v>
      </c>
      <c r="AZ65" s="47">
        <f t="shared" si="44"/>
        <v>0</v>
      </c>
      <c r="BA65" s="47">
        <f t="shared" si="45"/>
        <v>0</v>
      </c>
      <c r="BB65" s="47">
        <f t="shared" si="46"/>
        <v>0</v>
      </c>
    </row>
    <row r="66" spans="1:54" ht="15.6" x14ac:dyDescent="0.3">
      <c r="A66" s="57">
        <v>391</v>
      </c>
      <c r="B66" s="1" t="s">
        <v>117</v>
      </c>
      <c r="C66" s="51"/>
      <c r="D66" s="52"/>
      <c r="E66" s="3"/>
      <c r="F66" s="53">
        <f t="shared" si="137"/>
        <v>0</v>
      </c>
      <c r="G66" s="58"/>
      <c r="H66" s="58"/>
      <c r="I66" s="58"/>
      <c r="J66" s="58"/>
      <c r="K66" s="58"/>
      <c r="L66" s="58"/>
      <c r="M66" s="45">
        <f t="shared" si="22"/>
        <v>0</v>
      </c>
      <c r="N66" s="45">
        <f t="shared" si="23"/>
        <v>0</v>
      </c>
      <c r="O66" s="45">
        <f t="shared" si="24"/>
        <v>0</v>
      </c>
      <c r="P66" s="46" t="str">
        <f t="shared" si="25"/>
        <v>−</v>
      </c>
      <c r="Q66" s="58"/>
      <c r="R66" s="58"/>
      <c r="S66" s="58"/>
      <c r="T66" s="58"/>
      <c r="U66" s="58"/>
      <c r="V66" s="58"/>
      <c r="W66" s="45">
        <f t="shared" si="27"/>
        <v>0</v>
      </c>
      <c r="X66" s="45">
        <f t="shared" si="28"/>
        <v>0</v>
      </c>
      <c r="Y66" s="45">
        <f t="shared" si="29"/>
        <v>0</v>
      </c>
      <c r="Z66" s="46" t="str">
        <f t="shared" si="30"/>
        <v>−</v>
      </c>
      <c r="AA66" s="58"/>
      <c r="AB66" s="58"/>
      <c r="AC66" s="58"/>
      <c r="AD66" s="58"/>
      <c r="AE66" s="58"/>
      <c r="AF66" s="58"/>
      <c r="AG66" s="45">
        <f t="shared" si="32"/>
        <v>0</v>
      </c>
      <c r="AH66" s="45">
        <f t="shared" si="33"/>
        <v>0</v>
      </c>
      <c r="AI66" s="45">
        <f t="shared" si="34"/>
        <v>0</v>
      </c>
      <c r="AJ66" s="46" t="str">
        <f t="shared" si="35"/>
        <v>−</v>
      </c>
      <c r="AK66" s="58"/>
      <c r="AL66" s="58"/>
      <c r="AM66" s="58"/>
      <c r="AN66" s="58"/>
      <c r="AO66" s="58"/>
      <c r="AP66" s="58"/>
      <c r="AQ66" s="45">
        <f t="shared" si="37"/>
        <v>0</v>
      </c>
      <c r="AR66" s="45">
        <f t="shared" si="38"/>
        <v>0</v>
      </c>
      <c r="AS66" s="45">
        <f t="shared" si="39"/>
        <v>0</v>
      </c>
      <c r="AT66" s="46" t="str">
        <f t="shared" si="40"/>
        <v>−</v>
      </c>
      <c r="AU66" s="3">
        <f t="shared" si="41"/>
        <v>0</v>
      </c>
      <c r="AV66" s="3">
        <f t="shared" si="42"/>
        <v>0</v>
      </c>
      <c r="AW66" s="45">
        <f t="shared" si="175"/>
        <v>0</v>
      </c>
      <c r="AX66" s="46" t="str">
        <f t="shared" si="176"/>
        <v>−</v>
      </c>
      <c r="AY66" s="47">
        <f t="shared" si="43"/>
        <v>0</v>
      </c>
      <c r="AZ66" s="47">
        <f t="shared" si="44"/>
        <v>0</v>
      </c>
      <c r="BA66" s="47">
        <f t="shared" si="45"/>
        <v>0</v>
      </c>
      <c r="BB66" s="47">
        <f t="shared" si="46"/>
        <v>0</v>
      </c>
    </row>
    <row r="67" spans="1:54" ht="15.6" x14ac:dyDescent="0.3">
      <c r="A67" s="57">
        <v>392</v>
      </c>
      <c r="B67" s="1" t="s">
        <v>117</v>
      </c>
      <c r="C67" s="51"/>
      <c r="D67" s="52"/>
      <c r="E67" s="3"/>
      <c r="F67" s="53">
        <f t="shared" si="137"/>
        <v>0</v>
      </c>
      <c r="G67" s="58"/>
      <c r="H67" s="58"/>
      <c r="I67" s="58"/>
      <c r="J67" s="58"/>
      <c r="K67" s="58"/>
      <c r="L67" s="58"/>
      <c r="M67" s="45">
        <f t="shared" si="22"/>
        <v>0</v>
      </c>
      <c r="N67" s="45">
        <f t="shared" si="23"/>
        <v>0</v>
      </c>
      <c r="O67" s="45">
        <f t="shared" si="24"/>
        <v>0</v>
      </c>
      <c r="P67" s="46" t="str">
        <f t="shared" si="25"/>
        <v>−</v>
      </c>
      <c r="Q67" s="58"/>
      <c r="R67" s="58"/>
      <c r="S67" s="58"/>
      <c r="T67" s="58"/>
      <c r="U67" s="58"/>
      <c r="V67" s="58"/>
      <c r="W67" s="45">
        <f t="shared" si="27"/>
        <v>0</v>
      </c>
      <c r="X67" s="45">
        <f t="shared" si="28"/>
        <v>0</v>
      </c>
      <c r="Y67" s="45">
        <f t="shared" si="29"/>
        <v>0</v>
      </c>
      <c r="Z67" s="46" t="str">
        <f t="shared" si="30"/>
        <v>−</v>
      </c>
      <c r="AA67" s="58"/>
      <c r="AB67" s="58"/>
      <c r="AC67" s="58"/>
      <c r="AD67" s="58"/>
      <c r="AE67" s="58"/>
      <c r="AF67" s="58"/>
      <c r="AG67" s="45">
        <f t="shared" si="32"/>
        <v>0</v>
      </c>
      <c r="AH67" s="45">
        <f t="shared" si="33"/>
        <v>0</v>
      </c>
      <c r="AI67" s="45">
        <f t="shared" si="34"/>
        <v>0</v>
      </c>
      <c r="AJ67" s="46" t="str">
        <f t="shared" si="35"/>
        <v>−</v>
      </c>
      <c r="AK67" s="58"/>
      <c r="AL67" s="58"/>
      <c r="AM67" s="58"/>
      <c r="AN67" s="58"/>
      <c r="AO67" s="58"/>
      <c r="AP67" s="58"/>
      <c r="AQ67" s="45">
        <f t="shared" si="37"/>
        <v>0</v>
      </c>
      <c r="AR67" s="45">
        <f t="shared" si="38"/>
        <v>0</v>
      </c>
      <c r="AS67" s="45">
        <f t="shared" si="39"/>
        <v>0</v>
      </c>
      <c r="AT67" s="46" t="str">
        <f t="shared" si="40"/>
        <v>−</v>
      </c>
      <c r="AU67" s="3">
        <f t="shared" si="41"/>
        <v>0</v>
      </c>
      <c r="AV67" s="3">
        <f t="shared" si="42"/>
        <v>0</v>
      </c>
      <c r="AW67" s="45">
        <f t="shared" si="175"/>
        <v>0</v>
      </c>
      <c r="AX67" s="46" t="str">
        <f t="shared" si="176"/>
        <v>−</v>
      </c>
      <c r="AY67" s="47">
        <f t="shared" si="43"/>
        <v>0</v>
      </c>
      <c r="AZ67" s="47">
        <f t="shared" si="44"/>
        <v>0</v>
      </c>
      <c r="BA67" s="47">
        <f t="shared" si="45"/>
        <v>0</v>
      </c>
      <c r="BB67" s="47">
        <f t="shared" si="46"/>
        <v>0</v>
      </c>
    </row>
    <row r="68" spans="1:54" ht="30" x14ac:dyDescent="0.3">
      <c r="A68" s="57">
        <v>393</v>
      </c>
      <c r="B68" s="1" t="s">
        <v>139</v>
      </c>
      <c r="C68" s="51"/>
      <c r="D68" s="52"/>
      <c r="E68" s="3"/>
      <c r="F68" s="53">
        <f t="shared" si="137"/>
        <v>0</v>
      </c>
      <c r="G68" s="58"/>
      <c r="H68" s="58"/>
      <c r="I68" s="58"/>
      <c r="J68" s="58"/>
      <c r="K68" s="58"/>
      <c r="L68" s="58"/>
      <c r="M68" s="45">
        <f t="shared" ref="M68:M76" si="197">G68+I68+K68</f>
        <v>0</v>
      </c>
      <c r="N68" s="45">
        <f t="shared" ref="N68:N76" si="198">H68+J68+L68</f>
        <v>0</v>
      </c>
      <c r="O68" s="45">
        <f t="shared" ref="O68:O76" si="199">N68-M68</f>
        <v>0</v>
      </c>
      <c r="P68" s="46" t="str">
        <f t="shared" ref="P68:P76" si="200">IFERROR((N68-M68)/M68,"−")</f>
        <v>−</v>
      </c>
      <c r="Q68" s="58"/>
      <c r="R68" s="58"/>
      <c r="S68" s="58"/>
      <c r="T68" s="58"/>
      <c r="U68" s="58"/>
      <c r="V68" s="58"/>
      <c r="W68" s="45">
        <f t="shared" ref="W68:W75" si="201">Q68+S68+U68</f>
        <v>0</v>
      </c>
      <c r="X68" s="45">
        <f t="shared" ref="X68:X75" si="202">R68+T68+V68</f>
        <v>0</v>
      </c>
      <c r="Y68" s="45">
        <f t="shared" ref="Y68:Y75" si="203">X68-W68</f>
        <v>0</v>
      </c>
      <c r="Z68" s="46" t="str">
        <f t="shared" ref="Z68:Z75" si="204">IFERROR((X68-W68)/W68,"−")</f>
        <v>−</v>
      </c>
      <c r="AA68" s="58"/>
      <c r="AB68" s="58"/>
      <c r="AC68" s="58"/>
      <c r="AD68" s="58"/>
      <c r="AE68" s="58"/>
      <c r="AF68" s="58"/>
      <c r="AG68" s="45">
        <f t="shared" ref="AG68:AG76" si="205">AA68+AC68+AE68</f>
        <v>0</v>
      </c>
      <c r="AH68" s="45">
        <f t="shared" ref="AH68:AH76" si="206">AB68+AD68+AF68</f>
        <v>0</v>
      </c>
      <c r="AI68" s="45">
        <f t="shared" ref="AI68:AI76" si="207">AH68-AG68</f>
        <v>0</v>
      </c>
      <c r="AJ68" s="46" t="str">
        <f t="shared" ref="AJ68:AJ76" si="208">IFERROR((AH68-AG68)/AG68,"−")</f>
        <v>−</v>
      </c>
      <c r="AK68" s="58"/>
      <c r="AL68" s="58"/>
      <c r="AM68" s="58"/>
      <c r="AN68" s="58"/>
      <c r="AO68" s="58"/>
      <c r="AP68" s="58"/>
      <c r="AQ68" s="45">
        <f t="shared" ref="AQ68:AQ75" si="209">AK68+AM68+AO68</f>
        <v>0</v>
      </c>
      <c r="AR68" s="45">
        <f t="shared" ref="AR68:AR75" si="210">AL68+AN68+AP68</f>
        <v>0</v>
      </c>
      <c r="AS68" s="45">
        <f t="shared" ref="AS68:AS75" si="211">AR68-AQ68</f>
        <v>0</v>
      </c>
      <c r="AT68" s="46" t="str">
        <f t="shared" ref="AT68:AT75" si="212">IFERROR((AR68-AQ68)/AQ68,"−")</f>
        <v>−</v>
      </c>
      <c r="AU68" s="3">
        <f t="shared" ref="AU68:AU76" si="213">G68+I68+K68+Q68+S68+U68+AA68+AC68+AE68+AK68+AM68+AO68</f>
        <v>0</v>
      </c>
      <c r="AV68" s="3">
        <f t="shared" ref="AV68:AV76" si="214">H68+J68+L68+R68+T68+V68+AB68+AD68+AF68+AL68+AN68+AP68</f>
        <v>0</v>
      </c>
      <c r="AW68" s="45">
        <f t="shared" si="175"/>
        <v>0</v>
      </c>
      <c r="AX68" s="46" t="str">
        <f t="shared" si="176"/>
        <v>−</v>
      </c>
      <c r="AY68" s="47">
        <f t="shared" ref="AY68:AY131" si="215">H68+J68+L68+Q68+S68+U68+AA68+AC68+AE68+AK68+AM68+AO68</f>
        <v>0</v>
      </c>
      <c r="AZ68" s="47">
        <f t="shared" ref="AZ68:AZ131" si="216">H68+J68+L68+R68+T68+V68+AA68+AC68+AE68+AK68+AM68+AO68</f>
        <v>0</v>
      </c>
      <c r="BA68" s="47">
        <f t="shared" ref="BA68:BA131" si="217">H68+J68+L68+R68+T68+V68+AB68+AD68+AF68+AK68+AM68+AO68</f>
        <v>0</v>
      </c>
      <c r="BB68" s="47">
        <f t="shared" ref="BB68:BB131" si="218">H68+J68+L68+R68+T68+V68+AB68+AD68+AF68+AL68+AN68+AP68</f>
        <v>0</v>
      </c>
    </row>
    <row r="69" spans="1:54" ht="67.2" x14ac:dyDescent="0.3">
      <c r="A69" s="59">
        <v>400</v>
      </c>
      <c r="B69" s="38" t="s">
        <v>44</v>
      </c>
      <c r="C69" s="50">
        <f>C70+C71+C72+C73+C74+C75+C76</f>
        <v>0</v>
      </c>
      <c r="D69" s="50">
        <f>D70+D71+D72+D73+D74+D75+D76</f>
        <v>0</v>
      </c>
      <c r="E69" s="50">
        <f t="shared" ref="E69:L69" si="219">E70+E71+E72+E73+E74+E75+E76</f>
        <v>0</v>
      </c>
      <c r="F69" s="50">
        <f t="shared" si="219"/>
        <v>0</v>
      </c>
      <c r="G69" s="50">
        <f t="shared" si="219"/>
        <v>0</v>
      </c>
      <c r="H69" s="50">
        <f t="shared" si="219"/>
        <v>0</v>
      </c>
      <c r="I69" s="50">
        <f t="shared" si="219"/>
        <v>0</v>
      </c>
      <c r="J69" s="50">
        <f t="shared" si="219"/>
        <v>0</v>
      </c>
      <c r="K69" s="50">
        <f t="shared" si="219"/>
        <v>0</v>
      </c>
      <c r="L69" s="50">
        <f t="shared" si="219"/>
        <v>0</v>
      </c>
      <c r="M69" s="45">
        <f t="shared" si="197"/>
        <v>0</v>
      </c>
      <c r="N69" s="45">
        <f t="shared" si="198"/>
        <v>0</v>
      </c>
      <c r="O69" s="45">
        <f t="shared" si="199"/>
        <v>0</v>
      </c>
      <c r="P69" s="46" t="str">
        <f t="shared" si="200"/>
        <v>−</v>
      </c>
      <c r="Q69" s="50">
        <f t="shared" ref="Q69" si="220">Q70+Q71+Q72+Q73+Q74+Q75+Q76</f>
        <v>0</v>
      </c>
      <c r="R69" s="50">
        <f t="shared" ref="R69" si="221">R70+R71+R72+R73+R74+R75+R76</f>
        <v>0</v>
      </c>
      <c r="S69" s="50">
        <f t="shared" ref="S69" si="222">S70+S71+S72+S73+S74+S75+S76</f>
        <v>0</v>
      </c>
      <c r="T69" s="50">
        <f t="shared" ref="T69" si="223">T70+T71+T72+T73+T74+T75+T76</f>
        <v>0</v>
      </c>
      <c r="U69" s="50">
        <f t="shared" ref="U69" si="224">U70+U71+U72+U73+U74+U75+U76</f>
        <v>0</v>
      </c>
      <c r="V69" s="50">
        <f t="shared" ref="V69" si="225">V70+V71+V72+V73+V74+V75+V76</f>
        <v>0</v>
      </c>
      <c r="W69" s="45">
        <f t="shared" si="201"/>
        <v>0</v>
      </c>
      <c r="X69" s="45">
        <f t="shared" si="202"/>
        <v>0</v>
      </c>
      <c r="Y69" s="45">
        <f t="shared" si="203"/>
        <v>0</v>
      </c>
      <c r="Z69" s="46" t="str">
        <f t="shared" si="204"/>
        <v>−</v>
      </c>
      <c r="AA69" s="50">
        <f t="shared" ref="AA69" si="226">AA70+AA71+AA72+AA73+AA74+AA75+AA76</f>
        <v>0</v>
      </c>
      <c r="AB69" s="50">
        <f t="shared" ref="AB69" si="227">AB70+AB71+AB72+AB73+AB74+AB75+AB76</f>
        <v>0</v>
      </c>
      <c r="AC69" s="50">
        <f t="shared" ref="AC69" si="228">AC70+AC71+AC72+AC73+AC74+AC75+AC76</f>
        <v>0</v>
      </c>
      <c r="AD69" s="50">
        <f t="shared" ref="AD69" si="229">AD70+AD71+AD72+AD73+AD74+AD75+AD76</f>
        <v>0</v>
      </c>
      <c r="AE69" s="50">
        <f t="shared" ref="AE69" si="230">AE70+AE71+AE72+AE73+AE74+AE75+AE76</f>
        <v>0</v>
      </c>
      <c r="AF69" s="50">
        <f t="shared" ref="AF69" si="231">AF70+AF71+AF72+AF73+AF74+AF75+AF76</f>
        <v>0</v>
      </c>
      <c r="AG69" s="45">
        <f t="shared" si="205"/>
        <v>0</v>
      </c>
      <c r="AH69" s="45">
        <f t="shared" si="206"/>
        <v>0</v>
      </c>
      <c r="AI69" s="45">
        <f t="shared" si="207"/>
        <v>0</v>
      </c>
      <c r="AJ69" s="46" t="str">
        <f t="shared" si="208"/>
        <v>−</v>
      </c>
      <c r="AK69" s="50">
        <f t="shared" ref="AK69" si="232">AK70+AK71+AK72+AK73+AK74+AK75+AK76</f>
        <v>0</v>
      </c>
      <c r="AL69" s="50">
        <f t="shared" ref="AL69" si="233">AL70+AL71+AL72+AL73+AL74+AL75+AL76</f>
        <v>0</v>
      </c>
      <c r="AM69" s="50">
        <f t="shared" ref="AM69" si="234">AM70+AM71+AM72+AM73+AM74+AM75+AM76</f>
        <v>0</v>
      </c>
      <c r="AN69" s="50">
        <f t="shared" ref="AN69" si="235">AN70+AN71+AN72+AN73+AN74+AN75+AN76</f>
        <v>0</v>
      </c>
      <c r="AO69" s="50">
        <f t="shared" ref="AO69" si="236">AO70+AO71+AO72+AO73+AO74+AO75+AO76</f>
        <v>0</v>
      </c>
      <c r="AP69" s="50">
        <f t="shared" ref="AP69" si="237">AP70+AP71+AP72+AP73+AP74+AP75+AP76</f>
        <v>0</v>
      </c>
      <c r="AQ69" s="45">
        <f t="shared" si="209"/>
        <v>0</v>
      </c>
      <c r="AR69" s="45">
        <f t="shared" si="210"/>
        <v>0</v>
      </c>
      <c r="AS69" s="45">
        <f t="shared" si="211"/>
        <v>0</v>
      </c>
      <c r="AT69" s="46" t="str">
        <f t="shared" si="212"/>
        <v>−</v>
      </c>
      <c r="AU69" s="3">
        <f t="shared" si="213"/>
        <v>0</v>
      </c>
      <c r="AV69" s="3">
        <f t="shared" si="214"/>
        <v>0</v>
      </c>
      <c r="AW69" s="45">
        <f t="shared" si="175"/>
        <v>0</v>
      </c>
      <c r="AX69" s="46" t="str">
        <f t="shared" si="176"/>
        <v>−</v>
      </c>
      <c r="AY69" s="47">
        <f t="shared" si="215"/>
        <v>0</v>
      </c>
      <c r="AZ69" s="47">
        <f t="shared" si="216"/>
        <v>0</v>
      </c>
      <c r="BA69" s="47">
        <f t="shared" si="217"/>
        <v>0</v>
      </c>
      <c r="BB69" s="47">
        <f t="shared" si="218"/>
        <v>0</v>
      </c>
    </row>
    <row r="70" spans="1:54" ht="111" customHeight="1" x14ac:dyDescent="0.3">
      <c r="A70" s="57" t="s">
        <v>65</v>
      </c>
      <c r="B70" s="1" t="s">
        <v>143</v>
      </c>
      <c r="C70" s="51"/>
      <c r="D70" s="52"/>
      <c r="E70" s="3"/>
      <c r="F70" s="53">
        <f t="shared" si="137"/>
        <v>0</v>
      </c>
      <c r="G70" s="58"/>
      <c r="H70" s="58"/>
      <c r="I70" s="58"/>
      <c r="J70" s="58"/>
      <c r="K70" s="58"/>
      <c r="L70" s="58"/>
      <c r="M70" s="45">
        <f t="shared" si="197"/>
        <v>0</v>
      </c>
      <c r="N70" s="45">
        <f t="shared" si="198"/>
        <v>0</v>
      </c>
      <c r="O70" s="45">
        <f t="shared" si="199"/>
        <v>0</v>
      </c>
      <c r="P70" s="46" t="str">
        <f t="shared" si="200"/>
        <v>−</v>
      </c>
      <c r="Q70" s="58"/>
      <c r="R70" s="58"/>
      <c r="S70" s="58"/>
      <c r="T70" s="58"/>
      <c r="U70" s="58"/>
      <c r="V70" s="58"/>
      <c r="W70" s="45">
        <f t="shared" si="201"/>
        <v>0</v>
      </c>
      <c r="X70" s="45">
        <f t="shared" si="202"/>
        <v>0</v>
      </c>
      <c r="Y70" s="45">
        <f t="shared" si="203"/>
        <v>0</v>
      </c>
      <c r="Z70" s="46" t="str">
        <f t="shared" si="204"/>
        <v>−</v>
      </c>
      <c r="AA70" s="58"/>
      <c r="AB70" s="58"/>
      <c r="AC70" s="58"/>
      <c r="AD70" s="58"/>
      <c r="AE70" s="58"/>
      <c r="AF70" s="58"/>
      <c r="AG70" s="45">
        <f t="shared" si="205"/>
        <v>0</v>
      </c>
      <c r="AH70" s="45">
        <f t="shared" si="206"/>
        <v>0</v>
      </c>
      <c r="AI70" s="45">
        <f t="shared" si="207"/>
        <v>0</v>
      </c>
      <c r="AJ70" s="46" t="str">
        <f t="shared" si="208"/>
        <v>−</v>
      </c>
      <c r="AK70" s="58"/>
      <c r="AL70" s="58"/>
      <c r="AM70" s="58"/>
      <c r="AN70" s="58"/>
      <c r="AO70" s="58"/>
      <c r="AP70" s="58"/>
      <c r="AQ70" s="45">
        <f t="shared" si="209"/>
        <v>0</v>
      </c>
      <c r="AR70" s="45">
        <f t="shared" si="210"/>
        <v>0</v>
      </c>
      <c r="AS70" s="45">
        <f t="shared" si="211"/>
        <v>0</v>
      </c>
      <c r="AT70" s="46" t="str">
        <f t="shared" si="212"/>
        <v>−</v>
      </c>
      <c r="AU70" s="3">
        <f t="shared" si="213"/>
        <v>0</v>
      </c>
      <c r="AV70" s="3">
        <f t="shared" si="214"/>
        <v>0</v>
      </c>
      <c r="AW70" s="45">
        <f t="shared" si="175"/>
        <v>0</v>
      </c>
      <c r="AX70" s="46" t="str">
        <f t="shared" si="176"/>
        <v>−</v>
      </c>
      <c r="AY70" s="47">
        <f t="shared" si="215"/>
        <v>0</v>
      </c>
      <c r="AZ70" s="47">
        <f t="shared" si="216"/>
        <v>0</v>
      </c>
      <c r="BA70" s="47">
        <f t="shared" si="217"/>
        <v>0</v>
      </c>
      <c r="BB70" s="47">
        <f t="shared" si="218"/>
        <v>0</v>
      </c>
    </row>
    <row r="71" spans="1:54" ht="15.6" x14ac:dyDescent="0.3">
      <c r="A71" s="57" t="s">
        <v>67</v>
      </c>
      <c r="B71" s="1" t="s">
        <v>75</v>
      </c>
      <c r="C71" s="51"/>
      <c r="D71" s="52"/>
      <c r="E71" s="3"/>
      <c r="F71" s="53">
        <f t="shared" si="137"/>
        <v>0</v>
      </c>
      <c r="G71" s="58"/>
      <c r="H71" s="58"/>
      <c r="I71" s="58"/>
      <c r="J71" s="58"/>
      <c r="K71" s="58"/>
      <c r="L71" s="58"/>
      <c r="M71" s="45">
        <f t="shared" si="197"/>
        <v>0</v>
      </c>
      <c r="N71" s="45">
        <f t="shared" si="198"/>
        <v>0</v>
      </c>
      <c r="O71" s="45">
        <f t="shared" si="199"/>
        <v>0</v>
      </c>
      <c r="P71" s="46" t="str">
        <f t="shared" si="200"/>
        <v>−</v>
      </c>
      <c r="Q71" s="58"/>
      <c r="R71" s="58"/>
      <c r="S71" s="58"/>
      <c r="T71" s="58"/>
      <c r="U71" s="58"/>
      <c r="V71" s="58"/>
      <c r="W71" s="45">
        <f t="shared" si="201"/>
        <v>0</v>
      </c>
      <c r="X71" s="45">
        <f t="shared" si="202"/>
        <v>0</v>
      </c>
      <c r="Y71" s="45">
        <f t="shared" si="203"/>
        <v>0</v>
      </c>
      <c r="Z71" s="46" t="str">
        <f t="shared" si="204"/>
        <v>−</v>
      </c>
      <c r="AA71" s="58"/>
      <c r="AB71" s="58"/>
      <c r="AC71" s="58"/>
      <c r="AD71" s="58"/>
      <c r="AE71" s="58"/>
      <c r="AF71" s="58"/>
      <c r="AG71" s="45">
        <f t="shared" si="205"/>
        <v>0</v>
      </c>
      <c r="AH71" s="45">
        <f t="shared" si="206"/>
        <v>0</v>
      </c>
      <c r="AI71" s="45">
        <f t="shared" si="207"/>
        <v>0</v>
      </c>
      <c r="AJ71" s="46" t="str">
        <f t="shared" si="208"/>
        <v>−</v>
      </c>
      <c r="AK71" s="58"/>
      <c r="AL71" s="58"/>
      <c r="AM71" s="58"/>
      <c r="AN71" s="58"/>
      <c r="AO71" s="58"/>
      <c r="AP71" s="58"/>
      <c r="AQ71" s="45">
        <f t="shared" si="209"/>
        <v>0</v>
      </c>
      <c r="AR71" s="45">
        <f t="shared" si="210"/>
        <v>0</v>
      </c>
      <c r="AS71" s="45">
        <f t="shared" si="211"/>
        <v>0</v>
      </c>
      <c r="AT71" s="46" t="str">
        <f t="shared" si="212"/>
        <v>−</v>
      </c>
      <c r="AU71" s="3">
        <f t="shared" si="213"/>
        <v>0</v>
      </c>
      <c r="AV71" s="3">
        <f t="shared" si="214"/>
        <v>0</v>
      </c>
      <c r="AW71" s="45">
        <f t="shared" si="175"/>
        <v>0</v>
      </c>
      <c r="AX71" s="46" t="str">
        <f t="shared" si="176"/>
        <v>−</v>
      </c>
      <c r="AY71" s="47">
        <f t="shared" si="215"/>
        <v>0</v>
      </c>
      <c r="AZ71" s="47">
        <f t="shared" si="216"/>
        <v>0</v>
      </c>
      <c r="BA71" s="47">
        <f t="shared" si="217"/>
        <v>0</v>
      </c>
      <c r="BB71" s="47">
        <f t="shared" si="218"/>
        <v>0</v>
      </c>
    </row>
    <row r="72" spans="1:54" ht="15.6" x14ac:dyDescent="0.3">
      <c r="A72" s="57" t="s">
        <v>68</v>
      </c>
      <c r="B72" s="1"/>
      <c r="C72" s="51"/>
      <c r="D72" s="52"/>
      <c r="E72" s="3"/>
      <c r="F72" s="53">
        <f t="shared" si="137"/>
        <v>0</v>
      </c>
      <c r="G72" s="58"/>
      <c r="H72" s="58"/>
      <c r="I72" s="58"/>
      <c r="J72" s="58"/>
      <c r="K72" s="58"/>
      <c r="L72" s="58"/>
      <c r="M72" s="45">
        <f t="shared" si="197"/>
        <v>0</v>
      </c>
      <c r="N72" s="45">
        <f t="shared" si="198"/>
        <v>0</v>
      </c>
      <c r="O72" s="45">
        <f t="shared" si="199"/>
        <v>0</v>
      </c>
      <c r="P72" s="46" t="str">
        <f t="shared" si="200"/>
        <v>−</v>
      </c>
      <c r="Q72" s="58"/>
      <c r="R72" s="58"/>
      <c r="S72" s="58"/>
      <c r="T72" s="58"/>
      <c r="U72" s="58"/>
      <c r="V72" s="58"/>
      <c r="W72" s="45">
        <f t="shared" si="201"/>
        <v>0</v>
      </c>
      <c r="X72" s="45">
        <f t="shared" si="202"/>
        <v>0</v>
      </c>
      <c r="Y72" s="45">
        <f t="shared" si="203"/>
        <v>0</v>
      </c>
      <c r="Z72" s="46" t="str">
        <f t="shared" si="204"/>
        <v>−</v>
      </c>
      <c r="AA72" s="58"/>
      <c r="AB72" s="58"/>
      <c r="AC72" s="58"/>
      <c r="AD72" s="58"/>
      <c r="AE72" s="58"/>
      <c r="AF72" s="58"/>
      <c r="AG72" s="45">
        <f t="shared" si="205"/>
        <v>0</v>
      </c>
      <c r="AH72" s="45">
        <f t="shared" si="206"/>
        <v>0</v>
      </c>
      <c r="AI72" s="45">
        <f t="shared" si="207"/>
        <v>0</v>
      </c>
      <c r="AJ72" s="46" t="str">
        <f t="shared" si="208"/>
        <v>−</v>
      </c>
      <c r="AK72" s="58"/>
      <c r="AL72" s="58"/>
      <c r="AM72" s="58"/>
      <c r="AN72" s="58"/>
      <c r="AO72" s="58"/>
      <c r="AP72" s="58"/>
      <c r="AQ72" s="45">
        <f t="shared" si="209"/>
        <v>0</v>
      </c>
      <c r="AR72" s="45">
        <f t="shared" si="210"/>
        <v>0</v>
      </c>
      <c r="AS72" s="45">
        <f t="shared" si="211"/>
        <v>0</v>
      </c>
      <c r="AT72" s="46" t="str">
        <f t="shared" si="212"/>
        <v>−</v>
      </c>
      <c r="AU72" s="3">
        <f t="shared" si="213"/>
        <v>0</v>
      </c>
      <c r="AV72" s="3">
        <f t="shared" si="214"/>
        <v>0</v>
      </c>
      <c r="AW72" s="45">
        <f t="shared" si="175"/>
        <v>0</v>
      </c>
      <c r="AX72" s="46" t="str">
        <f t="shared" si="176"/>
        <v>−</v>
      </c>
      <c r="AY72" s="47">
        <f t="shared" si="215"/>
        <v>0</v>
      </c>
      <c r="AZ72" s="47">
        <f t="shared" si="216"/>
        <v>0</v>
      </c>
      <c r="BA72" s="47">
        <f t="shared" si="217"/>
        <v>0</v>
      </c>
      <c r="BB72" s="47">
        <f t="shared" si="218"/>
        <v>0</v>
      </c>
    </row>
    <row r="73" spans="1:54" ht="15.6" x14ac:dyDescent="0.3">
      <c r="A73" s="57" t="s">
        <v>70</v>
      </c>
      <c r="B73" s="1"/>
      <c r="C73" s="51"/>
      <c r="D73" s="52"/>
      <c r="E73" s="3"/>
      <c r="F73" s="53">
        <f t="shared" si="137"/>
        <v>0</v>
      </c>
      <c r="G73" s="58"/>
      <c r="H73" s="58"/>
      <c r="I73" s="58"/>
      <c r="J73" s="58"/>
      <c r="K73" s="58"/>
      <c r="L73" s="58"/>
      <c r="M73" s="45">
        <f t="shared" si="197"/>
        <v>0</v>
      </c>
      <c r="N73" s="45">
        <f t="shared" si="198"/>
        <v>0</v>
      </c>
      <c r="O73" s="45">
        <f t="shared" si="199"/>
        <v>0</v>
      </c>
      <c r="P73" s="46" t="str">
        <f t="shared" si="200"/>
        <v>−</v>
      </c>
      <c r="Q73" s="58"/>
      <c r="R73" s="58"/>
      <c r="S73" s="58"/>
      <c r="T73" s="58"/>
      <c r="U73" s="58"/>
      <c r="V73" s="58"/>
      <c r="W73" s="45">
        <f t="shared" si="201"/>
        <v>0</v>
      </c>
      <c r="X73" s="45">
        <f t="shared" si="202"/>
        <v>0</v>
      </c>
      <c r="Y73" s="45">
        <f t="shared" si="203"/>
        <v>0</v>
      </c>
      <c r="Z73" s="46" t="str">
        <f t="shared" si="204"/>
        <v>−</v>
      </c>
      <c r="AA73" s="58"/>
      <c r="AB73" s="58"/>
      <c r="AC73" s="58"/>
      <c r="AD73" s="58"/>
      <c r="AE73" s="58"/>
      <c r="AF73" s="58"/>
      <c r="AG73" s="45">
        <f t="shared" si="205"/>
        <v>0</v>
      </c>
      <c r="AH73" s="45">
        <f t="shared" si="206"/>
        <v>0</v>
      </c>
      <c r="AI73" s="45">
        <f t="shared" si="207"/>
        <v>0</v>
      </c>
      <c r="AJ73" s="46" t="str">
        <f t="shared" si="208"/>
        <v>−</v>
      </c>
      <c r="AK73" s="58"/>
      <c r="AL73" s="58"/>
      <c r="AM73" s="58"/>
      <c r="AN73" s="58"/>
      <c r="AO73" s="58"/>
      <c r="AP73" s="58"/>
      <c r="AQ73" s="45">
        <f t="shared" si="209"/>
        <v>0</v>
      </c>
      <c r="AR73" s="45">
        <f t="shared" si="210"/>
        <v>0</v>
      </c>
      <c r="AS73" s="45">
        <f t="shared" si="211"/>
        <v>0</v>
      </c>
      <c r="AT73" s="46" t="str">
        <f t="shared" si="212"/>
        <v>−</v>
      </c>
      <c r="AU73" s="3">
        <f t="shared" si="213"/>
        <v>0</v>
      </c>
      <c r="AV73" s="3">
        <f t="shared" si="214"/>
        <v>0</v>
      </c>
      <c r="AW73" s="45">
        <f t="shared" si="175"/>
        <v>0</v>
      </c>
      <c r="AX73" s="46" t="str">
        <f t="shared" si="176"/>
        <v>−</v>
      </c>
      <c r="AY73" s="47">
        <f t="shared" si="215"/>
        <v>0</v>
      </c>
      <c r="AZ73" s="47">
        <f t="shared" si="216"/>
        <v>0</v>
      </c>
      <c r="BA73" s="47">
        <f t="shared" si="217"/>
        <v>0</v>
      </c>
      <c r="BB73" s="47">
        <f t="shared" si="218"/>
        <v>0</v>
      </c>
    </row>
    <row r="74" spans="1:54" ht="15.6" x14ac:dyDescent="0.3">
      <c r="A74" s="57" t="s">
        <v>170</v>
      </c>
      <c r="B74" s="1"/>
      <c r="C74" s="51"/>
      <c r="D74" s="52"/>
      <c r="E74" s="3"/>
      <c r="F74" s="53">
        <f t="shared" si="137"/>
        <v>0</v>
      </c>
      <c r="G74" s="58"/>
      <c r="H74" s="58"/>
      <c r="I74" s="58"/>
      <c r="J74" s="58"/>
      <c r="K74" s="58"/>
      <c r="L74" s="58"/>
      <c r="M74" s="45">
        <f t="shared" si="197"/>
        <v>0</v>
      </c>
      <c r="N74" s="45">
        <f t="shared" si="198"/>
        <v>0</v>
      </c>
      <c r="O74" s="45">
        <f t="shared" si="199"/>
        <v>0</v>
      </c>
      <c r="P74" s="46" t="str">
        <f t="shared" si="200"/>
        <v>−</v>
      </c>
      <c r="Q74" s="58"/>
      <c r="R74" s="58"/>
      <c r="S74" s="58"/>
      <c r="T74" s="58"/>
      <c r="U74" s="58"/>
      <c r="V74" s="58"/>
      <c r="W74" s="45">
        <f t="shared" si="201"/>
        <v>0</v>
      </c>
      <c r="X74" s="45">
        <f t="shared" si="202"/>
        <v>0</v>
      </c>
      <c r="Y74" s="45">
        <f t="shared" si="203"/>
        <v>0</v>
      </c>
      <c r="Z74" s="46" t="str">
        <f t="shared" si="204"/>
        <v>−</v>
      </c>
      <c r="AA74" s="58"/>
      <c r="AB74" s="58"/>
      <c r="AC74" s="58"/>
      <c r="AD74" s="58"/>
      <c r="AE74" s="58"/>
      <c r="AF74" s="58"/>
      <c r="AG74" s="45">
        <f t="shared" si="205"/>
        <v>0</v>
      </c>
      <c r="AH74" s="45">
        <f t="shared" si="206"/>
        <v>0</v>
      </c>
      <c r="AI74" s="45">
        <f t="shared" si="207"/>
        <v>0</v>
      </c>
      <c r="AJ74" s="46" t="str">
        <f t="shared" si="208"/>
        <v>−</v>
      </c>
      <c r="AK74" s="58"/>
      <c r="AL74" s="58"/>
      <c r="AM74" s="58"/>
      <c r="AN74" s="58"/>
      <c r="AO74" s="58"/>
      <c r="AP74" s="58"/>
      <c r="AQ74" s="45">
        <f t="shared" si="209"/>
        <v>0</v>
      </c>
      <c r="AR74" s="45">
        <f t="shared" si="210"/>
        <v>0</v>
      </c>
      <c r="AS74" s="45">
        <f t="shared" si="211"/>
        <v>0</v>
      </c>
      <c r="AT74" s="46" t="str">
        <f t="shared" si="212"/>
        <v>−</v>
      </c>
      <c r="AU74" s="3">
        <f t="shared" si="213"/>
        <v>0</v>
      </c>
      <c r="AV74" s="3">
        <f t="shared" si="214"/>
        <v>0</v>
      </c>
      <c r="AW74" s="45">
        <f t="shared" si="175"/>
        <v>0</v>
      </c>
      <c r="AX74" s="46" t="str">
        <f t="shared" si="176"/>
        <v>−</v>
      </c>
      <c r="AY74" s="47">
        <f t="shared" si="215"/>
        <v>0</v>
      </c>
      <c r="AZ74" s="47">
        <f t="shared" si="216"/>
        <v>0</v>
      </c>
      <c r="BA74" s="47">
        <f t="shared" si="217"/>
        <v>0</v>
      </c>
      <c r="BB74" s="47">
        <f t="shared" si="218"/>
        <v>0</v>
      </c>
    </row>
    <row r="75" spans="1:54" ht="15.6" x14ac:dyDescent="0.3">
      <c r="A75" s="57" t="s">
        <v>171</v>
      </c>
      <c r="B75" s="1"/>
      <c r="C75" s="51"/>
      <c r="D75" s="52"/>
      <c r="E75" s="3"/>
      <c r="F75" s="53">
        <f t="shared" si="137"/>
        <v>0</v>
      </c>
      <c r="G75" s="58"/>
      <c r="H75" s="58"/>
      <c r="I75" s="58"/>
      <c r="J75" s="58"/>
      <c r="K75" s="58"/>
      <c r="L75" s="58"/>
      <c r="M75" s="45">
        <f t="shared" si="197"/>
        <v>0</v>
      </c>
      <c r="N75" s="45">
        <f t="shared" si="198"/>
        <v>0</v>
      </c>
      <c r="O75" s="45">
        <f t="shared" si="199"/>
        <v>0</v>
      </c>
      <c r="P75" s="46" t="str">
        <f t="shared" si="200"/>
        <v>−</v>
      </c>
      <c r="Q75" s="58"/>
      <c r="R75" s="58"/>
      <c r="S75" s="58"/>
      <c r="T75" s="58"/>
      <c r="U75" s="58"/>
      <c r="V75" s="58"/>
      <c r="W75" s="45">
        <f t="shared" si="201"/>
        <v>0</v>
      </c>
      <c r="X75" s="45">
        <f t="shared" si="202"/>
        <v>0</v>
      </c>
      <c r="Y75" s="45">
        <f t="shared" si="203"/>
        <v>0</v>
      </c>
      <c r="Z75" s="46" t="str">
        <f t="shared" si="204"/>
        <v>−</v>
      </c>
      <c r="AA75" s="58"/>
      <c r="AB75" s="58"/>
      <c r="AC75" s="58"/>
      <c r="AD75" s="58"/>
      <c r="AE75" s="58"/>
      <c r="AF75" s="58"/>
      <c r="AG75" s="45">
        <f t="shared" si="205"/>
        <v>0</v>
      </c>
      <c r="AH75" s="45">
        <f t="shared" si="206"/>
        <v>0</v>
      </c>
      <c r="AI75" s="45">
        <f t="shared" si="207"/>
        <v>0</v>
      </c>
      <c r="AJ75" s="46" t="str">
        <f t="shared" si="208"/>
        <v>−</v>
      </c>
      <c r="AK75" s="58"/>
      <c r="AL75" s="58"/>
      <c r="AM75" s="58"/>
      <c r="AN75" s="58"/>
      <c r="AO75" s="58"/>
      <c r="AP75" s="58"/>
      <c r="AQ75" s="45">
        <f t="shared" si="209"/>
        <v>0</v>
      </c>
      <c r="AR75" s="45">
        <f t="shared" si="210"/>
        <v>0</v>
      </c>
      <c r="AS75" s="45">
        <f t="shared" si="211"/>
        <v>0</v>
      </c>
      <c r="AT75" s="46" t="str">
        <f t="shared" si="212"/>
        <v>−</v>
      </c>
      <c r="AU75" s="3">
        <f t="shared" si="213"/>
        <v>0</v>
      </c>
      <c r="AV75" s="3">
        <f t="shared" si="214"/>
        <v>0</v>
      </c>
      <c r="AW75" s="45">
        <f t="shared" si="175"/>
        <v>0</v>
      </c>
      <c r="AX75" s="46" t="str">
        <f t="shared" si="176"/>
        <v>−</v>
      </c>
      <c r="AY75" s="47">
        <f t="shared" si="215"/>
        <v>0</v>
      </c>
      <c r="AZ75" s="47">
        <f t="shared" si="216"/>
        <v>0</v>
      </c>
      <c r="BA75" s="47">
        <f t="shared" si="217"/>
        <v>0</v>
      </c>
      <c r="BB75" s="47">
        <f t="shared" si="218"/>
        <v>0</v>
      </c>
    </row>
    <row r="76" spans="1:54" ht="15.6" x14ac:dyDescent="0.3">
      <c r="A76" s="57" t="s">
        <v>172</v>
      </c>
      <c r="B76" s="1"/>
      <c r="C76" s="51"/>
      <c r="D76" s="52"/>
      <c r="E76" s="3"/>
      <c r="F76" s="53">
        <f t="shared" si="137"/>
        <v>0</v>
      </c>
      <c r="G76" s="58"/>
      <c r="H76" s="58"/>
      <c r="I76" s="58"/>
      <c r="J76" s="58"/>
      <c r="K76" s="58"/>
      <c r="L76" s="58"/>
      <c r="M76" s="45">
        <f t="shared" si="197"/>
        <v>0</v>
      </c>
      <c r="N76" s="45">
        <f t="shared" si="198"/>
        <v>0</v>
      </c>
      <c r="O76" s="45">
        <f t="shared" si="199"/>
        <v>0</v>
      </c>
      <c r="P76" s="46" t="str">
        <f t="shared" si="200"/>
        <v>−</v>
      </c>
      <c r="Q76" s="58"/>
      <c r="R76" s="58"/>
      <c r="S76" s="58"/>
      <c r="T76" s="58"/>
      <c r="U76" s="58"/>
      <c r="V76" s="58"/>
      <c r="W76" s="45">
        <f t="shared" ref="W76:W78" si="238">Q76+S76+U76</f>
        <v>0</v>
      </c>
      <c r="X76" s="45">
        <f t="shared" ref="X76:X78" si="239">R76+T76+V76</f>
        <v>0</v>
      </c>
      <c r="Y76" s="45">
        <f t="shared" ref="Y76:Y88" si="240">X76-W76</f>
        <v>0</v>
      </c>
      <c r="Z76" s="46" t="str">
        <f t="shared" ref="Z76:Z88" si="241">IFERROR((X76-W76)/W76,"−")</f>
        <v>−</v>
      </c>
      <c r="AA76" s="58"/>
      <c r="AB76" s="58"/>
      <c r="AC76" s="58"/>
      <c r="AD76" s="58"/>
      <c r="AE76" s="58"/>
      <c r="AF76" s="58"/>
      <c r="AG76" s="45">
        <f t="shared" si="205"/>
        <v>0</v>
      </c>
      <c r="AH76" s="45">
        <f t="shared" si="206"/>
        <v>0</v>
      </c>
      <c r="AI76" s="45">
        <f t="shared" si="207"/>
        <v>0</v>
      </c>
      <c r="AJ76" s="46" t="str">
        <f t="shared" si="208"/>
        <v>−</v>
      </c>
      <c r="AK76" s="58"/>
      <c r="AL76" s="58"/>
      <c r="AM76" s="58"/>
      <c r="AN76" s="58"/>
      <c r="AO76" s="58"/>
      <c r="AP76" s="58"/>
      <c r="AQ76" s="45">
        <f t="shared" ref="AQ76:AQ78" si="242">AK76+AM76+AO76</f>
        <v>0</v>
      </c>
      <c r="AR76" s="45">
        <f t="shared" ref="AR76:AR78" si="243">AL76+AN76+AP76</f>
        <v>0</v>
      </c>
      <c r="AS76" s="45">
        <f t="shared" ref="AS76:AS88" si="244">AR76-AQ76</f>
        <v>0</v>
      </c>
      <c r="AT76" s="46" t="str">
        <f t="shared" ref="AT76:AT88" si="245">IFERROR((AR76-AQ76)/AQ76,"−")</f>
        <v>−</v>
      </c>
      <c r="AU76" s="3">
        <f t="shared" si="213"/>
        <v>0</v>
      </c>
      <c r="AV76" s="3">
        <f t="shared" si="214"/>
        <v>0</v>
      </c>
      <c r="AW76" s="45">
        <f t="shared" si="175"/>
        <v>0</v>
      </c>
      <c r="AX76" s="46" t="str">
        <f t="shared" si="176"/>
        <v>−</v>
      </c>
      <c r="AY76" s="47">
        <f t="shared" si="215"/>
        <v>0</v>
      </c>
      <c r="AZ76" s="47">
        <f t="shared" si="216"/>
        <v>0</v>
      </c>
      <c r="BA76" s="47">
        <f t="shared" si="217"/>
        <v>0</v>
      </c>
      <c r="BB76" s="47">
        <f t="shared" si="218"/>
        <v>0</v>
      </c>
    </row>
    <row r="77" spans="1:54" ht="33.6" x14ac:dyDescent="0.3">
      <c r="A77" s="59">
        <v>500</v>
      </c>
      <c r="B77" s="38" t="s">
        <v>45</v>
      </c>
      <c r="C77" s="44">
        <f>C78+C79+C101+C104+C105</f>
        <v>0</v>
      </c>
      <c r="D77" s="44">
        <f>D78+D79+D101+D104+D105</f>
        <v>0</v>
      </c>
      <c r="E77" s="44">
        <f t="shared" ref="E77:L77" si="246">E78+E79+E101+E104+E105</f>
        <v>0</v>
      </c>
      <c r="F77" s="44">
        <f t="shared" si="246"/>
        <v>0</v>
      </c>
      <c r="G77" s="44">
        <f t="shared" si="246"/>
        <v>0</v>
      </c>
      <c r="H77" s="44">
        <f t="shared" si="246"/>
        <v>0</v>
      </c>
      <c r="I77" s="44">
        <f t="shared" si="246"/>
        <v>0</v>
      </c>
      <c r="J77" s="44">
        <f t="shared" si="246"/>
        <v>0</v>
      </c>
      <c r="K77" s="44">
        <f t="shared" si="246"/>
        <v>0</v>
      </c>
      <c r="L77" s="44">
        <f t="shared" si="246"/>
        <v>0</v>
      </c>
      <c r="M77" s="45">
        <f t="shared" ref="M77:M78" si="247">G77+I77+K77</f>
        <v>0</v>
      </c>
      <c r="N77" s="45">
        <f t="shared" ref="N77:N78" si="248">H77+J77+L77</f>
        <v>0</v>
      </c>
      <c r="O77" s="45">
        <f t="shared" ref="O77:O81" si="249">N77-M77</f>
        <v>0</v>
      </c>
      <c r="P77" s="46" t="str">
        <f t="shared" ref="P77:P81" si="250">IFERROR((N77-M77)/M77,"−")</f>
        <v>−</v>
      </c>
      <c r="Q77" s="44">
        <f t="shared" ref="Q77" si="251">Q78+Q79+Q101+Q104+Q105</f>
        <v>0</v>
      </c>
      <c r="R77" s="44">
        <f t="shared" ref="R77" si="252">R78+R79+R101+R104+R105</f>
        <v>0</v>
      </c>
      <c r="S77" s="44">
        <f t="shared" ref="S77" si="253">S78+S79+S101+S104+S105</f>
        <v>0</v>
      </c>
      <c r="T77" s="44">
        <f t="shared" ref="T77" si="254">T78+T79+T101+T104+T105</f>
        <v>0</v>
      </c>
      <c r="U77" s="44">
        <f t="shared" ref="U77" si="255">U78+U79+U101+U104+U105</f>
        <v>0</v>
      </c>
      <c r="V77" s="44">
        <f t="shared" ref="V77" si="256">V78+V79+V101+V104+V105</f>
        <v>0</v>
      </c>
      <c r="W77" s="45">
        <f t="shared" si="238"/>
        <v>0</v>
      </c>
      <c r="X77" s="45">
        <f t="shared" si="239"/>
        <v>0</v>
      </c>
      <c r="Y77" s="45">
        <f t="shared" si="240"/>
        <v>0</v>
      </c>
      <c r="Z77" s="46" t="str">
        <f t="shared" si="241"/>
        <v>−</v>
      </c>
      <c r="AA77" s="44">
        <f t="shared" ref="AA77" si="257">AA78+AA79+AA101+AA104+AA105</f>
        <v>0</v>
      </c>
      <c r="AB77" s="44">
        <f t="shared" ref="AB77" si="258">AB78+AB79+AB101+AB104+AB105</f>
        <v>0</v>
      </c>
      <c r="AC77" s="44">
        <f t="shared" ref="AC77" si="259">AC78+AC79+AC101+AC104+AC105</f>
        <v>0</v>
      </c>
      <c r="AD77" s="44">
        <f t="shared" ref="AD77" si="260">AD78+AD79+AD101+AD104+AD105</f>
        <v>0</v>
      </c>
      <c r="AE77" s="44">
        <f t="shared" ref="AE77" si="261">AE78+AE79+AE101+AE104+AE105</f>
        <v>0</v>
      </c>
      <c r="AF77" s="44">
        <f t="shared" ref="AF77" si="262">AF78+AF79+AF101+AF104+AF105</f>
        <v>0</v>
      </c>
      <c r="AG77" s="45">
        <f t="shared" ref="AG77:AG78" si="263">AA77+AC77+AE77</f>
        <v>0</v>
      </c>
      <c r="AH77" s="45">
        <f t="shared" ref="AH77:AH78" si="264">AB77+AD77+AF77</f>
        <v>0</v>
      </c>
      <c r="AI77" s="45">
        <f t="shared" ref="AI77:AI88" si="265">AH77-AG77</f>
        <v>0</v>
      </c>
      <c r="AJ77" s="46" t="str">
        <f t="shared" ref="AJ77:AJ88" si="266">IFERROR((AH77-AG77)/AG77,"−")</f>
        <v>−</v>
      </c>
      <c r="AK77" s="44">
        <f t="shared" ref="AK77" si="267">AK78+AK79+AK101+AK104+AK105</f>
        <v>0</v>
      </c>
      <c r="AL77" s="44">
        <f t="shared" ref="AL77" si="268">AL78+AL79+AL101+AL104+AL105</f>
        <v>0</v>
      </c>
      <c r="AM77" s="44">
        <f t="shared" ref="AM77" si="269">AM78+AM79+AM101+AM104+AM105</f>
        <v>0</v>
      </c>
      <c r="AN77" s="44">
        <f t="shared" ref="AN77" si="270">AN78+AN79+AN101+AN104+AN105</f>
        <v>0</v>
      </c>
      <c r="AO77" s="44">
        <f t="shared" ref="AO77" si="271">AO78+AO79+AO101+AO104+AO105</f>
        <v>0</v>
      </c>
      <c r="AP77" s="44">
        <f t="shared" ref="AP77" si="272">AP78+AP79+AP101+AP104+AP105</f>
        <v>0</v>
      </c>
      <c r="AQ77" s="45">
        <f t="shared" si="242"/>
        <v>0</v>
      </c>
      <c r="AR77" s="45">
        <f t="shared" si="243"/>
        <v>0</v>
      </c>
      <c r="AS77" s="45">
        <f t="shared" si="244"/>
        <v>0</v>
      </c>
      <c r="AT77" s="46" t="str">
        <f t="shared" si="245"/>
        <v>−</v>
      </c>
      <c r="AU77" s="3"/>
      <c r="AV77" s="3"/>
      <c r="AW77" s="45">
        <f t="shared" si="175"/>
        <v>0</v>
      </c>
      <c r="AX77" s="46" t="str">
        <f t="shared" si="176"/>
        <v>−</v>
      </c>
      <c r="AY77" s="47">
        <f t="shared" si="215"/>
        <v>0</v>
      </c>
      <c r="AZ77" s="47">
        <f t="shared" si="216"/>
        <v>0</v>
      </c>
      <c r="BA77" s="47">
        <f t="shared" si="217"/>
        <v>0</v>
      </c>
      <c r="BB77" s="47">
        <f t="shared" si="218"/>
        <v>0</v>
      </c>
    </row>
    <row r="78" spans="1:54" ht="15.6" x14ac:dyDescent="0.3">
      <c r="A78" s="59">
        <v>510</v>
      </c>
      <c r="B78" s="60" t="s">
        <v>39</v>
      </c>
      <c r="C78" s="50">
        <f>C28+C33+C34+C42+C43+C45</f>
        <v>0</v>
      </c>
      <c r="D78" s="50">
        <f>D28+D33+D34+D42+D43+D45</f>
        <v>0</v>
      </c>
      <c r="E78" s="50">
        <f t="shared" ref="E78:L78" si="273">E28+E33+E34+E42+E43+E45</f>
        <v>0</v>
      </c>
      <c r="F78" s="50">
        <f t="shared" si="273"/>
        <v>0</v>
      </c>
      <c r="G78" s="50">
        <f t="shared" si="273"/>
        <v>0</v>
      </c>
      <c r="H78" s="50">
        <f t="shared" si="273"/>
        <v>0</v>
      </c>
      <c r="I78" s="50">
        <f t="shared" si="273"/>
        <v>0</v>
      </c>
      <c r="J78" s="50">
        <f t="shared" si="273"/>
        <v>0</v>
      </c>
      <c r="K78" s="50">
        <f t="shared" si="273"/>
        <v>0</v>
      </c>
      <c r="L78" s="50">
        <f t="shared" si="273"/>
        <v>0</v>
      </c>
      <c r="M78" s="45">
        <f t="shared" si="247"/>
        <v>0</v>
      </c>
      <c r="N78" s="45">
        <f t="shared" si="248"/>
        <v>0</v>
      </c>
      <c r="O78" s="45">
        <f t="shared" si="249"/>
        <v>0</v>
      </c>
      <c r="P78" s="46" t="str">
        <f t="shared" si="250"/>
        <v>−</v>
      </c>
      <c r="Q78" s="50">
        <f t="shared" ref="Q78:V78" si="274">Q28+Q33+Q34+Q42+Q43+Q45</f>
        <v>0</v>
      </c>
      <c r="R78" s="50">
        <f t="shared" si="274"/>
        <v>0</v>
      </c>
      <c r="S78" s="50">
        <f t="shared" si="274"/>
        <v>0</v>
      </c>
      <c r="T78" s="50">
        <f t="shared" si="274"/>
        <v>0</v>
      </c>
      <c r="U78" s="50">
        <f t="shared" si="274"/>
        <v>0</v>
      </c>
      <c r="V78" s="50">
        <f t="shared" si="274"/>
        <v>0</v>
      </c>
      <c r="W78" s="45">
        <f t="shared" si="238"/>
        <v>0</v>
      </c>
      <c r="X78" s="45">
        <f t="shared" si="239"/>
        <v>0</v>
      </c>
      <c r="Y78" s="45">
        <f t="shared" si="240"/>
        <v>0</v>
      </c>
      <c r="Z78" s="46" t="str">
        <f t="shared" si="241"/>
        <v>−</v>
      </c>
      <c r="AA78" s="50">
        <f t="shared" ref="AA78:AF78" si="275">AA28+AA33+AA34+AA42+AA43+AA45</f>
        <v>0</v>
      </c>
      <c r="AB78" s="50">
        <f t="shared" si="275"/>
        <v>0</v>
      </c>
      <c r="AC78" s="50">
        <f t="shared" si="275"/>
        <v>0</v>
      </c>
      <c r="AD78" s="50">
        <f t="shared" si="275"/>
        <v>0</v>
      </c>
      <c r="AE78" s="50">
        <f t="shared" si="275"/>
        <v>0</v>
      </c>
      <c r="AF78" s="50">
        <f t="shared" si="275"/>
        <v>0</v>
      </c>
      <c r="AG78" s="45">
        <f t="shared" si="263"/>
        <v>0</v>
      </c>
      <c r="AH78" s="45">
        <f t="shared" si="264"/>
        <v>0</v>
      </c>
      <c r="AI78" s="45">
        <f t="shared" si="265"/>
        <v>0</v>
      </c>
      <c r="AJ78" s="46" t="str">
        <f t="shared" si="266"/>
        <v>−</v>
      </c>
      <c r="AK78" s="50">
        <f t="shared" ref="AK78:AP78" si="276">AK28+AK33+AK34+AK42+AK43+AK45</f>
        <v>0</v>
      </c>
      <c r="AL78" s="50">
        <f t="shared" si="276"/>
        <v>0</v>
      </c>
      <c r="AM78" s="50">
        <f t="shared" si="276"/>
        <v>0</v>
      </c>
      <c r="AN78" s="50">
        <f t="shared" si="276"/>
        <v>0</v>
      </c>
      <c r="AO78" s="50">
        <f t="shared" si="276"/>
        <v>0</v>
      </c>
      <c r="AP78" s="50">
        <f t="shared" si="276"/>
        <v>0</v>
      </c>
      <c r="AQ78" s="45">
        <f t="shared" si="242"/>
        <v>0</v>
      </c>
      <c r="AR78" s="45">
        <f t="shared" si="243"/>
        <v>0</v>
      </c>
      <c r="AS78" s="45">
        <f t="shared" si="244"/>
        <v>0</v>
      </c>
      <c r="AT78" s="46" t="str">
        <f t="shared" si="245"/>
        <v>−</v>
      </c>
      <c r="AU78" s="3"/>
      <c r="AV78" s="3"/>
      <c r="AW78" s="45">
        <f t="shared" si="175"/>
        <v>0</v>
      </c>
      <c r="AX78" s="46" t="str">
        <f t="shared" si="176"/>
        <v>−</v>
      </c>
      <c r="AY78" s="47">
        <f t="shared" si="215"/>
        <v>0</v>
      </c>
      <c r="AZ78" s="47">
        <f t="shared" si="216"/>
        <v>0</v>
      </c>
      <c r="BA78" s="47">
        <f t="shared" si="217"/>
        <v>0</v>
      </c>
      <c r="BB78" s="47">
        <f t="shared" si="218"/>
        <v>0</v>
      </c>
    </row>
    <row r="79" spans="1:54" ht="31.2" x14ac:dyDescent="0.3">
      <c r="A79" s="84" t="s">
        <v>146</v>
      </c>
      <c r="B79" s="61" t="s">
        <v>173</v>
      </c>
      <c r="C79" s="53">
        <f>C81+C83+C85+C87</f>
        <v>0</v>
      </c>
      <c r="D79" s="53">
        <f>D81+D83+D85+D87</f>
        <v>0</v>
      </c>
      <c r="E79" s="53">
        <f t="shared" ref="E79:N79" si="277">E81+E83+E85+E87</f>
        <v>0</v>
      </c>
      <c r="F79" s="53">
        <f t="shared" si="277"/>
        <v>0</v>
      </c>
      <c r="G79" s="53">
        <f t="shared" si="277"/>
        <v>0</v>
      </c>
      <c r="H79" s="53">
        <f t="shared" si="277"/>
        <v>0</v>
      </c>
      <c r="I79" s="53">
        <f t="shared" si="277"/>
        <v>0</v>
      </c>
      <c r="J79" s="53">
        <f t="shared" si="277"/>
        <v>0</v>
      </c>
      <c r="K79" s="53">
        <f t="shared" si="277"/>
        <v>0</v>
      </c>
      <c r="L79" s="53">
        <f t="shared" si="277"/>
        <v>0</v>
      </c>
      <c r="M79" s="53">
        <f t="shared" si="277"/>
        <v>0</v>
      </c>
      <c r="N79" s="53">
        <f t="shared" si="277"/>
        <v>0</v>
      </c>
      <c r="O79" s="45">
        <f t="shared" si="249"/>
        <v>0</v>
      </c>
      <c r="P79" s="46" t="str">
        <f t="shared" si="250"/>
        <v>−</v>
      </c>
      <c r="Q79" s="53">
        <f t="shared" ref="Q79:X79" si="278">Q81+Q83+Q85+Q87</f>
        <v>0</v>
      </c>
      <c r="R79" s="53">
        <f t="shared" si="278"/>
        <v>0</v>
      </c>
      <c r="S79" s="53">
        <f t="shared" si="278"/>
        <v>0</v>
      </c>
      <c r="T79" s="53">
        <f t="shared" si="278"/>
        <v>0</v>
      </c>
      <c r="U79" s="53">
        <f t="shared" si="278"/>
        <v>0</v>
      </c>
      <c r="V79" s="53">
        <f t="shared" si="278"/>
        <v>0</v>
      </c>
      <c r="W79" s="53">
        <f t="shared" si="278"/>
        <v>0</v>
      </c>
      <c r="X79" s="53">
        <f t="shared" si="278"/>
        <v>0</v>
      </c>
      <c r="Y79" s="45">
        <f t="shared" si="240"/>
        <v>0</v>
      </c>
      <c r="Z79" s="46" t="str">
        <f t="shared" si="241"/>
        <v>−</v>
      </c>
      <c r="AA79" s="53">
        <f t="shared" ref="AA79:AH79" si="279">AA81+AA83+AA85+AA87</f>
        <v>0</v>
      </c>
      <c r="AB79" s="53">
        <f t="shared" si="279"/>
        <v>0</v>
      </c>
      <c r="AC79" s="53">
        <f t="shared" si="279"/>
        <v>0</v>
      </c>
      <c r="AD79" s="53">
        <f t="shared" si="279"/>
        <v>0</v>
      </c>
      <c r="AE79" s="53">
        <f t="shared" si="279"/>
        <v>0</v>
      </c>
      <c r="AF79" s="53">
        <f t="shared" si="279"/>
        <v>0</v>
      </c>
      <c r="AG79" s="53">
        <f t="shared" si="279"/>
        <v>0</v>
      </c>
      <c r="AH79" s="53">
        <f t="shared" si="279"/>
        <v>0</v>
      </c>
      <c r="AI79" s="45">
        <f t="shared" si="265"/>
        <v>0</v>
      </c>
      <c r="AJ79" s="46" t="str">
        <f t="shared" si="266"/>
        <v>−</v>
      </c>
      <c r="AK79" s="53">
        <f t="shared" ref="AK79:AR79" si="280">AK81+AK83+AK85+AK87</f>
        <v>0</v>
      </c>
      <c r="AL79" s="53">
        <f t="shared" si="280"/>
        <v>0</v>
      </c>
      <c r="AM79" s="53">
        <f t="shared" si="280"/>
        <v>0</v>
      </c>
      <c r="AN79" s="53">
        <f t="shared" si="280"/>
        <v>0</v>
      </c>
      <c r="AO79" s="53">
        <f t="shared" si="280"/>
        <v>0</v>
      </c>
      <c r="AP79" s="53">
        <f t="shared" si="280"/>
        <v>0</v>
      </c>
      <c r="AQ79" s="53">
        <f t="shared" si="280"/>
        <v>0</v>
      </c>
      <c r="AR79" s="53">
        <f t="shared" si="280"/>
        <v>0</v>
      </c>
      <c r="AS79" s="45">
        <f t="shared" si="244"/>
        <v>0</v>
      </c>
      <c r="AT79" s="46" t="str">
        <f t="shared" si="245"/>
        <v>−</v>
      </c>
      <c r="AU79" s="3">
        <f t="shared" ref="AU79:AU101" si="281">G79+I79+K79+Q79+S79+U79+AA79+AC79+AE79+AK79+AM79+AO79</f>
        <v>0</v>
      </c>
      <c r="AV79" s="3">
        <f t="shared" ref="AV79:AV101" si="282">H79+J79+L79+R79+T79+V79+AB79+AD79+AF79+AL79+AN79+AP79</f>
        <v>0</v>
      </c>
      <c r="AW79" s="45">
        <f t="shared" si="175"/>
        <v>0</v>
      </c>
      <c r="AX79" s="46" t="str">
        <f t="shared" si="176"/>
        <v>−</v>
      </c>
      <c r="AY79" s="47">
        <f t="shared" si="215"/>
        <v>0</v>
      </c>
      <c r="AZ79" s="47">
        <f t="shared" si="216"/>
        <v>0</v>
      </c>
      <c r="BA79" s="47">
        <f t="shared" si="217"/>
        <v>0</v>
      </c>
      <c r="BB79" s="47">
        <f t="shared" si="218"/>
        <v>0</v>
      </c>
    </row>
    <row r="80" spans="1:54" ht="27.6" x14ac:dyDescent="0.3">
      <c r="A80" s="89" t="s">
        <v>147</v>
      </c>
      <c r="B80" s="2" t="s">
        <v>118</v>
      </c>
      <c r="C80" s="62">
        <f>C82+C84+C86+C88</f>
        <v>0</v>
      </c>
      <c r="D80" s="62">
        <f>D82+D84+D86+D88</f>
        <v>0</v>
      </c>
      <c r="E80" s="62">
        <f t="shared" ref="E80:N80" si="283">E82+E84+E86+E88</f>
        <v>0</v>
      </c>
      <c r="F80" s="62">
        <f t="shared" si="283"/>
        <v>0</v>
      </c>
      <c r="G80" s="62">
        <f t="shared" si="283"/>
        <v>0</v>
      </c>
      <c r="H80" s="62">
        <f t="shared" si="283"/>
        <v>0</v>
      </c>
      <c r="I80" s="62">
        <f t="shared" si="283"/>
        <v>0</v>
      </c>
      <c r="J80" s="62">
        <f t="shared" si="283"/>
        <v>0</v>
      </c>
      <c r="K80" s="62">
        <f t="shared" si="283"/>
        <v>0</v>
      </c>
      <c r="L80" s="62">
        <f t="shared" si="283"/>
        <v>0</v>
      </c>
      <c r="M80" s="62">
        <f t="shared" si="283"/>
        <v>0</v>
      </c>
      <c r="N80" s="62">
        <f t="shared" si="283"/>
        <v>0</v>
      </c>
      <c r="O80" s="63">
        <f t="shared" si="249"/>
        <v>0</v>
      </c>
      <c r="P80" s="64" t="str">
        <f t="shared" si="250"/>
        <v>−</v>
      </c>
      <c r="Q80" s="62">
        <f t="shared" ref="Q80:X80" si="284">Q82+Q84+Q86+Q88</f>
        <v>0</v>
      </c>
      <c r="R80" s="62">
        <f t="shared" si="284"/>
        <v>0</v>
      </c>
      <c r="S80" s="62">
        <f t="shared" si="284"/>
        <v>0</v>
      </c>
      <c r="T80" s="62">
        <f t="shared" si="284"/>
        <v>0</v>
      </c>
      <c r="U80" s="62">
        <f t="shared" si="284"/>
        <v>0</v>
      </c>
      <c r="V80" s="62">
        <f t="shared" si="284"/>
        <v>0</v>
      </c>
      <c r="W80" s="62">
        <f t="shared" si="284"/>
        <v>0</v>
      </c>
      <c r="X80" s="62">
        <f t="shared" si="284"/>
        <v>0</v>
      </c>
      <c r="Y80" s="63">
        <f t="shared" si="240"/>
        <v>0</v>
      </c>
      <c r="Z80" s="64" t="str">
        <f t="shared" si="241"/>
        <v>−</v>
      </c>
      <c r="AA80" s="62">
        <f t="shared" ref="AA80:AH80" si="285">AA82+AA84+AA86+AA88</f>
        <v>0</v>
      </c>
      <c r="AB80" s="62">
        <f t="shared" si="285"/>
        <v>0</v>
      </c>
      <c r="AC80" s="62">
        <f t="shared" si="285"/>
        <v>0</v>
      </c>
      <c r="AD80" s="62">
        <f t="shared" si="285"/>
        <v>0</v>
      </c>
      <c r="AE80" s="62">
        <f t="shared" si="285"/>
        <v>0</v>
      </c>
      <c r="AF80" s="62">
        <f t="shared" si="285"/>
        <v>0</v>
      </c>
      <c r="AG80" s="62">
        <f t="shared" si="285"/>
        <v>0</v>
      </c>
      <c r="AH80" s="62">
        <f t="shared" si="285"/>
        <v>0</v>
      </c>
      <c r="AI80" s="63">
        <f t="shared" si="265"/>
        <v>0</v>
      </c>
      <c r="AJ80" s="64" t="str">
        <f t="shared" si="266"/>
        <v>−</v>
      </c>
      <c r="AK80" s="62">
        <f t="shared" ref="AK80:AR80" si="286">AK82+AK84+AK86+AK88</f>
        <v>0</v>
      </c>
      <c r="AL80" s="62">
        <f t="shared" si="286"/>
        <v>0</v>
      </c>
      <c r="AM80" s="62">
        <f t="shared" si="286"/>
        <v>0</v>
      </c>
      <c r="AN80" s="62">
        <f t="shared" si="286"/>
        <v>0</v>
      </c>
      <c r="AO80" s="62">
        <f t="shared" si="286"/>
        <v>0</v>
      </c>
      <c r="AP80" s="62">
        <f t="shared" si="286"/>
        <v>0</v>
      </c>
      <c r="AQ80" s="62">
        <f t="shared" si="286"/>
        <v>0</v>
      </c>
      <c r="AR80" s="62">
        <f t="shared" si="286"/>
        <v>0</v>
      </c>
      <c r="AS80" s="63">
        <f t="shared" si="244"/>
        <v>0</v>
      </c>
      <c r="AT80" s="64" t="str">
        <f t="shared" si="245"/>
        <v>−</v>
      </c>
      <c r="AU80" s="65">
        <f t="shared" si="281"/>
        <v>0</v>
      </c>
      <c r="AV80" s="65">
        <f t="shared" si="282"/>
        <v>0</v>
      </c>
      <c r="AW80" s="45">
        <f t="shared" si="175"/>
        <v>0</v>
      </c>
      <c r="AX80" s="46" t="str">
        <f t="shared" si="176"/>
        <v>−</v>
      </c>
      <c r="AY80" s="66">
        <f>(H80+J80+L80+Q80+S80+U80+AA80+AC80+AE80+AK80+AM80+AO80)/12</f>
        <v>0</v>
      </c>
      <c r="AZ80" s="66">
        <f>(H80+J80+L80+R80+T80+V80+AA80+AC80+AE80+AK80+AM80+AO80)/12</f>
        <v>0</v>
      </c>
      <c r="BA80" s="66">
        <f>(H80+J80+L80+R80+T80+V80+AB80+AD80+AF80+AK80+AM80+AO80)/12</f>
        <v>0</v>
      </c>
      <c r="BB80" s="66">
        <f>(H80+J80+L80+R80+T80+V80+AB80+AD80+AF80+AL80+AN80+AP80)/12</f>
        <v>0</v>
      </c>
    </row>
    <row r="81" spans="1:108" ht="15.6" x14ac:dyDescent="0.3">
      <c r="A81" s="84" t="s">
        <v>148</v>
      </c>
      <c r="B81" s="2" t="s">
        <v>119</v>
      </c>
      <c r="C81" s="51"/>
      <c r="D81" s="52"/>
      <c r="E81" s="4"/>
      <c r="F81" s="67">
        <f t="shared" ref="F81:F87" si="287">G81+I81+K81+Q81+S81+U81+AA81+AC81+AE81+AK81+AM81+AO81</f>
        <v>0</v>
      </c>
      <c r="G81" s="4"/>
      <c r="H81" s="4"/>
      <c r="I81" s="4"/>
      <c r="J81" s="4"/>
      <c r="K81" s="4"/>
      <c r="L81" s="4"/>
      <c r="M81" s="45">
        <f>G81+I81+K81</f>
        <v>0</v>
      </c>
      <c r="N81" s="45">
        <f>H81+J81+L81</f>
        <v>0</v>
      </c>
      <c r="O81" s="45">
        <f t="shared" si="249"/>
        <v>0</v>
      </c>
      <c r="P81" s="46" t="str">
        <f t="shared" si="250"/>
        <v>−</v>
      </c>
      <c r="Q81" s="4"/>
      <c r="R81" s="4"/>
      <c r="S81" s="4"/>
      <c r="T81" s="4"/>
      <c r="U81" s="4"/>
      <c r="V81" s="4"/>
      <c r="W81" s="45">
        <f>Q81+S81+U81</f>
        <v>0</v>
      </c>
      <c r="X81" s="45">
        <f>R81+T81+V81</f>
        <v>0</v>
      </c>
      <c r="Y81" s="45">
        <f t="shared" si="240"/>
        <v>0</v>
      </c>
      <c r="Z81" s="46" t="str">
        <f t="shared" si="241"/>
        <v>−</v>
      </c>
      <c r="AA81" s="4"/>
      <c r="AB81" s="4"/>
      <c r="AC81" s="4"/>
      <c r="AD81" s="4"/>
      <c r="AE81" s="4"/>
      <c r="AF81" s="4"/>
      <c r="AG81" s="45">
        <f>AA81+AC81+AE81</f>
        <v>0</v>
      </c>
      <c r="AH81" s="45">
        <f>AB81+AD81+AF81</f>
        <v>0</v>
      </c>
      <c r="AI81" s="45">
        <f t="shared" si="265"/>
        <v>0</v>
      </c>
      <c r="AJ81" s="46" t="str">
        <f t="shared" si="266"/>
        <v>−</v>
      </c>
      <c r="AK81" s="4"/>
      <c r="AL81" s="4"/>
      <c r="AM81" s="4"/>
      <c r="AN81" s="4"/>
      <c r="AO81" s="4"/>
      <c r="AP81" s="4"/>
      <c r="AQ81" s="45">
        <f>AK81+AM81+AO81</f>
        <v>0</v>
      </c>
      <c r="AR81" s="45">
        <f>AL81+AN81+AP81</f>
        <v>0</v>
      </c>
      <c r="AS81" s="45">
        <f t="shared" si="244"/>
        <v>0</v>
      </c>
      <c r="AT81" s="46" t="str">
        <f t="shared" si="245"/>
        <v>−</v>
      </c>
      <c r="AU81" s="3">
        <f t="shared" si="281"/>
        <v>0</v>
      </c>
      <c r="AV81" s="3">
        <f t="shared" si="282"/>
        <v>0</v>
      </c>
      <c r="AW81" s="45">
        <f t="shared" si="175"/>
        <v>0</v>
      </c>
      <c r="AX81" s="46" t="str">
        <f t="shared" si="176"/>
        <v>−</v>
      </c>
      <c r="AY81" s="47">
        <f t="shared" si="215"/>
        <v>0</v>
      </c>
      <c r="AZ81" s="47">
        <f t="shared" si="216"/>
        <v>0</v>
      </c>
      <c r="BA81" s="47">
        <f t="shared" si="217"/>
        <v>0</v>
      </c>
      <c r="BB81" s="47">
        <f t="shared" si="218"/>
        <v>0</v>
      </c>
    </row>
    <row r="82" spans="1:108" ht="27.6" x14ac:dyDescent="0.3">
      <c r="A82" s="84" t="s">
        <v>153</v>
      </c>
      <c r="B82" s="7" t="s">
        <v>120</v>
      </c>
      <c r="C82" s="68"/>
      <c r="D82" s="52"/>
      <c r="E82" s="4"/>
      <c r="F82" s="67">
        <f>(G82+I82+K82+Q82+S82+U82+AA82+AC82+AE82+AK82+AM82+AO82)/12</f>
        <v>0</v>
      </c>
      <c r="G82" s="4"/>
      <c r="H82" s="4"/>
      <c r="I82" s="4"/>
      <c r="J82" s="4"/>
      <c r="K82" s="4"/>
      <c r="L82" s="4"/>
      <c r="M82" s="69">
        <f>(G82+I82+K82)/3</f>
        <v>0</v>
      </c>
      <c r="N82" s="69">
        <f>(H82+J82+L82)/3</f>
        <v>0</v>
      </c>
      <c r="O82" s="45">
        <f t="shared" ref="O82:O88" si="288">N82-M82</f>
        <v>0</v>
      </c>
      <c r="P82" s="46" t="str">
        <f t="shared" ref="P82:P88" si="289">IFERROR((N82-M82)/M82,"−")</f>
        <v>−</v>
      </c>
      <c r="Q82" s="4"/>
      <c r="R82" s="4"/>
      <c r="S82" s="4"/>
      <c r="T82" s="4"/>
      <c r="U82" s="4"/>
      <c r="V82" s="4"/>
      <c r="W82" s="69">
        <f>(Q82+S82+U82)/3</f>
        <v>0</v>
      </c>
      <c r="X82" s="69">
        <f>(R82+T82+V82)/3</f>
        <v>0</v>
      </c>
      <c r="Y82" s="45">
        <f t="shared" si="240"/>
        <v>0</v>
      </c>
      <c r="Z82" s="46" t="str">
        <f t="shared" si="241"/>
        <v>−</v>
      </c>
      <c r="AA82" s="4"/>
      <c r="AB82" s="4"/>
      <c r="AC82" s="4"/>
      <c r="AD82" s="4"/>
      <c r="AE82" s="4"/>
      <c r="AF82" s="4"/>
      <c r="AG82" s="69">
        <f>(AA82+AC82+AE82)/3</f>
        <v>0</v>
      </c>
      <c r="AH82" s="69">
        <f>(AB82+AD82+AF82)/3</f>
        <v>0</v>
      </c>
      <c r="AI82" s="45">
        <f t="shared" si="265"/>
        <v>0</v>
      </c>
      <c r="AJ82" s="46" t="str">
        <f t="shared" si="266"/>
        <v>−</v>
      </c>
      <c r="AK82" s="4"/>
      <c r="AL82" s="4"/>
      <c r="AM82" s="4"/>
      <c r="AN82" s="4"/>
      <c r="AO82" s="4"/>
      <c r="AP82" s="4"/>
      <c r="AQ82" s="69">
        <f>(AK82+AM82+AO82)/3</f>
        <v>0</v>
      </c>
      <c r="AR82" s="69">
        <f>(AL82+AN82+AP82)/3</f>
        <v>0</v>
      </c>
      <c r="AS82" s="45">
        <f t="shared" si="244"/>
        <v>0</v>
      </c>
      <c r="AT82" s="46" t="str">
        <f t="shared" si="245"/>
        <v>−</v>
      </c>
      <c r="AU82" s="3">
        <f t="shared" si="281"/>
        <v>0</v>
      </c>
      <c r="AV82" s="3">
        <f t="shared" si="282"/>
        <v>0</v>
      </c>
      <c r="AW82" s="45">
        <f t="shared" si="175"/>
        <v>0</v>
      </c>
      <c r="AX82" s="46" t="str">
        <f t="shared" si="176"/>
        <v>−</v>
      </c>
      <c r="AY82" s="66">
        <f>(H82+J82+L82+Q82+S82+U82+AA82+AC82+AE82+AK82+AM82+AO82)/12</f>
        <v>0</v>
      </c>
      <c r="AZ82" s="66">
        <f>(H82+J82+L82+R82+T82+V82+AA82+AC82+AE82+AK82+AM82+AO82)/12</f>
        <v>0</v>
      </c>
      <c r="BA82" s="66">
        <f>(H82+J82+L82+R82+T82+V82+AB82+AD82+AF82+AK82+AM82+AO82)/12</f>
        <v>0</v>
      </c>
      <c r="BB82" s="66">
        <f>(H82+J82+L82+R82+T82+V82+AB82+AD82+AF82+AL82+AN82+AP82)/12</f>
        <v>0</v>
      </c>
    </row>
    <row r="83" spans="1:108" ht="27.6" x14ac:dyDescent="0.3">
      <c r="A83" s="84" t="s">
        <v>157</v>
      </c>
      <c r="B83" s="2" t="s">
        <v>137</v>
      </c>
      <c r="C83" s="51"/>
      <c r="D83" s="52"/>
      <c r="E83" s="4"/>
      <c r="F83" s="67">
        <f t="shared" si="287"/>
        <v>0</v>
      </c>
      <c r="G83" s="4"/>
      <c r="H83" s="4"/>
      <c r="I83" s="4"/>
      <c r="J83" s="4"/>
      <c r="K83" s="4"/>
      <c r="L83" s="4"/>
      <c r="M83" s="45">
        <f t="shared" ref="M83:M87" si="290">G83+I83+K83</f>
        <v>0</v>
      </c>
      <c r="N83" s="45">
        <f t="shared" ref="N83:N87" si="291">H83+J83+L83</f>
        <v>0</v>
      </c>
      <c r="O83" s="45">
        <f t="shared" si="288"/>
        <v>0</v>
      </c>
      <c r="P83" s="46" t="str">
        <f t="shared" si="289"/>
        <v>−</v>
      </c>
      <c r="Q83" s="4"/>
      <c r="R83" s="4"/>
      <c r="S83" s="4"/>
      <c r="T83" s="4"/>
      <c r="U83" s="4"/>
      <c r="V83" s="4"/>
      <c r="W83" s="45">
        <f t="shared" ref="W83" si="292">Q83+S83+U83</f>
        <v>0</v>
      </c>
      <c r="X83" s="45">
        <f t="shared" ref="X83" si="293">R83+T83+V83</f>
        <v>0</v>
      </c>
      <c r="Y83" s="45">
        <f t="shared" si="240"/>
        <v>0</v>
      </c>
      <c r="Z83" s="46" t="str">
        <f t="shared" si="241"/>
        <v>−</v>
      </c>
      <c r="AA83" s="4"/>
      <c r="AB83" s="4"/>
      <c r="AC83" s="4"/>
      <c r="AD83" s="4"/>
      <c r="AE83" s="4"/>
      <c r="AF83" s="4"/>
      <c r="AG83" s="45">
        <f t="shared" ref="AG83" si="294">AA83+AC83+AE83</f>
        <v>0</v>
      </c>
      <c r="AH83" s="45">
        <f t="shared" ref="AH83" si="295">AB83+AD83+AF83</f>
        <v>0</v>
      </c>
      <c r="AI83" s="45">
        <f t="shared" si="265"/>
        <v>0</v>
      </c>
      <c r="AJ83" s="46" t="str">
        <f t="shared" si="266"/>
        <v>−</v>
      </c>
      <c r="AK83" s="4"/>
      <c r="AL83" s="4"/>
      <c r="AM83" s="4"/>
      <c r="AN83" s="4"/>
      <c r="AO83" s="4"/>
      <c r="AP83" s="4"/>
      <c r="AQ83" s="45">
        <f t="shared" ref="AQ83" si="296">AK83+AM83+AO83</f>
        <v>0</v>
      </c>
      <c r="AR83" s="45">
        <f t="shared" ref="AR83" si="297">AL83+AN83+AP83</f>
        <v>0</v>
      </c>
      <c r="AS83" s="45">
        <f t="shared" si="244"/>
        <v>0</v>
      </c>
      <c r="AT83" s="46" t="str">
        <f t="shared" si="245"/>
        <v>−</v>
      </c>
      <c r="AU83" s="3">
        <f t="shared" si="281"/>
        <v>0</v>
      </c>
      <c r="AV83" s="3">
        <f t="shared" si="282"/>
        <v>0</v>
      </c>
      <c r="AW83" s="45">
        <f t="shared" ref="AW83:AW88" si="298">AV83-AU83</f>
        <v>0</v>
      </c>
      <c r="AX83" s="46" t="str">
        <f t="shared" ref="AX83:AX102" si="299">IFERROR((AV83-AU83)/AU83,"−")</f>
        <v>−</v>
      </c>
      <c r="AY83" s="47">
        <f t="shared" si="215"/>
        <v>0</v>
      </c>
      <c r="AZ83" s="47">
        <f t="shared" si="216"/>
        <v>0</v>
      </c>
      <c r="BA83" s="47">
        <f t="shared" si="217"/>
        <v>0</v>
      </c>
      <c r="BB83" s="47">
        <f t="shared" si="218"/>
        <v>0</v>
      </c>
    </row>
    <row r="84" spans="1:108" ht="27.6" x14ac:dyDescent="0.3">
      <c r="A84" s="84" t="s">
        <v>154</v>
      </c>
      <c r="B84" s="7" t="s">
        <v>136</v>
      </c>
      <c r="C84" s="68"/>
      <c r="D84" s="52"/>
      <c r="E84" s="4"/>
      <c r="F84" s="67">
        <f>(G84+I84+K84+Q84+S84+U84+AA84+AC84+AE84+AK84+AM84+AO84)/12</f>
        <v>0</v>
      </c>
      <c r="G84" s="4"/>
      <c r="H84" s="4"/>
      <c r="I84" s="4"/>
      <c r="J84" s="4"/>
      <c r="K84" s="4"/>
      <c r="L84" s="4"/>
      <c r="M84" s="69">
        <f>(G84+I84+K84)/3</f>
        <v>0</v>
      </c>
      <c r="N84" s="69">
        <f>(H84+J84+L84)/3</f>
        <v>0</v>
      </c>
      <c r="O84" s="45">
        <f t="shared" si="288"/>
        <v>0</v>
      </c>
      <c r="P84" s="46" t="str">
        <f t="shared" si="289"/>
        <v>−</v>
      </c>
      <c r="Q84" s="4"/>
      <c r="R84" s="4"/>
      <c r="S84" s="4"/>
      <c r="T84" s="4"/>
      <c r="U84" s="4"/>
      <c r="V84" s="4"/>
      <c r="W84" s="69">
        <f>(Q84+S84+U84)/3</f>
        <v>0</v>
      </c>
      <c r="X84" s="69">
        <f>(R84+T84+V84)/3</f>
        <v>0</v>
      </c>
      <c r="Y84" s="45">
        <f t="shared" si="240"/>
        <v>0</v>
      </c>
      <c r="Z84" s="46" t="str">
        <f t="shared" si="241"/>
        <v>−</v>
      </c>
      <c r="AA84" s="4"/>
      <c r="AB84" s="4"/>
      <c r="AC84" s="4"/>
      <c r="AD84" s="4"/>
      <c r="AE84" s="4"/>
      <c r="AF84" s="4"/>
      <c r="AG84" s="69">
        <f>(AA84+AC84+AE84)/3</f>
        <v>0</v>
      </c>
      <c r="AH84" s="69">
        <f>(AB84+AD84+AF84)/3</f>
        <v>0</v>
      </c>
      <c r="AI84" s="45">
        <f t="shared" si="265"/>
        <v>0</v>
      </c>
      <c r="AJ84" s="46" t="str">
        <f t="shared" si="266"/>
        <v>−</v>
      </c>
      <c r="AK84" s="4"/>
      <c r="AL84" s="4"/>
      <c r="AM84" s="4"/>
      <c r="AN84" s="4"/>
      <c r="AO84" s="4"/>
      <c r="AP84" s="4"/>
      <c r="AQ84" s="69">
        <f>(AK84+AM84+AO84)/3</f>
        <v>0</v>
      </c>
      <c r="AR84" s="69">
        <f>(AL84+AN84+AP84)/3</f>
        <v>0</v>
      </c>
      <c r="AS84" s="45">
        <f t="shared" si="244"/>
        <v>0</v>
      </c>
      <c r="AT84" s="46" t="str">
        <f t="shared" si="245"/>
        <v>−</v>
      </c>
      <c r="AU84" s="3">
        <f t="shared" si="281"/>
        <v>0</v>
      </c>
      <c r="AV84" s="3">
        <f t="shared" si="282"/>
        <v>0</v>
      </c>
      <c r="AW84" s="45">
        <f t="shared" si="298"/>
        <v>0</v>
      </c>
      <c r="AX84" s="46" t="str">
        <f t="shared" si="299"/>
        <v>−</v>
      </c>
      <c r="AY84" s="66">
        <f>(H84+J84+L84+Q84+S84+U84+AA84+AC84+AE84+AK84+AM84+AO84)/12</f>
        <v>0</v>
      </c>
      <c r="AZ84" s="66">
        <f>(H84+J84+L84+R84+T84+V84+AA84+AC84+AE84+AK84+AM84+AO84)/12</f>
        <v>0</v>
      </c>
      <c r="BA84" s="66">
        <f>(H84+J84+L84+R84+T84+V84+AB84+AD84+AF84+AK84+AM84+AO84)/12</f>
        <v>0</v>
      </c>
      <c r="BB84" s="66">
        <f>(H84+J84+L84+R84+T84+V84+AB84+AD84+AF84+AL84+AN84+AP84)/12</f>
        <v>0</v>
      </c>
    </row>
    <row r="85" spans="1:108" ht="27.6" x14ac:dyDescent="0.3">
      <c r="A85" s="84" t="s">
        <v>158</v>
      </c>
      <c r="B85" s="2" t="s">
        <v>138</v>
      </c>
      <c r="C85" s="51"/>
      <c r="D85" s="52"/>
      <c r="E85" s="4"/>
      <c r="F85" s="67">
        <f t="shared" si="287"/>
        <v>0</v>
      </c>
      <c r="G85" s="4"/>
      <c r="H85" s="4"/>
      <c r="I85" s="4"/>
      <c r="J85" s="4"/>
      <c r="K85" s="4"/>
      <c r="L85" s="4"/>
      <c r="M85" s="45">
        <f t="shared" si="290"/>
        <v>0</v>
      </c>
      <c r="N85" s="45">
        <f t="shared" si="291"/>
        <v>0</v>
      </c>
      <c r="O85" s="45">
        <f t="shared" si="288"/>
        <v>0</v>
      </c>
      <c r="P85" s="46" t="str">
        <f t="shared" si="289"/>
        <v>−</v>
      </c>
      <c r="Q85" s="4"/>
      <c r="R85" s="4"/>
      <c r="S85" s="4"/>
      <c r="T85" s="4"/>
      <c r="U85" s="4"/>
      <c r="V85" s="4"/>
      <c r="W85" s="45">
        <f t="shared" ref="W85" si="300">Q85+S85+U85</f>
        <v>0</v>
      </c>
      <c r="X85" s="45">
        <f t="shared" ref="X85" si="301">R85+T85+V85</f>
        <v>0</v>
      </c>
      <c r="Y85" s="45">
        <f t="shared" si="240"/>
        <v>0</v>
      </c>
      <c r="Z85" s="46" t="str">
        <f t="shared" si="241"/>
        <v>−</v>
      </c>
      <c r="AA85" s="4"/>
      <c r="AB85" s="4"/>
      <c r="AC85" s="4"/>
      <c r="AD85" s="4"/>
      <c r="AE85" s="4"/>
      <c r="AF85" s="4"/>
      <c r="AG85" s="45">
        <f t="shared" ref="AG85" si="302">AA85+AC85+AE85</f>
        <v>0</v>
      </c>
      <c r="AH85" s="45">
        <f t="shared" ref="AH85" si="303">AB85+AD85+AF85</f>
        <v>0</v>
      </c>
      <c r="AI85" s="45">
        <f t="shared" si="265"/>
        <v>0</v>
      </c>
      <c r="AJ85" s="46" t="str">
        <f t="shared" si="266"/>
        <v>−</v>
      </c>
      <c r="AK85" s="4"/>
      <c r="AL85" s="4"/>
      <c r="AM85" s="4"/>
      <c r="AN85" s="4"/>
      <c r="AO85" s="4"/>
      <c r="AP85" s="4"/>
      <c r="AQ85" s="45">
        <f t="shared" ref="AQ85" si="304">AK85+AM85+AO85</f>
        <v>0</v>
      </c>
      <c r="AR85" s="45">
        <f t="shared" ref="AR85" si="305">AL85+AN85+AP85</f>
        <v>0</v>
      </c>
      <c r="AS85" s="45">
        <f t="shared" si="244"/>
        <v>0</v>
      </c>
      <c r="AT85" s="46" t="str">
        <f t="shared" si="245"/>
        <v>−</v>
      </c>
      <c r="AU85" s="3">
        <f t="shared" si="281"/>
        <v>0</v>
      </c>
      <c r="AV85" s="3">
        <f t="shared" si="282"/>
        <v>0</v>
      </c>
      <c r="AW85" s="45">
        <f t="shared" si="298"/>
        <v>0</v>
      </c>
      <c r="AX85" s="46" t="str">
        <f t="shared" si="299"/>
        <v>−</v>
      </c>
      <c r="AY85" s="47">
        <f t="shared" si="215"/>
        <v>0</v>
      </c>
      <c r="AZ85" s="47">
        <f t="shared" si="216"/>
        <v>0</v>
      </c>
      <c r="BA85" s="47">
        <f t="shared" si="217"/>
        <v>0</v>
      </c>
      <c r="BB85" s="47">
        <f t="shared" si="218"/>
        <v>0</v>
      </c>
    </row>
    <row r="86" spans="1:108" ht="27.6" x14ac:dyDescent="0.3">
      <c r="A86" s="84" t="s">
        <v>155</v>
      </c>
      <c r="B86" s="7" t="s">
        <v>142</v>
      </c>
      <c r="C86" s="68"/>
      <c r="D86" s="52"/>
      <c r="E86" s="4"/>
      <c r="F86" s="67">
        <f>(G86+I86+K86+Q86+S86+U86+AA86+AC86+AE86+AK86+AM86+AO86)/12</f>
        <v>0</v>
      </c>
      <c r="G86" s="4"/>
      <c r="H86" s="4"/>
      <c r="I86" s="4"/>
      <c r="J86" s="4"/>
      <c r="K86" s="4"/>
      <c r="L86" s="4"/>
      <c r="M86" s="69">
        <f>(G86+I86+K86)/3</f>
        <v>0</v>
      </c>
      <c r="N86" s="69">
        <f>(H86+J86+L86)/3</f>
        <v>0</v>
      </c>
      <c r="O86" s="45">
        <f t="shared" si="288"/>
        <v>0</v>
      </c>
      <c r="P86" s="46" t="str">
        <f t="shared" si="289"/>
        <v>−</v>
      </c>
      <c r="Q86" s="4"/>
      <c r="R86" s="4"/>
      <c r="S86" s="4"/>
      <c r="T86" s="4"/>
      <c r="U86" s="4"/>
      <c r="V86" s="4"/>
      <c r="W86" s="69">
        <f>(Q86+S86+U86)/3</f>
        <v>0</v>
      </c>
      <c r="X86" s="69">
        <f>(R86+T86+V86)/3</f>
        <v>0</v>
      </c>
      <c r="Y86" s="45">
        <f t="shared" si="240"/>
        <v>0</v>
      </c>
      <c r="Z86" s="46" t="str">
        <f t="shared" si="241"/>
        <v>−</v>
      </c>
      <c r="AA86" s="4"/>
      <c r="AB86" s="4"/>
      <c r="AC86" s="4"/>
      <c r="AD86" s="4"/>
      <c r="AE86" s="4"/>
      <c r="AF86" s="4"/>
      <c r="AG86" s="69">
        <f>(AA86+AC86+AE86)/3</f>
        <v>0</v>
      </c>
      <c r="AH86" s="69">
        <f>(AB86+AD86+AF86)/3</f>
        <v>0</v>
      </c>
      <c r="AI86" s="45">
        <f t="shared" si="265"/>
        <v>0</v>
      </c>
      <c r="AJ86" s="46" t="str">
        <f t="shared" si="266"/>
        <v>−</v>
      </c>
      <c r="AK86" s="4"/>
      <c r="AL86" s="4"/>
      <c r="AM86" s="4"/>
      <c r="AN86" s="4"/>
      <c r="AO86" s="4"/>
      <c r="AP86" s="4"/>
      <c r="AQ86" s="69">
        <f>(AK86+AM86+AO86)/3</f>
        <v>0</v>
      </c>
      <c r="AR86" s="69">
        <f>(AL86+AN86+AP86)/3</f>
        <v>0</v>
      </c>
      <c r="AS86" s="45">
        <f t="shared" si="244"/>
        <v>0</v>
      </c>
      <c r="AT86" s="46" t="str">
        <f t="shared" si="245"/>
        <v>−</v>
      </c>
      <c r="AU86" s="3">
        <f t="shared" si="281"/>
        <v>0</v>
      </c>
      <c r="AV86" s="3">
        <f t="shared" si="282"/>
        <v>0</v>
      </c>
      <c r="AW86" s="45">
        <f t="shared" si="298"/>
        <v>0</v>
      </c>
      <c r="AX86" s="46" t="str">
        <f t="shared" si="299"/>
        <v>−</v>
      </c>
      <c r="AY86" s="66">
        <f>(H86+J86+L86+Q86+S86+U86+AA86+AC86+AE86+AK86+AM86+AO86)/12</f>
        <v>0</v>
      </c>
      <c r="AZ86" s="66">
        <f>(H86+J86+L86+R86+T86+V86+AA86+AC86+AE86+AK86+AM86+AO86)/12</f>
        <v>0</v>
      </c>
      <c r="BA86" s="66">
        <f>(H86+J86+L86+R86+T86+V86+AB86+AD86+AF86+AK86+AM86+AO86)/12</f>
        <v>0</v>
      </c>
      <c r="BB86" s="66">
        <f>(H86+J86+L86+R86+T86+V86+AB86+AD86+AF86+AL86+AN86+AP86)/12</f>
        <v>0</v>
      </c>
    </row>
    <row r="87" spans="1:108" ht="41.4" x14ac:dyDescent="0.3">
      <c r="A87" s="84" t="s">
        <v>159</v>
      </c>
      <c r="B87" s="2" t="s">
        <v>140</v>
      </c>
      <c r="C87" s="51"/>
      <c r="D87" s="52"/>
      <c r="E87" s="4"/>
      <c r="F87" s="67">
        <f t="shared" si="287"/>
        <v>0</v>
      </c>
      <c r="G87" s="4"/>
      <c r="H87" s="4"/>
      <c r="I87" s="4"/>
      <c r="J87" s="4"/>
      <c r="K87" s="4"/>
      <c r="L87" s="4"/>
      <c r="M87" s="45">
        <f t="shared" si="290"/>
        <v>0</v>
      </c>
      <c r="N87" s="45">
        <f t="shared" si="291"/>
        <v>0</v>
      </c>
      <c r="O87" s="45">
        <f t="shared" si="288"/>
        <v>0</v>
      </c>
      <c r="P87" s="46" t="str">
        <f t="shared" si="289"/>
        <v>−</v>
      </c>
      <c r="Q87" s="4"/>
      <c r="R87" s="4"/>
      <c r="S87" s="4"/>
      <c r="T87" s="4"/>
      <c r="U87" s="4"/>
      <c r="V87" s="4"/>
      <c r="W87" s="45">
        <f t="shared" ref="W87" si="306">Q87+S87+U87</f>
        <v>0</v>
      </c>
      <c r="X87" s="45">
        <f t="shared" ref="X87" si="307">R87+T87+V87</f>
        <v>0</v>
      </c>
      <c r="Y87" s="45">
        <f t="shared" si="240"/>
        <v>0</v>
      </c>
      <c r="Z87" s="46" t="str">
        <f t="shared" si="241"/>
        <v>−</v>
      </c>
      <c r="AA87" s="4"/>
      <c r="AB87" s="4"/>
      <c r="AC87" s="4"/>
      <c r="AD87" s="4"/>
      <c r="AE87" s="4"/>
      <c r="AF87" s="4"/>
      <c r="AG87" s="45">
        <f t="shared" ref="AG87" si="308">AA87+AC87+AE87</f>
        <v>0</v>
      </c>
      <c r="AH87" s="45">
        <f t="shared" ref="AH87" si="309">AB87+AD87+AF87</f>
        <v>0</v>
      </c>
      <c r="AI87" s="45">
        <f t="shared" si="265"/>
        <v>0</v>
      </c>
      <c r="AJ87" s="46" t="str">
        <f t="shared" si="266"/>
        <v>−</v>
      </c>
      <c r="AK87" s="4"/>
      <c r="AL87" s="4"/>
      <c r="AM87" s="4"/>
      <c r="AN87" s="4"/>
      <c r="AO87" s="4"/>
      <c r="AP87" s="4"/>
      <c r="AQ87" s="45">
        <f t="shared" ref="AQ87" si="310">AK87+AM87+AO87</f>
        <v>0</v>
      </c>
      <c r="AR87" s="45">
        <f t="shared" ref="AR87" si="311">AL87+AN87+AP87</f>
        <v>0</v>
      </c>
      <c r="AS87" s="45">
        <f t="shared" si="244"/>
        <v>0</v>
      </c>
      <c r="AT87" s="46" t="str">
        <f t="shared" si="245"/>
        <v>−</v>
      </c>
      <c r="AU87" s="3">
        <f t="shared" si="281"/>
        <v>0</v>
      </c>
      <c r="AV87" s="3">
        <f t="shared" si="282"/>
        <v>0</v>
      </c>
      <c r="AW87" s="45">
        <f t="shared" si="298"/>
        <v>0</v>
      </c>
      <c r="AX87" s="46" t="str">
        <f t="shared" si="299"/>
        <v>−</v>
      </c>
      <c r="AY87" s="47">
        <f t="shared" si="215"/>
        <v>0</v>
      </c>
      <c r="AZ87" s="47">
        <f t="shared" si="216"/>
        <v>0</v>
      </c>
      <c r="BA87" s="47">
        <f t="shared" si="217"/>
        <v>0</v>
      </c>
      <c r="BB87" s="47">
        <f t="shared" si="218"/>
        <v>0</v>
      </c>
    </row>
    <row r="88" spans="1:108" ht="27.6" x14ac:dyDescent="0.3">
      <c r="A88" s="84" t="s">
        <v>156</v>
      </c>
      <c r="B88" s="7" t="s">
        <v>141</v>
      </c>
      <c r="C88" s="68"/>
      <c r="D88" s="52"/>
      <c r="E88" s="4"/>
      <c r="F88" s="67">
        <f>(G88+I88+K88+Q88+S88+U88+AA88+AC88+AE88+AK88+AM88+AO88)/12</f>
        <v>0</v>
      </c>
      <c r="G88" s="4"/>
      <c r="H88" s="4"/>
      <c r="I88" s="4"/>
      <c r="J88" s="4"/>
      <c r="K88" s="4"/>
      <c r="L88" s="4"/>
      <c r="M88" s="69">
        <f>(G88+I88+K88)/3</f>
        <v>0</v>
      </c>
      <c r="N88" s="69">
        <f>(H88+J88+L88)/3</f>
        <v>0</v>
      </c>
      <c r="O88" s="45">
        <f t="shared" si="288"/>
        <v>0</v>
      </c>
      <c r="P88" s="46" t="str">
        <f t="shared" si="289"/>
        <v>−</v>
      </c>
      <c r="Q88" s="4"/>
      <c r="R88" s="4"/>
      <c r="S88" s="4"/>
      <c r="T88" s="4"/>
      <c r="U88" s="4"/>
      <c r="V88" s="4"/>
      <c r="W88" s="69">
        <f>(Q88+S88+U88)/3</f>
        <v>0</v>
      </c>
      <c r="X88" s="69">
        <f>(R88+T88+V88)/3</f>
        <v>0</v>
      </c>
      <c r="Y88" s="45">
        <f t="shared" si="240"/>
        <v>0</v>
      </c>
      <c r="Z88" s="46" t="str">
        <f t="shared" si="241"/>
        <v>−</v>
      </c>
      <c r="AA88" s="4"/>
      <c r="AB88" s="4"/>
      <c r="AC88" s="4"/>
      <c r="AD88" s="4"/>
      <c r="AE88" s="4"/>
      <c r="AF88" s="4"/>
      <c r="AG88" s="69">
        <f>(AA88+AC88+AE88)/3</f>
        <v>0</v>
      </c>
      <c r="AH88" s="69">
        <f>(AB88+AD88+AF88)/3</f>
        <v>0</v>
      </c>
      <c r="AI88" s="45">
        <f t="shared" si="265"/>
        <v>0</v>
      </c>
      <c r="AJ88" s="46" t="str">
        <f t="shared" si="266"/>
        <v>−</v>
      </c>
      <c r="AK88" s="4"/>
      <c r="AL88" s="4"/>
      <c r="AM88" s="4"/>
      <c r="AN88" s="4"/>
      <c r="AO88" s="4"/>
      <c r="AP88" s="4"/>
      <c r="AQ88" s="69">
        <f>(AK88+AM88+AO88)/3</f>
        <v>0</v>
      </c>
      <c r="AR88" s="69">
        <f>(AL88+AN88+AP88)/3</f>
        <v>0</v>
      </c>
      <c r="AS88" s="45">
        <f t="shared" si="244"/>
        <v>0</v>
      </c>
      <c r="AT88" s="46" t="str">
        <f t="shared" si="245"/>
        <v>−</v>
      </c>
      <c r="AU88" s="3">
        <f t="shared" si="281"/>
        <v>0</v>
      </c>
      <c r="AV88" s="3">
        <f t="shared" si="282"/>
        <v>0</v>
      </c>
      <c r="AW88" s="45">
        <f t="shared" si="298"/>
        <v>0</v>
      </c>
      <c r="AX88" s="46" t="str">
        <f t="shared" si="299"/>
        <v>−</v>
      </c>
      <c r="AY88" s="66">
        <f t="shared" ref="AY88" si="312">(H88+J88+L88+Q88+S88+U88+AA88+AC88+AE88+AK88+AM88+AO88)/12</f>
        <v>0</v>
      </c>
      <c r="AZ88" s="66">
        <f t="shared" ref="AZ88" si="313">(H88+J88+L88+R88+T88+V88+AA88+AC88+AE88+AK88+AM88+AO88)/12</f>
        <v>0</v>
      </c>
      <c r="BA88" s="66">
        <f t="shared" ref="BA88" si="314">(H88+J88+L88+R88+T88+V88+AB88+AD88+AF88+AK88+AM88+AO88)/12</f>
        <v>0</v>
      </c>
      <c r="BB88" s="66">
        <f t="shared" ref="BB88" si="315">(H88+J88+L88+R88+T88+V88+AB88+AD88+AF88+AL88+AN88+AP88)/12</f>
        <v>0</v>
      </c>
    </row>
    <row r="89" spans="1:108" s="48" customFormat="1" ht="31.2" customHeight="1" x14ac:dyDescent="0.25">
      <c r="A89" s="102" t="s">
        <v>160</v>
      </c>
      <c r="B89" s="70" t="s">
        <v>121</v>
      </c>
      <c r="C89" s="62" t="str">
        <f>IFERROR(C79/C80/12*1000,"−")</f>
        <v>−</v>
      </c>
      <c r="D89" s="62" t="str">
        <f t="shared" ref="D89:F89" si="316">IFERROR(D79/D80/12*1000,"−")</f>
        <v>−</v>
      </c>
      <c r="E89" s="62" t="str">
        <f t="shared" si="316"/>
        <v>−</v>
      </c>
      <c r="F89" s="62" t="str">
        <f t="shared" si="316"/>
        <v>−</v>
      </c>
      <c r="G89" s="62" t="str">
        <f>IFERROR(G79/G80*1000,"−")</f>
        <v>−</v>
      </c>
      <c r="H89" s="62" t="str">
        <f t="shared" ref="H89:AO89" si="317">IFERROR(H79/H80*1000,"−")</f>
        <v>−</v>
      </c>
      <c r="I89" s="62" t="str">
        <f t="shared" si="317"/>
        <v>−</v>
      </c>
      <c r="J89" s="62" t="str">
        <f t="shared" si="317"/>
        <v>−</v>
      </c>
      <c r="K89" s="62" t="str">
        <f t="shared" si="317"/>
        <v>−</v>
      </c>
      <c r="L89" s="62" t="str">
        <f t="shared" si="317"/>
        <v>−</v>
      </c>
      <c r="M89" s="62" t="str">
        <f t="shared" si="317"/>
        <v>−</v>
      </c>
      <c r="N89" s="62" t="str">
        <f t="shared" si="317"/>
        <v>−</v>
      </c>
      <c r="O89" s="62" t="str">
        <f t="shared" si="317"/>
        <v>−</v>
      </c>
      <c r="P89" s="62" t="str">
        <f t="shared" si="317"/>
        <v>−</v>
      </c>
      <c r="Q89" s="62" t="str">
        <f t="shared" si="317"/>
        <v>−</v>
      </c>
      <c r="R89" s="62" t="str">
        <f t="shared" si="317"/>
        <v>−</v>
      </c>
      <c r="S89" s="62" t="str">
        <f t="shared" si="317"/>
        <v>−</v>
      </c>
      <c r="T89" s="62" t="str">
        <f t="shared" si="317"/>
        <v>−</v>
      </c>
      <c r="U89" s="62" t="str">
        <f t="shared" si="317"/>
        <v>−</v>
      </c>
      <c r="V89" s="62" t="str">
        <f t="shared" si="317"/>
        <v>−</v>
      </c>
      <c r="W89" s="62" t="str">
        <f t="shared" si="317"/>
        <v>−</v>
      </c>
      <c r="X89" s="62" t="str">
        <f t="shared" si="317"/>
        <v>−</v>
      </c>
      <c r="Y89" s="62" t="str">
        <f t="shared" si="317"/>
        <v>−</v>
      </c>
      <c r="Z89" s="62" t="str">
        <f t="shared" si="317"/>
        <v>−</v>
      </c>
      <c r="AA89" s="62" t="str">
        <f t="shared" si="317"/>
        <v>−</v>
      </c>
      <c r="AB89" s="62" t="str">
        <f t="shared" si="317"/>
        <v>−</v>
      </c>
      <c r="AC89" s="62" t="str">
        <f t="shared" si="317"/>
        <v>−</v>
      </c>
      <c r="AD89" s="62" t="str">
        <f t="shared" si="317"/>
        <v>−</v>
      </c>
      <c r="AE89" s="62" t="str">
        <f t="shared" si="317"/>
        <v>−</v>
      </c>
      <c r="AF89" s="62" t="str">
        <f t="shared" si="317"/>
        <v>−</v>
      </c>
      <c r="AG89" s="62" t="str">
        <f t="shared" si="317"/>
        <v>−</v>
      </c>
      <c r="AH89" s="62" t="str">
        <f t="shared" si="317"/>
        <v>−</v>
      </c>
      <c r="AI89" s="62" t="str">
        <f t="shared" si="317"/>
        <v>−</v>
      </c>
      <c r="AJ89" s="62" t="str">
        <f t="shared" si="317"/>
        <v>−</v>
      </c>
      <c r="AK89" s="62" t="str">
        <f t="shared" si="317"/>
        <v>−</v>
      </c>
      <c r="AL89" s="62" t="str">
        <f t="shared" si="317"/>
        <v>−</v>
      </c>
      <c r="AM89" s="62" t="str">
        <f t="shared" si="317"/>
        <v>−</v>
      </c>
      <c r="AN89" s="62" t="str">
        <f t="shared" si="317"/>
        <v>−</v>
      </c>
      <c r="AO89" s="62" t="str">
        <f t="shared" si="317"/>
        <v>−</v>
      </c>
      <c r="AP89" s="62" t="str">
        <f t="shared" ref="AP89:AR89" si="318">IFERROR(AP79/AP80*1000,"−")</f>
        <v>−</v>
      </c>
      <c r="AQ89" s="62" t="str">
        <f t="shared" si="318"/>
        <v>−</v>
      </c>
      <c r="AR89" s="62" t="str">
        <f t="shared" si="318"/>
        <v>−</v>
      </c>
      <c r="AS89" s="45" t="str">
        <f>IFERROR(AR89-AQ89,"−")</f>
        <v>−</v>
      </c>
      <c r="AT89" s="46" t="str">
        <f t="shared" ref="AT89:AT100" si="319">IFERROR((AR89-AQ89)/AQ89,"−")</f>
        <v>−</v>
      </c>
      <c r="AU89" s="3" t="str">
        <f t="shared" ref="AU89:AV93" si="320">IFERROR((G89+I89+K89+Q89+S89+U89+AA89+AC89+AE89+AK89+AM89+AO89)/12,"−")</f>
        <v>−</v>
      </c>
      <c r="AV89" s="3" t="str">
        <f t="shared" si="320"/>
        <v>−</v>
      </c>
      <c r="AW89" s="45" t="str">
        <f>IFERROR(AV89-AU89,"−")</f>
        <v>−</v>
      </c>
      <c r="AX89" s="46" t="str">
        <f t="shared" si="299"/>
        <v>−</v>
      </c>
      <c r="AY89" s="47" t="str">
        <f>IFERROR((H89+J89+L89+Q89+S89+U89+AA89+AC89+AE89+AK89+AM89+AO89)/12,"−")</f>
        <v>−</v>
      </c>
      <c r="AZ89" s="47" t="str">
        <f>IFERROR((H89+J89+L89+R89+T89+V89+AA89+AC89+AE89+AK89+AM89+AO89)/12,"−")</f>
        <v>−</v>
      </c>
      <c r="BA89" s="47" t="str">
        <f>IFERROR((H89+J89+L89+R89+T89+V89+AB89+AD89+AF89+AK89+AM89+AO89)/12,"−")</f>
        <v>−</v>
      </c>
      <c r="BB89" s="47" t="str">
        <f>IFERROR((H89+J89+L89+R89+T89+V89+AB89+AD89+AF89+AL89+AN89+AP89)/12,"−")</f>
        <v>−</v>
      </c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</row>
    <row r="90" spans="1:108" s="48" customFormat="1" ht="27.6" x14ac:dyDescent="0.25">
      <c r="A90" s="102" t="s">
        <v>161</v>
      </c>
      <c r="B90" s="70" t="s">
        <v>122</v>
      </c>
      <c r="C90" s="62" t="str">
        <f>IFERROR(C81/C82/12*1000,"−")</f>
        <v>−</v>
      </c>
      <c r="D90" s="62" t="str">
        <f t="shared" ref="D90:F90" si="321">IFERROR(D81/D82/12*1000,"−")</f>
        <v>−</v>
      </c>
      <c r="E90" s="62" t="str">
        <f t="shared" si="321"/>
        <v>−</v>
      </c>
      <c r="F90" s="62" t="str">
        <f t="shared" si="321"/>
        <v>−</v>
      </c>
      <c r="G90" s="62" t="str">
        <f>IFERROR(G81/G82*1000,"−")</f>
        <v>−</v>
      </c>
      <c r="H90" s="62" t="str">
        <f t="shared" ref="H90:AO90" si="322">IFERROR(H81/H82*1000,"−")</f>
        <v>−</v>
      </c>
      <c r="I90" s="62" t="str">
        <f t="shared" si="322"/>
        <v>−</v>
      </c>
      <c r="J90" s="62" t="str">
        <f t="shared" si="322"/>
        <v>−</v>
      </c>
      <c r="K90" s="62" t="str">
        <f t="shared" si="322"/>
        <v>−</v>
      </c>
      <c r="L90" s="62" t="str">
        <f t="shared" si="322"/>
        <v>−</v>
      </c>
      <c r="M90" s="62" t="str">
        <f t="shared" si="322"/>
        <v>−</v>
      </c>
      <c r="N90" s="62" t="str">
        <f t="shared" si="322"/>
        <v>−</v>
      </c>
      <c r="O90" s="62" t="str">
        <f t="shared" si="322"/>
        <v>−</v>
      </c>
      <c r="P90" s="62" t="str">
        <f t="shared" si="322"/>
        <v>−</v>
      </c>
      <c r="Q90" s="62" t="str">
        <f t="shared" si="322"/>
        <v>−</v>
      </c>
      <c r="R90" s="62" t="str">
        <f t="shared" si="322"/>
        <v>−</v>
      </c>
      <c r="S90" s="62" t="str">
        <f t="shared" si="322"/>
        <v>−</v>
      </c>
      <c r="T90" s="62" t="str">
        <f t="shared" si="322"/>
        <v>−</v>
      </c>
      <c r="U90" s="62" t="str">
        <f t="shared" si="322"/>
        <v>−</v>
      </c>
      <c r="V90" s="62" t="str">
        <f t="shared" si="322"/>
        <v>−</v>
      </c>
      <c r="W90" s="62" t="str">
        <f t="shared" si="322"/>
        <v>−</v>
      </c>
      <c r="X90" s="62" t="str">
        <f t="shared" si="322"/>
        <v>−</v>
      </c>
      <c r="Y90" s="62" t="str">
        <f t="shared" si="322"/>
        <v>−</v>
      </c>
      <c r="Z90" s="62" t="str">
        <f t="shared" si="322"/>
        <v>−</v>
      </c>
      <c r="AA90" s="62" t="str">
        <f t="shared" si="322"/>
        <v>−</v>
      </c>
      <c r="AB90" s="62" t="str">
        <f t="shared" si="322"/>
        <v>−</v>
      </c>
      <c r="AC90" s="62" t="str">
        <f t="shared" si="322"/>
        <v>−</v>
      </c>
      <c r="AD90" s="62" t="str">
        <f t="shared" si="322"/>
        <v>−</v>
      </c>
      <c r="AE90" s="62" t="str">
        <f t="shared" si="322"/>
        <v>−</v>
      </c>
      <c r="AF90" s="62" t="str">
        <f t="shared" si="322"/>
        <v>−</v>
      </c>
      <c r="AG90" s="62" t="str">
        <f t="shared" si="322"/>
        <v>−</v>
      </c>
      <c r="AH90" s="62" t="str">
        <f t="shared" si="322"/>
        <v>−</v>
      </c>
      <c r="AI90" s="62" t="str">
        <f t="shared" si="322"/>
        <v>−</v>
      </c>
      <c r="AJ90" s="62" t="str">
        <f t="shared" si="322"/>
        <v>−</v>
      </c>
      <c r="AK90" s="62" t="str">
        <f t="shared" si="322"/>
        <v>−</v>
      </c>
      <c r="AL90" s="62" t="str">
        <f t="shared" si="322"/>
        <v>−</v>
      </c>
      <c r="AM90" s="62" t="str">
        <f t="shared" si="322"/>
        <v>−</v>
      </c>
      <c r="AN90" s="62" t="str">
        <f t="shared" si="322"/>
        <v>−</v>
      </c>
      <c r="AO90" s="62" t="str">
        <f t="shared" si="322"/>
        <v>−</v>
      </c>
      <c r="AP90" s="62" t="str">
        <f t="shared" ref="AP90:AR90" si="323">IFERROR(AP81/AP82*1000,"−")</f>
        <v>−</v>
      </c>
      <c r="AQ90" s="62" t="str">
        <f t="shared" si="323"/>
        <v>−</v>
      </c>
      <c r="AR90" s="62" t="str">
        <f t="shared" si="323"/>
        <v>−</v>
      </c>
      <c r="AS90" s="45" t="str">
        <f>IFERROR(AR90-AQ90,"−")</f>
        <v>−</v>
      </c>
      <c r="AT90" s="46" t="str">
        <f t="shared" si="319"/>
        <v>−</v>
      </c>
      <c r="AU90" s="3" t="str">
        <f t="shared" si="320"/>
        <v>−</v>
      </c>
      <c r="AV90" s="3" t="str">
        <f t="shared" si="320"/>
        <v>−</v>
      </c>
      <c r="AW90" s="45" t="str">
        <f>IFERROR(AV90-AU90,"−")</f>
        <v>−</v>
      </c>
      <c r="AX90" s="46" t="str">
        <f t="shared" si="299"/>
        <v>−</v>
      </c>
      <c r="AY90" s="47" t="str">
        <f t="shared" ref="AY90:AY93" si="324">IFERROR((H90+J90+L90+Q90+S90+U90+AA90+AC90+AE90+AK90+AM90+AO90)/12,"−")</f>
        <v>−</v>
      </c>
      <c r="AZ90" s="47" t="str">
        <f t="shared" ref="AZ90:AZ93" si="325">IFERROR((H90+J90+L90+R90+T90+V90+AA90+AC90+AE90+AK90+AM90+AO90)/12,"−")</f>
        <v>−</v>
      </c>
      <c r="BA90" s="47" t="str">
        <f t="shared" ref="BA90:BA93" si="326">IFERROR((H90+J90+L90+R90+T90+V90+AB90+AD90+AF90+AK90+AM90+AO90)/12,"−")</f>
        <v>−</v>
      </c>
      <c r="BB90" s="47" t="str">
        <f t="shared" ref="BB90:BB93" si="327">IFERROR((H90+J90+L90+R90+T90+V90+AB90+AD90+AF90+AL90+AN90+AP90)/12,"−")</f>
        <v>−</v>
      </c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</row>
    <row r="91" spans="1:108" s="48" customFormat="1" ht="27.6" x14ac:dyDescent="0.25">
      <c r="A91" s="102" t="s">
        <v>162</v>
      </c>
      <c r="B91" s="70" t="s">
        <v>144</v>
      </c>
      <c r="C91" s="62" t="str">
        <f>IFERROR(C83/C84/12*1000,"−")</f>
        <v>−</v>
      </c>
      <c r="D91" s="62" t="str">
        <f t="shared" ref="D91:F91" si="328">IFERROR(D83/D84/12*1000,"−")</f>
        <v>−</v>
      </c>
      <c r="E91" s="62" t="str">
        <f t="shared" si="328"/>
        <v>−</v>
      </c>
      <c r="F91" s="62" t="str">
        <f t="shared" si="328"/>
        <v>−</v>
      </c>
      <c r="G91" s="62" t="str">
        <f>IFERROR(G83/G84*1000,"−")</f>
        <v>−</v>
      </c>
      <c r="H91" s="62" t="str">
        <f t="shared" ref="H91:AO91" si="329">IFERROR(H83/H84*1000,"−")</f>
        <v>−</v>
      </c>
      <c r="I91" s="62" t="str">
        <f t="shared" si="329"/>
        <v>−</v>
      </c>
      <c r="J91" s="62" t="str">
        <f t="shared" si="329"/>
        <v>−</v>
      </c>
      <c r="K91" s="62" t="str">
        <f t="shared" si="329"/>
        <v>−</v>
      </c>
      <c r="L91" s="62" t="str">
        <f t="shared" si="329"/>
        <v>−</v>
      </c>
      <c r="M91" s="62" t="str">
        <f t="shared" si="329"/>
        <v>−</v>
      </c>
      <c r="N91" s="62" t="str">
        <f t="shared" si="329"/>
        <v>−</v>
      </c>
      <c r="O91" s="62" t="str">
        <f t="shared" si="329"/>
        <v>−</v>
      </c>
      <c r="P91" s="62" t="str">
        <f t="shared" si="329"/>
        <v>−</v>
      </c>
      <c r="Q91" s="62" t="str">
        <f t="shared" si="329"/>
        <v>−</v>
      </c>
      <c r="R91" s="62" t="str">
        <f t="shared" si="329"/>
        <v>−</v>
      </c>
      <c r="S91" s="62" t="str">
        <f t="shared" si="329"/>
        <v>−</v>
      </c>
      <c r="T91" s="62" t="str">
        <f t="shared" si="329"/>
        <v>−</v>
      </c>
      <c r="U91" s="62" t="str">
        <f t="shared" si="329"/>
        <v>−</v>
      </c>
      <c r="V91" s="62" t="str">
        <f t="shared" si="329"/>
        <v>−</v>
      </c>
      <c r="W91" s="62" t="str">
        <f t="shared" si="329"/>
        <v>−</v>
      </c>
      <c r="X91" s="62" t="str">
        <f t="shared" si="329"/>
        <v>−</v>
      </c>
      <c r="Y91" s="62" t="str">
        <f t="shared" si="329"/>
        <v>−</v>
      </c>
      <c r="Z91" s="62" t="str">
        <f t="shared" si="329"/>
        <v>−</v>
      </c>
      <c r="AA91" s="62" t="str">
        <f t="shared" si="329"/>
        <v>−</v>
      </c>
      <c r="AB91" s="62" t="str">
        <f t="shared" si="329"/>
        <v>−</v>
      </c>
      <c r="AC91" s="62" t="str">
        <f t="shared" si="329"/>
        <v>−</v>
      </c>
      <c r="AD91" s="62" t="str">
        <f t="shared" si="329"/>
        <v>−</v>
      </c>
      <c r="AE91" s="62" t="str">
        <f t="shared" si="329"/>
        <v>−</v>
      </c>
      <c r="AF91" s="62" t="str">
        <f t="shared" si="329"/>
        <v>−</v>
      </c>
      <c r="AG91" s="62" t="str">
        <f t="shared" si="329"/>
        <v>−</v>
      </c>
      <c r="AH91" s="62" t="str">
        <f t="shared" si="329"/>
        <v>−</v>
      </c>
      <c r="AI91" s="62" t="str">
        <f t="shared" si="329"/>
        <v>−</v>
      </c>
      <c r="AJ91" s="62" t="str">
        <f t="shared" si="329"/>
        <v>−</v>
      </c>
      <c r="AK91" s="62" t="str">
        <f t="shared" si="329"/>
        <v>−</v>
      </c>
      <c r="AL91" s="62" t="str">
        <f t="shared" si="329"/>
        <v>−</v>
      </c>
      <c r="AM91" s="62" t="str">
        <f t="shared" si="329"/>
        <v>−</v>
      </c>
      <c r="AN91" s="62" t="str">
        <f t="shared" si="329"/>
        <v>−</v>
      </c>
      <c r="AO91" s="62" t="str">
        <f t="shared" si="329"/>
        <v>−</v>
      </c>
      <c r="AP91" s="62" t="str">
        <f t="shared" ref="AP91:AR91" si="330">IFERROR(AP83/AP84*1000,"−")</f>
        <v>−</v>
      </c>
      <c r="AQ91" s="62" t="str">
        <f t="shared" si="330"/>
        <v>−</v>
      </c>
      <c r="AR91" s="62" t="str">
        <f t="shared" si="330"/>
        <v>−</v>
      </c>
      <c r="AS91" s="45" t="str">
        <f>IFERROR(AR91-AQ91,"−")</f>
        <v>−</v>
      </c>
      <c r="AT91" s="46" t="str">
        <f t="shared" si="319"/>
        <v>−</v>
      </c>
      <c r="AU91" s="3" t="str">
        <f t="shared" si="320"/>
        <v>−</v>
      </c>
      <c r="AV91" s="3" t="str">
        <f t="shared" si="320"/>
        <v>−</v>
      </c>
      <c r="AW91" s="45" t="str">
        <f>IFERROR(AV91-AU91,"−")</f>
        <v>−</v>
      </c>
      <c r="AX91" s="46" t="str">
        <f t="shared" si="299"/>
        <v>−</v>
      </c>
      <c r="AY91" s="47" t="str">
        <f t="shared" si="324"/>
        <v>−</v>
      </c>
      <c r="AZ91" s="47" t="str">
        <f t="shared" si="325"/>
        <v>−</v>
      </c>
      <c r="BA91" s="47" t="str">
        <f t="shared" si="326"/>
        <v>−</v>
      </c>
      <c r="BB91" s="47" t="str">
        <f t="shared" si="327"/>
        <v>−</v>
      </c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</row>
    <row r="92" spans="1:108" s="48" customFormat="1" ht="27.6" x14ac:dyDescent="0.25">
      <c r="A92" s="102" t="s">
        <v>163</v>
      </c>
      <c r="B92" s="70" t="s">
        <v>145</v>
      </c>
      <c r="C92" s="62" t="str">
        <f>IFERROR(C85/C86/12*1000,"−")</f>
        <v>−</v>
      </c>
      <c r="D92" s="62" t="str">
        <f t="shared" ref="D92:F92" si="331">IFERROR(D85/D86/12*1000,"−")</f>
        <v>−</v>
      </c>
      <c r="E92" s="62" t="str">
        <f t="shared" si="331"/>
        <v>−</v>
      </c>
      <c r="F92" s="62" t="str">
        <f t="shared" si="331"/>
        <v>−</v>
      </c>
      <c r="G92" s="62" t="str">
        <f>IFERROR(G85/G86*1000,"−")</f>
        <v>−</v>
      </c>
      <c r="H92" s="62" t="str">
        <f t="shared" ref="H92:AO92" si="332">IFERROR(H85/H86*1000,"−")</f>
        <v>−</v>
      </c>
      <c r="I92" s="62" t="str">
        <f t="shared" si="332"/>
        <v>−</v>
      </c>
      <c r="J92" s="62" t="str">
        <f t="shared" si="332"/>
        <v>−</v>
      </c>
      <c r="K92" s="62" t="str">
        <f t="shared" si="332"/>
        <v>−</v>
      </c>
      <c r="L92" s="62" t="str">
        <f t="shared" si="332"/>
        <v>−</v>
      </c>
      <c r="M92" s="62" t="str">
        <f t="shared" si="332"/>
        <v>−</v>
      </c>
      <c r="N92" s="62" t="str">
        <f t="shared" si="332"/>
        <v>−</v>
      </c>
      <c r="O92" s="62" t="str">
        <f t="shared" si="332"/>
        <v>−</v>
      </c>
      <c r="P92" s="62" t="str">
        <f t="shared" si="332"/>
        <v>−</v>
      </c>
      <c r="Q92" s="62" t="str">
        <f t="shared" si="332"/>
        <v>−</v>
      </c>
      <c r="R92" s="62" t="str">
        <f t="shared" si="332"/>
        <v>−</v>
      </c>
      <c r="S92" s="62" t="str">
        <f t="shared" si="332"/>
        <v>−</v>
      </c>
      <c r="T92" s="62" t="str">
        <f t="shared" si="332"/>
        <v>−</v>
      </c>
      <c r="U92" s="62" t="str">
        <f t="shared" si="332"/>
        <v>−</v>
      </c>
      <c r="V92" s="62" t="str">
        <f t="shared" si="332"/>
        <v>−</v>
      </c>
      <c r="W92" s="62" t="str">
        <f t="shared" si="332"/>
        <v>−</v>
      </c>
      <c r="X92" s="62" t="str">
        <f t="shared" si="332"/>
        <v>−</v>
      </c>
      <c r="Y92" s="62" t="str">
        <f t="shared" si="332"/>
        <v>−</v>
      </c>
      <c r="Z92" s="62" t="str">
        <f t="shared" si="332"/>
        <v>−</v>
      </c>
      <c r="AA92" s="62" t="str">
        <f t="shared" si="332"/>
        <v>−</v>
      </c>
      <c r="AB92" s="62" t="str">
        <f t="shared" si="332"/>
        <v>−</v>
      </c>
      <c r="AC92" s="62" t="str">
        <f t="shared" si="332"/>
        <v>−</v>
      </c>
      <c r="AD92" s="62" t="str">
        <f t="shared" si="332"/>
        <v>−</v>
      </c>
      <c r="AE92" s="62" t="str">
        <f t="shared" si="332"/>
        <v>−</v>
      </c>
      <c r="AF92" s="62" t="str">
        <f t="shared" si="332"/>
        <v>−</v>
      </c>
      <c r="AG92" s="62" t="str">
        <f t="shared" si="332"/>
        <v>−</v>
      </c>
      <c r="AH92" s="62" t="str">
        <f t="shared" si="332"/>
        <v>−</v>
      </c>
      <c r="AI92" s="62" t="str">
        <f t="shared" si="332"/>
        <v>−</v>
      </c>
      <c r="AJ92" s="62" t="str">
        <f t="shared" si="332"/>
        <v>−</v>
      </c>
      <c r="AK92" s="62" t="str">
        <f t="shared" si="332"/>
        <v>−</v>
      </c>
      <c r="AL92" s="62" t="str">
        <f t="shared" si="332"/>
        <v>−</v>
      </c>
      <c r="AM92" s="62" t="str">
        <f t="shared" si="332"/>
        <v>−</v>
      </c>
      <c r="AN92" s="62" t="str">
        <f t="shared" si="332"/>
        <v>−</v>
      </c>
      <c r="AO92" s="62" t="str">
        <f t="shared" si="332"/>
        <v>−</v>
      </c>
      <c r="AP92" s="62" t="str">
        <f t="shared" ref="AP92:AR92" si="333">IFERROR(AP85/AP86*1000,"−")</f>
        <v>−</v>
      </c>
      <c r="AQ92" s="62" t="str">
        <f t="shared" si="333"/>
        <v>−</v>
      </c>
      <c r="AR92" s="62" t="str">
        <f t="shared" si="333"/>
        <v>−</v>
      </c>
      <c r="AS92" s="45" t="str">
        <f>IFERROR(AR92-AQ92,"−")</f>
        <v>−</v>
      </c>
      <c r="AT92" s="46" t="str">
        <f t="shared" si="319"/>
        <v>−</v>
      </c>
      <c r="AU92" s="3" t="str">
        <f t="shared" si="320"/>
        <v>−</v>
      </c>
      <c r="AV92" s="3" t="str">
        <f t="shared" si="320"/>
        <v>−</v>
      </c>
      <c r="AW92" s="45" t="str">
        <f>IFERROR(AV92-AU92,"−")</f>
        <v>−</v>
      </c>
      <c r="AX92" s="46" t="str">
        <f t="shared" si="299"/>
        <v>−</v>
      </c>
      <c r="AY92" s="47" t="str">
        <f t="shared" si="324"/>
        <v>−</v>
      </c>
      <c r="AZ92" s="47" t="str">
        <f t="shared" si="325"/>
        <v>−</v>
      </c>
      <c r="BA92" s="47" t="str">
        <f t="shared" si="326"/>
        <v>−</v>
      </c>
      <c r="BB92" s="47" t="str">
        <f t="shared" si="327"/>
        <v>−</v>
      </c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</row>
    <row r="93" spans="1:108" s="48" customFormat="1" ht="31.8" customHeight="1" x14ac:dyDescent="0.25">
      <c r="A93" s="102" t="s">
        <v>164</v>
      </c>
      <c r="B93" s="70" t="s">
        <v>149</v>
      </c>
      <c r="C93" s="62" t="str">
        <f>IFERROR(C87/C88/12*1000,"−")</f>
        <v>−</v>
      </c>
      <c r="D93" s="62" t="str">
        <f t="shared" ref="D93:F93" si="334">IFERROR(D87/D88/12*1000,"−")</f>
        <v>−</v>
      </c>
      <c r="E93" s="62" t="str">
        <f t="shared" si="334"/>
        <v>−</v>
      </c>
      <c r="F93" s="62" t="str">
        <f t="shared" si="334"/>
        <v>−</v>
      </c>
      <c r="G93" s="62" t="str">
        <f>IFERROR(G87/G88*1000,"−")</f>
        <v>−</v>
      </c>
      <c r="H93" s="62" t="str">
        <f t="shared" ref="H93:AO93" si="335">IFERROR(H87/H88*1000,"−")</f>
        <v>−</v>
      </c>
      <c r="I93" s="62" t="str">
        <f t="shared" si="335"/>
        <v>−</v>
      </c>
      <c r="J93" s="62" t="str">
        <f t="shared" si="335"/>
        <v>−</v>
      </c>
      <c r="K93" s="62" t="str">
        <f t="shared" si="335"/>
        <v>−</v>
      </c>
      <c r="L93" s="62" t="str">
        <f t="shared" si="335"/>
        <v>−</v>
      </c>
      <c r="M93" s="62" t="str">
        <f t="shared" si="335"/>
        <v>−</v>
      </c>
      <c r="N93" s="62" t="str">
        <f t="shared" si="335"/>
        <v>−</v>
      </c>
      <c r="O93" s="62" t="str">
        <f t="shared" si="335"/>
        <v>−</v>
      </c>
      <c r="P93" s="62" t="str">
        <f t="shared" si="335"/>
        <v>−</v>
      </c>
      <c r="Q93" s="62" t="str">
        <f t="shared" si="335"/>
        <v>−</v>
      </c>
      <c r="R93" s="62" t="str">
        <f t="shared" si="335"/>
        <v>−</v>
      </c>
      <c r="S93" s="62" t="str">
        <f t="shared" si="335"/>
        <v>−</v>
      </c>
      <c r="T93" s="62" t="str">
        <f t="shared" si="335"/>
        <v>−</v>
      </c>
      <c r="U93" s="62" t="str">
        <f t="shared" si="335"/>
        <v>−</v>
      </c>
      <c r="V93" s="62" t="str">
        <f t="shared" si="335"/>
        <v>−</v>
      </c>
      <c r="W93" s="62" t="str">
        <f t="shared" si="335"/>
        <v>−</v>
      </c>
      <c r="X93" s="62" t="str">
        <f t="shared" si="335"/>
        <v>−</v>
      </c>
      <c r="Y93" s="62" t="str">
        <f t="shared" si="335"/>
        <v>−</v>
      </c>
      <c r="Z93" s="62" t="str">
        <f t="shared" si="335"/>
        <v>−</v>
      </c>
      <c r="AA93" s="62" t="str">
        <f t="shared" si="335"/>
        <v>−</v>
      </c>
      <c r="AB93" s="62" t="str">
        <f t="shared" si="335"/>
        <v>−</v>
      </c>
      <c r="AC93" s="62" t="str">
        <f t="shared" si="335"/>
        <v>−</v>
      </c>
      <c r="AD93" s="62" t="str">
        <f t="shared" si="335"/>
        <v>−</v>
      </c>
      <c r="AE93" s="62" t="str">
        <f t="shared" si="335"/>
        <v>−</v>
      </c>
      <c r="AF93" s="62" t="str">
        <f t="shared" si="335"/>
        <v>−</v>
      </c>
      <c r="AG93" s="62" t="str">
        <f t="shared" si="335"/>
        <v>−</v>
      </c>
      <c r="AH93" s="62" t="str">
        <f t="shared" si="335"/>
        <v>−</v>
      </c>
      <c r="AI93" s="62" t="str">
        <f t="shared" si="335"/>
        <v>−</v>
      </c>
      <c r="AJ93" s="62" t="str">
        <f t="shared" si="335"/>
        <v>−</v>
      </c>
      <c r="AK93" s="62" t="str">
        <f t="shared" si="335"/>
        <v>−</v>
      </c>
      <c r="AL93" s="62" t="str">
        <f t="shared" si="335"/>
        <v>−</v>
      </c>
      <c r="AM93" s="62" t="str">
        <f t="shared" si="335"/>
        <v>−</v>
      </c>
      <c r="AN93" s="62" t="str">
        <f t="shared" si="335"/>
        <v>−</v>
      </c>
      <c r="AO93" s="62" t="str">
        <f t="shared" si="335"/>
        <v>−</v>
      </c>
      <c r="AP93" s="62" t="str">
        <f t="shared" ref="AP93:AR93" si="336">IFERROR(AP87/AP88*1000,"−")</f>
        <v>−</v>
      </c>
      <c r="AQ93" s="62" t="str">
        <f t="shared" si="336"/>
        <v>−</v>
      </c>
      <c r="AR93" s="62" t="str">
        <f t="shared" si="336"/>
        <v>−</v>
      </c>
      <c r="AS93" s="45" t="str">
        <f>IFERROR(AR93-AQ93,"−")</f>
        <v>−</v>
      </c>
      <c r="AT93" s="46" t="str">
        <f t="shared" si="319"/>
        <v>−</v>
      </c>
      <c r="AU93" s="3" t="str">
        <f t="shared" si="320"/>
        <v>−</v>
      </c>
      <c r="AV93" s="3" t="str">
        <f t="shared" si="320"/>
        <v>−</v>
      </c>
      <c r="AW93" s="45" t="str">
        <f>IFERROR(AV93-AU93,"−")</f>
        <v>−</v>
      </c>
      <c r="AX93" s="46" t="str">
        <f t="shared" si="299"/>
        <v>−</v>
      </c>
      <c r="AY93" s="47" t="str">
        <f t="shared" si="324"/>
        <v>−</v>
      </c>
      <c r="AZ93" s="47" t="str">
        <f t="shared" si="325"/>
        <v>−</v>
      </c>
      <c r="BA93" s="47" t="str">
        <f t="shared" si="326"/>
        <v>−</v>
      </c>
      <c r="BB93" s="47" t="str">
        <f t="shared" si="327"/>
        <v>−</v>
      </c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</row>
    <row r="94" spans="1:108" ht="15.6" x14ac:dyDescent="0.3">
      <c r="A94" s="102" t="s">
        <v>165</v>
      </c>
      <c r="B94" s="2" t="s">
        <v>123</v>
      </c>
      <c r="C94" s="4">
        <f>SUM(C95:C98)</f>
        <v>0</v>
      </c>
      <c r="D94" s="4">
        <f>SUM(D95:D98)</f>
        <v>0</v>
      </c>
      <c r="E94" s="4">
        <f t="shared" ref="E94:AO94" si="337">SUM(E95:E98)</f>
        <v>0</v>
      </c>
      <c r="F94" s="4">
        <f t="shared" si="337"/>
        <v>0</v>
      </c>
      <c r="G94" s="4">
        <f t="shared" si="337"/>
        <v>0</v>
      </c>
      <c r="H94" s="4">
        <f t="shared" si="337"/>
        <v>0</v>
      </c>
      <c r="I94" s="4">
        <f t="shared" si="337"/>
        <v>0</v>
      </c>
      <c r="J94" s="4">
        <f t="shared" si="337"/>
        <v>0</v>
      </c>
      <c r="K94" s="4">
        <f t="shared" si="337"/>
        <v>0</v>
      </c>
      <c r="L94" s="4">
        <f t="shared" si="337"/>
        <v>0</v>
      </c>
      <c r="M94" s="4">
        <f t="shared" si="337"/>
        <v>0</v>
      </c>
      <c r="N94" s="4">
        <f t="shared" si="337"/>
        <v>0</v>
      </c>
      <c r="O94" s="4">
        <f t="shared" si="337"/>
        <v>0</v>
      </c>
      <c r="P94" s="4">
        <f t="shared" si="337"/>
        <v>0</v>
      </c>
      <c r="Q94" s="4">
        <f t="shared" si="337"/>
        <v>0</v>
      </c>
      <c r="R94" s="4">
        <f t="shared" si="337"/>
        <v>0</v>
      </c>
      <c r="S94" s="4">
        <f t="shared" si="337"/>
        <v>0</v>
      </c>
      <c r="T94" s="4">
        <f t="shared" si="337"/>
        <v>0</v>
      </c>
      <c r="U94" s="4">
        <f t="shared" si="337"/>
        <v>0</v>
      </c>
      <c r="V94" s="4">
        <f t="shared" si="337"/>
        <v>0</v>
      </c>
      <c r="W94" s="4">
        <f t="shared" si="337"/>
        <v>0</v>
      </c>
      <c r="X94" s="4">
        <f t="shared" si="337"/>
        <v>0</v>
      </c>
      <c r="Y94" s="4">
        <f t="shared" si="337"/>
        <v>0</v>
      </c>
      <c r="Z94" s="4">
        <f t="shared" si="337"/>
        <v>0</v>
      </c>
      <c r="AA94" s="4">
        <f t="shared" si="337"/>
        <v>0</v>
      </c>
      <c r="AB94" s="4">
        <f t="shared" si="337"/>
        <v>0</v>
      </c>
      <c r="AC94" s="4">
        <f t="shared" si="337"/>
        <v>0</v>
      </c>
      <c r="AD94" s="4">
        <f t="shared" si="337"/>
        <v>0</v>
      </c>
      <c r="AE94" s="4">
        <f t="shared" si="337"/>
        <v>0</v>
      </c>
      <c r="AF94" s="4">
        <f t="shared" si="337"/>
        <v>0</v>
      </c>
      <c r="AG94" s="4">
        <f t="shared" si="337"/>
        <v>0</v>
      </c>
      <c r="AH94" s="4">
        <f t="shared" si="337"/>
        <v>0</v>
      </c>
      <c r="AI94" s="4">
        <f t="shared" si="337"/>
        <v>0</v>
      </c>
      <c r="AJ94" s="4">
        <f t="shared" si="337"/>
        <v>0</v>
      </c>
      <c r="AK94" s="4">
        <f t="shared" si="337"/>
        <v>0</v>
      </c>
      <c r="AL94" s="4">
        <f t="shared" si="337"/>
        <v>0</v>
      </c>
      <c r="AM94" s="4">
        <f t="shared" si="337"/>
        <v>0</v>
      </c>
      <c r="AN94" s="4">
        <f t="shared" si="337"/>
        <v>0</v>
      </c>
      <c r="AO94" s="4">
        <f t="shared" si="337"/>
        <v>0</v>
      </c>
      <c r="AP94" s="4">
        <f t="shared" ref="AP94" si="338">SUM(AP95:AP97)</f>
        <v>0</v>
      </c>
      <c r="AQ94" s="4">
        <f>SUM(AQ95:AQ98)</f>
        <v>0</v>
      </c>
      <c r="AR94" s="4">
        <f>SUM(AR95:AR98)</f>
        <v>0</v>
      </c>
      <c r="AS94" s="45">
        <f t="shared" ref="AS94:AS100" si="339">AR94-AQ94</f>
        <v>0</v>
      </c>
      <c r="AT94" s="46" t="str">
        <f t="shared" si="319"/>
        <v>−</v>
      </c>
      <c r="AU94" s="3">
        <f t="shared" si="281"/>
        <v>0</v>
      </c>
      <c r="AV94" s="3">
        <f t="shared" si="282"/>
        <v>0</v>
      </c>
      <c r="AW94" s="45">
        <f t="shared" ref="AW94:AW102" si="340">AV94-AU94</f>
        <v>0</v>
      </c>
      <c r="AX94" s="46" t="str">
        <f t="shared" si="299"/>
        <v>−</v>
      </c>
      <c r="AY94" s="47">
        <f t="shared" si="215"/>
        <v>0</v>
      </c>
      <c r="AZ94" s="47">
        <f t="shared" si="216"/>
        <v>0</v>
      </c>
      <c r="BA94" s="47">
        <f t="shared" si="217"/>
        <v>0</v>
      </c>
      <c r="BB94" s="47">
        <f t="shared" si="218"/>
        <v>0</v>
      </c>
    </row>
    <row r="95" spans="1:108" ht="15.6" x14ac:dyDescent="0.3">
      <c r="A95" s="102" t="s">
        <v>166</v>
      </c>
      <c r="B95" s="7" t="s">
        <v>124</v>
      </c>
      <c r="C95" s="71"/>
      <c r="D95" s="72"/>
      <c r="E95" s="4"/>
      <c r="F95" s="4"/>
      <c r="G95" s="4"/>
      <c r="H95" s="4"/>
      <c r="I95" s="4"/>
      <c r="J95" s="4"/>
      <c r="K95" s="4"/>
      <c r="L95" s="4"/>
      <c r="M95" s="4">
        <f>(G95+I95+K95)/3</f>
        <v>0</v>
      </c>
      <c r="N95" s="4">
        <f>(H95+J95+L95)/3</f>
        <v>0</v>
      </c>
      <c r="O95" s="45">
        <f t="shared" ref="O95" si="341">N95-M95</f>
        <v>0</v>
      </c>
      <c r="P95" s="46" t="str">
        <f t="shared" ref="P95:P99" si="342">IFERROR((N95-M95)/M95,"−")</f>
        <v>−</v>
      </c>
      <c r="Q95" s="4"/>
      <c r="R95" s="4"/>
      <c r="S95" s="4"/>
      <c r="T95" s="4"/>
      <c r="U95" s="4"/>
      <c r="V95" s="4"/>
      <c r="W95" s="4">
        <f>(Q95+S95+U95)/3</f>
        <v>0</v>
      </c>
      <c r="X95" s="4">
        <f>(R95+T95+V95)/3</f>
        <v>0</v>
      </c>
      <c r="Y95" s="45">
        <f t="shared" ref="Y95:Y99" si="343">X95-W95</f>
        <v>0</v>
      </c>
      <c r="Z95" s="46" t="str">
        <f t="shared" ref="Z95:Z99" si="344">IFERROR((X95-W95)/W95,"−")</f>
        <v>−</v>
      </c>
      <c r="AA95" s="4"/>
      <c r="AB95" s="4"/>
      <c r="AC95" s="4"/>
      <c r="AD95" s="4"/>
      <c r="AE95" s="4"/>
      <c r="AF95" s="4"/>
      <c r="AG95" s="4">
        <f>(AA95+AC95+AE95)/3</f>
        <v>0</v>
      </c>
      <c r="AH95" s="4">
        <f>(AB95+AD95+AF95)/3</f>
        <v>0</v>
      </c>
      <c r="AI95" s="45">
        <f t="shared" ref="AI95:AI99" si="345">AH95-AG95</f>
        <v>0</v>
      </c>
      <c r="AJ95" s="46" t="str">
        <f t="shared" ref="AJ95:AJ99" si="346">IFERROR((AH95-AG95)/AG95,"−")</f>
        <v>−</v>
      </c>
      <c r="AK95" s="4"/>
      <c r="AL95" s="4"/>
      <c r="AM95" s="4"/>
      <c r="AN95" s="4"/>
      <c r="AO95" s="4"/>
      <c r="AP95" s="4"/>
      <c r="AQ95" s="4">
        <f>(AK95+AM95+AO95)/3</f>
        <v>0</v>
      </c>
      <c r="AR95" s="4">
        <f>(AL95+AN95+AP95)/3</f>
        <v>0</v>
      </c>
      <c r="AS95" s="45">
        <f t="shared" si="339"/>
        <v>0</v>
      </c>
      <c r="AT95" s="46" t="str">
        <f t="shared" si="319"/>
        <v>−</v>
      </c>
      <c r="AU95" s="3">
        <f t="shared" si="281"/>
        <v>0</v>
      </c>
      <c r="AV95" s="3">
        <f t="shared" si="282"/>
        <v>0</v>
      </c>
      <c r="AW95" s="45">
        <f t="shared" si="340"/>
        <v>0</v>
      </c>
      <c r="AX95" s="46" t="str">
        <f t="shared" si="299"/>
        <v>−</v>
      </c>
      <c r="AY95" s="47">
        <f t="shared" si="215"/>
        <v>0</v>
      </c>
      <c r="AZ95" s="47">
        <f t="shared" si="216"/>
        <v>0</v>
      </c>
      <c r="BA95" s="47">
        <f t="shared" si="217"/>
        <v>0</v>
      </c>
      <c r="BB95" s="47">
        <f t="shared" si="218"/>
        <v>0</v>
      </c>
    </row>
    <row r="96" spans="1:108" ht="15.6" x14ac:dyDescent="0.3">
      <c r="A96" s="102" t="s">
        <v>167</v>
      </c>
      <c r="B96" s="7" t="s">
        <v>150</v>
      </c>
      <c r="C96" s="71"/>
      <c r="D96" s="72"/>
      <c r="E96" s="4"/>
      <c r="F96" s="4"/>
      <c r="G96" s="4"/>
      <c r="H96" s="4"/>
      <c r="I96" s="4"/>
      <c r="J96" s="4"/>
      <c r="K96" s="4"/>
      <c r="L96" s="4"/>
      <c r="M96" s="4">
        <f t="shared" ref="M96:M98" si="347">(G96+I96+K96)/3</f>
        <v>0</v>
      </c>
      <c r="N96" s="4">
        <f t="shared" ref="N96:N98" si="348">(H96+J96+L96)/3</f>
        <v>0</v>
      </c>
      <c r="O96" s="45">
        <f t="shared" ref="O96:O99" si="349">N96-M96</f>
        <v>0</v>
      </c>
      <c r="P96" s="46" t="str">
        <f t="shared" ref="P96:P98" si="350">IFERROR((N96-M96)/M96,"−")</f>
        <v>−</v>
      </c>
      <c r="Q96" s="4"/>
      <c r="R96" s="4"/>
      <c r="S96" s="4"/>
      <c r="T96" s="4"/>
      <c r="U96" s="4"/>
      <c r="V96" s="4"/>
      <c r="W96" s="4">
        <f t="shared" ref="W96:W98" si="351">(Q96+S96+U96)/3</f>
        <v>0</v>
      </c>
      <c r="X96" s="4">
        <f t="shared" ref="X96:X98" si="352">(R96+T96+V96)/3</f>
        <v>0</v>
      </c>
      <c r="Y96" s="45">
        <f t="shared" si="343"/>
        <v>0</v>
      </c>
      <c r="Z96" s="46" t="str">
        <f t="shared" si="344"/>
        <v>−</v>
      </c>
      <c r="AA96" s="4"/>
      <c r="AB96" s="4"/>
      <c r="AC96" s="4"/>
      <c r="AD96" s="4"/>
      <c r="AE96" s="4"/>
      <c r="AF96" s="4"/>
      <c r="AG96" s="4">
        <f t="shared" ref="AG96:AG98" si="353">(AA96+AC96+AE96)/3</f>
        <v>0</v>
      </c>
      <c r="AH96" s="4">
        <f t="shared" ref="AH96:AH98" si="354">(AB96+AD96+AF96)/3</f>
        <v>0</v>
      </c>
      <c r="AI96" s="45">
        <f t="shared" si="345"/>
        <v>0</v>
      </c>
      <c r="AJ96" s="46" t="str">
        <f t="shared" si="346"/>
        <v>−</v>
      </c>
      <c r="AK96" s="4"/>
      <c r="AL96" s="4"/>
      <c r="AM96" s="4"/>
      <c r="AN96" s="4"/>
      <c r="AO96" s="4"/>
      <c r="AP96" s="4"/>
      <c r="AQ96" s="4">
        <f t="shared" ref="AQ96:AQ98" si="355">(AK96+AM96+AO96)/3</f>
        <v>0</v>
      </c>
      <c r="AR96" s="4">
        <f t="shared" ref="AR96:AR98" si="356">(AL96+AN96+AP96)/3</f>
        <v>0</v>
      </c>
      <c r="AS96" s="45">
        <f t="shared" si="339"/>
        <v>0</v>
      </c>
      <c r="AT96" s="46" t="str">
        <f t="shared" si="319"/>
        <v>−</v>
      </c>
      <c r="AU96" s="3">
        <f t="shared" si="281"/>
        <v>0</v>
      </c>
      <c r="AV96" s="3">
        <f t="shared" si="282"/>
        <v>0</v>
      </c>
      <c r="AW96" s="45">
        <f t="shared" si="340"/>
        <v>0</v>
      </c>
      <c r="AX96" s="46" t="str">
        <f t="shared" si="299"/>
        <v>−</v>
      </c>
      <c r="AY96" s="47">
        <f t="shared" si="215"/>
        <v>0</v>
      </c>
      <c r="AZ96" s="47">
        <f t="shared" si="216"/>
        <v>0</v>
      </c>
      <c r="BA96" s="47">
        <f t="shared" si="217"/>
        <v>0</v>
      </c>
      <c r="BB96" s="47">
        <f t="shared" si="218"/>
        <v>0</v>
      </c>
    </row>
    <row r="97" spans="1:108" ht="15.6" x14ac:dyDescent="0.3">
      <c r="A97" s="102" t="s">
        <v>168</v>
      </c>
      <c r="B97" s="7" t="s">
        <v>151</v>
      </c>
      <c r="C97" s="71"/>
      <c r="D97" s="72"/>
      <c r="E97" s="4"/>
      <c r="F97" s="4"/>
      <c r="G97" s="4"/>
      <c r="H97" s="4"/>
      <c r="I97" s="4"/>
      <c r="J97" s="4"/>
      <c r="K97" s="4"/>
      <c r="L97" s="4"/>
      <c r="M97" s="4">
        <f t="shared" si="347"/>
        <v>0</v>
      </c>
      <c r="N97" s="4">
        <f t="shared" si="348"/>
        <v>0</v>
      </c>
      <c r="O97" s="45">
        <f t="shared" si="349"/>
        <v>0</v>
      </c>
      <c r="P97" s="46" t="str">
        <f t="shared" si="350"/>
        <v>−</v>
      </c>
      <c r="Q97" s="4"/>
      <c r="R97" s="4"/>
      <c r="S97" s="4"/>
      <c r="T97" s="4"/>
      <c r="U97" s="4"/>
      <c r="V97" s="4"/>
      <c r="W97" s="4">
        <f t="shared" si="351"/>
        <v>0</v>
      </c>
      <c r="X97" s="4">
        <f t="shared" si="352"/>
        <v>0</v>
      </c>
      <c r="Y97" s="45">
        <f t="shared" si="343"/>
        <v>0</v>
      </c>
      <c r="Z97" s="46" t="str">
        <f t="shared" si="344"/>
        <v>−</v>
      </c>
      <c r="AA97" s="4"/>
      <c r="AB97" s="4"/>
      <c r="AC97" s="4"/>
      <c r="AD97" s="4"/>
      <c r="AE97" s="4"/>
      <c r="AF97" s="4"/>
      <c r="AG97" s="4">
        <f t="shared" si="353"/>
        <v>0</v>
      </c>
      <c r="AH97" s="4">
        <f t="shared" si="354"/>
        <v>0</v>
      </c>
      <c r="AI97" s="45">
        <f t="shared" si="345"/>
        <v>0</v>
      </c>
      <c r="AJ97" s="46" t="str">
        <f t="shared" si="346"/>
        <v>−</v>
      </c>
      <c r="AK97" s="4"/>
      <c r="AL97" s="4"/>
      <c r="AM97" s="4"/>
      <c r="AN97" s="4"/>
      <c r="AO97" s="4"/>
      <c r="AP97" s="4"/>
      <c r="AQ97" s="4">
        <f t="shared" si="355"/>
        <v>0</v>
      </c>
      <c r="AR97" s="4">
        <f t="shared" si="356"/>
        <v>0</v>
      </c>
      <c r="AS97" s="45">
        <f t="shared" si="339"/>
        <v>0</v>
      </c>
      <c r="AT97" s="46" t="str">
        <f t="shared" si="319"/>
        <v>−</v>
      </c>
      <c r="AU97" s="3">
        <f t="shared" si="281"/>
        <v>0</v>
      </c>
      <c r="AV97" s="3">
        <f t="shared" si="282"/>
        <v>0</v>
      </c>
      <c r="AW97" s="45">
        <f t="shared" si="340"/>
        <v>0</v>
      </c>
      <c r="AX97" s="46" t="str">
        <f t="shared" si="299"/>
        <v>−</v>
      </c>
      <c r="AY97" s="47">
        <f t="shared" si="215"/>
        <v>0</v>
      </c>
      <c r="AZ97" s="47">
        <f t="shared" si="216"/>
        <v>0</v>
      </c>
      <c r="BA97" s="47">
        <f t="shared" si="217"/>
        <v>0</v>
      </c>
      <c r="BB97" s="47">
        <f t="shared" si="218"/>
        <v>0</v>
      </c>
    </row>
    <row r="98" spans="1:108" ht="27.6" x14ac:dyDescent="0.3">
      <c r="A98" s="102" t="s">
        <v>169</v>
      </c>
      <c r="B98" s="7" t="s">
        <v>152</v>
      </c>
      <c r="C98" s="71"/>
      <c r="D98" s="72"/>
      <c r="E98" s="4"/>
      <c r="F98" s="4"/>
      <c r="G98" s="4"/>
      <c r="H98" s="4"/>
      <c r="I98" s="4"/>
      <c r="J98" s="4"/>
      <c r="K98" s="4"/>
      <c r="L98" s="4"/>
      <c r="M98" s="4">
        <f t="shared" si="347"/>
        <v>0</v>
      </c>
      <c r="N98" s="4">
        <f t="shared" si="348"/>
        <v>0</v>
      </c>
      <c r="O98" s="45">
        <f t="shared" si="349"/>
        <v>0</v>
      </c>
      <c r="P98" s="46" t="str">
        <f t="shared" si="350"/>
        <v>−</v>
      </c>
      <c r="Q98" s="4"/>
      <c r="R98" s="4"/>
      <c r="S98" s="4"/>
      <c r="T98" s="4"/>
      <c r="U98" s="4"/>
      <c r="V98" s="4"/>
      <c r="W98" s="4">
        <f t="shared" si="351"/>
        <v>0</v>
      </c>
      <c r="X98" s="4">
        <f t="shared" si="352"/>
        <v>0</v>
      </c>
      <c r="Y98" s="45">
        <f t="shared" si="343"/>
        <v>0</v>
      </c>
      <c r="Z98" s="46" t="str">
        <f t="shared" si="344"/>
        <v>−</v>
      </c>
      <c r="AA98" s="4"/>
      <c r="AB98" s="4"/>
      <c r="AC98" s="4"/>
      <c r="AD98" s="4"/>
      <c r="AE98" s="4"/>
      <c r="AF98" s="4"/>
      <c r="AG98" s="4">
        <f t="shared" si="353"/>
        <v>0</v>
      </c>
      <c r="AH98" s="4">
        <f t="shared" si="354"/>
        <v>0</v>
      </c>
      <c r="AI98" s="45">
        <f t="shared" si="345"/>
        <v>0</v>
      </c>
      <c r="AJ98" s="46" t="str">
        <f t="shared" si="346"/>
        <v>−</v>
      </c>
      <c r="AK98" s="4"/>
      <c r="AL98" s="4"/>
      <c r="AM98" s="4"/>
      <c r="AN98" s="4"/>
      <c r="AO98" s="4"/>
      <c r="AP98" s="4"/>
      <c r="AQ98" s="4">
        <f t="shared" si="355"/>
        <v>0</v>
      </c>
      <c r="AR98" s="4">
        <f t="shared" si="356"/>
        <v>0</v>
      </c>
      <c r="AS98" s="45">
        <f t="shared" si="339"/>
        <v>0</v>
      </c>
      <c r="AT98" s="46" t="str">
        <f t="shared" si="319"/>
        <v>−</v>
      </c>
      <c r="AU98" s="3">
        <f t="shared" si="281"/>
        <v>0</v>
      </c>
      <c r="AV98" s="3">
        <f t="shared" si="282"/>
        <v>0</v>
      </c>
      <c r="AW98" s="45">
        <f t="shared" si="340"/>
        <v>0</v>
      </c>
      <c r="AX98" s="46" t="str">
        <f t="shared" si="299"/>
        <v>−</v>
      </c>
      <c r="AY98" s="47">
        <f t="shared" si="215"/>
        <v>0</v>
      </c>
      <c r="AZ98" s="47">
        <f t="shared" si="216"/>
        <v>0</v>
      </c>
      <c r="BA98" s="47">
        <f t="shared" si="217"/>
        <v>0</v>
      </c>
      <c r="BB98" s="47">
        <f t="shared" si="218"/>
        <v>0</v>
      </c>
    </row>
    <row r="99" spans="1:108" s="75" customFormat="1" ht="15.6" x14ac:dyDescent="0.25">
      <c r="A99" s="84" t="s">
        <v>189</v>
      </c>
      <c r="B99" s="73" t="s">
        <v>175</v>
      </c>
      <c r="C99" s="74">
        <f t="shared" ref="C99" si="357">18%*C79</f>
        <v>0</v>
      </c>
      <c r="D99" s="74">
        <f t="shared" ref="D99:L99" si="358">18%*D79</f>
        <v>0</v>
      </c>
      <c r="E99" s="74">
        <f t="shared" si="358"/>
        <v>0</v>
      </c>
      <c r="F99" s="74">
        <f t="shared" si="358"/>
        <v>0</v>
      </c>
      <c r="G99" s="74">
        <f t="shared" si="358"/>
        <v>0</v>
      </c>
      <c r="H99" s="74">
        <f t="shared" si="358"/>
        <v>0</v>
      </c>
      <c r="I99" s="74">
        <f t="shared" si="358"/>
        <v>0</v>
      </c>
      <c r="J99" s="74">
        <f t="shared" si="358"/>
        <v>0</v>
      </c>
      <c r="K99" s="74">
        <f t="shared" si="358"/>
        <v>0</v>
      </c>
      <c r="L99" s="74">
        <f t="shared" si="358"/>
        <v>0</v>
      </c>
      <c r="M99" s="45">
        <f t="shared" ref="M99" si="359">G99+I99+K99</f>
        <v>0</v>
      </c>
      <c r="N99" s="45">
        <f t="shared" ref="N99" si="360">H99+J99+L99</f>
        <v>0</v>
      </c>
      <c r="O99" s="45">
        <f t="shared" si="349"/>
        <v>0</v>
      </c>
      <c r="P99" s="46" t="str">
        <f t="shared" si="342"/>
        <v>−</v>
      </c>
      <c r="Q99" s="74">
        <f t="shared" ref="Q99:V99" si="361">18%*Q79</f>
        <v>0</v>
      </c>
      <c r="R99" s="74">
        <f t="shared" si="361"/>
        <v>0</v>
      </c>
      <c r="S99" s="74">
        <f t="shared" si="361"/>
        <v>0</v>
      </c>
      <c r="T99" s="74">
        <f t="shared" si="361"/>
        <v>0</v>
      </c>
      <c r="U99" s="74">
        <f t="shared" si="361"/>
        <v>0</v>
      </c>
      <c r="V99" s="74">
        <f t="shared" si="361"/>
        <v>0</v>
      </c>
      <c r="W99" s="45">
        <f t="shared" ref="W99" si="362">Q99+S99+U99</f>
        <v>0</v>
      </c>
      <c r="X99" s="45">
        <f t="shared" ref="X99" si="363">R99+T99+V99</f>
        <v>0</v>
      </c>
      <c r="Y99" s="45">
        <f t="shared" si="343"/>
        <v>0</v>
      </c>
      <c r="Z99" s="46" t="str">
        <f t="shared" si="344"/>
        <v>−</v>
      </c>
      <c r="AA99" s="74">
        <f t="shared" ref="AA99:AF99" si="364">18%*AA79</f>
        <v>0</v>
      </c>
      <c r="AB99" s="74">
        <f t="shared" si="364"/>
        <v>0</v>
      </c>
      <c r="AC99" s="74">
        <f t="shared" si="364"/>
        <v>0</v>
      </c>
      <c r="AD99" s="74">
        <f t="shared" si="364"/>
        <v>0</v>
      </c>
      <c r="AE99" s="74">
        <f t="shared" si="364"/>
        <v>0</v>
      </c>
      <c r="AF99" s="74">
        <f t="shared" si="364"/>
        <v>0</v>
      </c>
      <c r="AG99" s="45">
        <f t="shared" ref="AG99" si="365">AA99+AC99+AE99</f>
        <v>0</v>
      </c>
      <c r="AH99" s="45">
        <f t="shared" ref="AH99" si="366">AB99+AD99+AF99</f>
        <v>0</v>
      </c>
      <c r="AI99" s="45">
        <f t="shared" si="345"/>
        <v>0</v>
      </c>
      <c r="AJ99" s="46" t="str">
        <f t="shared" si="346"/>
        <v>−</v>
      </c>
      <c r="AK99" s="74">
        <f t="shared" ref="AK99:AP99" si="367">18%*AK79</f>
        <v>0</v>
      </c>
      <c r="AL99" s="74">
        <f t="shared" si="367"/>
        <v>0</v>
      </c>
      <c r="AM99" s="74">
        <f t="shared" si="367"/>
        <v>0</v>
      </c>
      <c r="AN99" s="74">
        <f t="shared" si="367"/>
        <v>0</v>
      </c>
      <c r="AO99" s="74">
        <f t="shared" si="367"/>
        <v>0</v>
      </c>
      <c r="AP99" s="74">
        <f t="shared" si="367"/>
        <v>0</v>
      </c>
      <c r="AQ99" s="45">
        <f t="shared" ref="AQ99:AQ100" si="368">AK99+AM99+AO99</f>
        <v>0</v>
      </c>
      <c r="AR99" s="45">
        <f t="shared" ref="AR99:AR100" si="369">AL99+AN99+AP99</f>
        <v>0</v>
      </c>
      <c r="AS99" s="45">
        <f t="shared" si="339"/>
        <v>0</v>
      </c>
      <c r="AT99" s="46" t="str">
        <f t="shared" si="319"/>
        <v>−</v>
      </c>
      <c r="AU99" s="3">
        <f t="shared" si="281"/>
        <v>0</v>
      </c>
      <c r="AV99" s="3">
        <f t="shared" si="282"/>
        <v>0</v>
      </c>
      <c r="AW99" s="45">
        <f t="shared" si="340"/>
        <v>0</v>
      </c>
      <c r="AX99" s="46" t="str">
        <f t="shared" si="299"/>
        <v>−</v>
      </c>
      <c r="AY99" s="47">
        <f t="shared" si="215"/>
        <v>0</v>
      </c>
      <c r="AZ99" s="47">
        <f t="shared" si="216"/>
        <v>0</v>
      </c>
      <c r="BA99" s="47">
        <f t="shared" si="217"/>
        <v>0</v>
      </c>
      <c r="BB99" s="47">
        <f t="shared" si="218"/>
        <v>0</v>
      </c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</row>
    <row r="100" spans="1:108" ht="30" x14ac:dyDescent="0.25">
      <c r="A100" s="84" t="s">
        <v>190</v>
      </c>
      <c r="B100" s="76" t="s">
        <v>176</v>
      </c>
      <c r="C100" s="74">
        <f>1.5%*C79</f>
        <v>0</v>
      </c>
      <c r="D100" s="74">
        <f>1.5%*D79</f>
        <v>0</v>
      </c>
      <c r="E100" s="74">
        <f t="shared" ref="E100:L100" si="370">1.5%*E79</f>
        <v>0</v>
      </c>
      <c r="F100" s="74">
        <f t="shared" si="370"/>
        <v>0</v>
      </c>
      <c r="G100" s="74">
        <f t="shared" si="370"/>
        <v>0</v>
      </c>
      <c r="H100" s="74">
        <f t="shared" si="370"/>
        <v>0</v>
      </c>
      <c r="I100" s="74">
        <f t="shared" si="370"/>
        <v>0</v>
      </c>
      <c r="J100" s="74">
        <f t="shared" si="370"/>
        <v>0</v>
      </c>
      <c r="K100" s="74">
        <f t="shared" si="370"/>
        <v>0</v>
      </c>
      <c r="L100" s="74">
        <f t="shared" si="370"/>
        <v>0</v>
      </c>
      <c r="M100" s="45">
        <f t="shared" ref="M100:M105" si="371">G100+I100+K100</f>
        <v>0</v>
      </c>
      <c r="N100" s="45">
        <f t="shared" ref="N100:N105" si="372">H100+J100+L100</f>
        <v>0</v>
      </c>
      <c r="O100" s="45">
        <f t="shared" ref="O100:O105" si="373">N100-M100</f>
        <v>0</v>
      </c>
      <c r="P100" s="46" t="str">
        <f t="shared" ref="P100:P105" si="374">IFERROR((N100-M100)/M100,"−")</f>
        <v>−</v>
      </c>
      <c r="Q100" s="74">
        <f t="shared" ref="Q100:V100" si="375">1.5%*Q79</f>
        <v>0</v>
      </c>
      <c r="R100" s="74">
        <f t="shared" si="375"/>
        <v>0</v>
      </c>
      <c r="S100" s="74">
        <f t="shared" si="375"/>
        <v>0</v>
      </c>
      <c r="T100" s="74">
        <f t="shared" si="375"/>
        <v>0</v>
      </c>
      <c r="U100" s="74">
        <f t="shared" si="375"/>
        <v>0</v>
      </c>
      <c r="V100" s="74">
        <f t="shared" si="375"/>
        <v>0</v>
      </c>
      <c r="W100" s="45">
        <f t="shared" ref="W100:W105" si="376">Q100+S100+U100</f>
        <v>0</v>
      </c>
      <c r="X100" s="45">
        <f t="shared" ref="X100:X105" si="377">R100+T100+V100</f>
        <v>0</v>
      </c>
      <c r="Y100" s="45">
        <f t="shared" ref="Y100:Y105" si="378">X100-W100</f>
        <v>0</v>
      </c>
      <c r="Z100" s="46" t="str">
        <f t="shared" ref="Z100:Z105" si="379">IFERROR((X100-W100)/W100,"−")</f>
        <v>−</v>
      </c>
      <c r="AA100" s="74">
        <f t="shared" ref="AA100:AF100" si="380">1.5%*AA79</f>
        <v>0</v>
      </c>
      <c r="AB100" s="74">
        <f t="shared" si="380"/>
        <v>0</v>
      </c>
      <c r="AC100" s="74">
        <f t="shared" si="380"/>
        <v>0</v>
      </c>
      <c r="AD100" s="74">
        <f t="shared" si="380"/>
        <v>0</v>
      </c>
      <c r="AE100" s="74">
        <f t="shared" si="380"/>
        <v>0</v>
      </c>
      <c r="AF100" s="74">
        <f t="shared" si="380"/>
        <v>0</v>
      </c>
      <c r="AG100" s="45">
        <f t="shared" ref="AG100:AG101" si="381">AA100+AC100+AE100</f>
        <v>0</v>
      </c>
      <c r="AH100" s="45">
        <f t="shared" ref="AH100:AH101" si="382">AB100+AD100+AF100</f>
        <v>0</v>
      </c>
      <c r="AI100" s="45">
        <f t="shared" ref="AI100:AI101" si="383">AH100-AG100</f>
        <v>0</v>
      </c>
      <c r="AJ100" s="46" t="str">
        <f t="shared" ref="AJ100:AJ101" si="384">IFERROR((AH100-AG100)/AG100,"−")</f>
        <v>−</v>
      </c>
      <c r="AK100" s="74">
        <f t="shared" ref="AK100:AP100" si="385">1.5%*AK79</f>
        <v>0</v>
      </c>
      <c r="AL100" s="74">
        <f t="shared" si="385"/>
        <v>0</v>
      </c>
      <c r="AM100" s="74">
        <f t="shared" si="385"/>
        <v>0</v>
      </c>
      <c r="AN100" s="74">
        <f t="shared" si="385"/>
        <v>0</v>
      </c>
      <c r="AO100" s="74">
        <f t="shared" si="385"/>
        <v>0</v>
      </c>
      <c r="AP100" s="74">
        <f t="shared" si="385"/>
        <v>0</v>
      </c>
      <c r="AQ100" s="45">
        <f t="shared" si="368"/>
        <v>0</v>
      </c>
      <c r="AR100" s="45">
        <f t="shared" si="369"/>
        <v>0</v>
      </c>
      <c r="AS100" s="45">
        <f t="shared" si="339"/>
        <v>0</v>
      </c>
      <c r="AT100" s="46" t="str">
        <f t="shared" si="319"/>
        <v>−</v>
      </c>
      <c r="AU100" s="3">
        <f t="shared" si="281"/>
        <v>0</v>
      </c>
      <c r="AV100" s="3">
        <f t="shared" si="282"/>
        <v>0</v>
      </c>
      <c r="AW100" s="45">
        <f t="shared" si="340"/>
        <v>0</v>
      </c>
      <c r="AX100" s="46" t="str">
        <f t="shared" si="299"/>
        <v>−</v>
      </c>
      <c r="AY100" s="47">
        <f t="shared" si="215"/>
        <v>0</v>
      </c>
      <c r="AZ100" s="47">
        <f t="shared" si="216"/>
        <v>0</v>
      </c>
      <c r="BA100" s="47">
        <f t="shared" si="217"/>
        <v>0</v>
      </c>
      <c r="BB100" s="47">
        <f t="shared" si="218"/>
        <v>0</v>
      </c>
    </row>
    <row r="101" spans="1:108" ht="46.8" x14ac:dyDescent="0.3">
      <c r="A101" s="84">
        <v>530</v>
      </c>
      <c r="B101" s="77" t="s">
        <v>174</v>
      </c>
      <c r="C101" s="4">
        <f>22%*C79</f>
        <v>0</v>
      </c>
      <c r="D101" s="4">
        <f>22%*D79</f>
        <v>0</v>
      </c>
      <c r="E101" s="4">
        <f t="shared" ref="E101:L101" si="386">22%*E79</f>
        <v>0</v>
      </c>
      <c r="F101" s="4">
        <f t="shared" si="386"/>
        <v>0</v>
      </c>
      <c r="G101" s="4">
        <f t="shared" si="386"/>
        <v>0</v>
      </c>
      <c r="H101" s="4">
        <f t="shared" si="386"/>
        <v>0</v>
      </c>
      <c r="I101" s="4">
        <f t="shared" si="386"/>
        <v>0</v>
      </c>
      <c r="J101" s="4">
        <f t="shared" si="386"/>
        <v>0</v>
      </c>
      <c r="K101" s="4">
        <f t="shared" si="386"/>
        <v>0</v>
      </c>
      <c r="L101" s="4">
        <f t="shared" si="386"/>
        <v>0</v>
      </c>
      <c r="M101" s="45">
        <f t="shared" si="371"/>
        <v>0</v>
      </c>
      <c r="N101" s="45">
        <f t="shared" si="372"/>
        <v>0</v>
      </c>
      <c r="O101" s="45">
        <f t="shared" si="373"/>
        <v>0</v>
      </c>
      <c r="P101" s="46" t="str">
        <f t="shared" si="374"/>
        <v>−</v>
      </c>
      <c r="Q101" s="4">
        <f t="shared" ref="Q101:V101" si="387">22%*Q79</f>
        <v>0</v>
      </c>
      <c r="R101" s="4">
        <f t="shared" si="387"/>
        <v>0</v>
      </c>
      <c r="S101" s="4">
        <f t="shared" si="387"/>
        <v>0</v>
      </c>
      <c r="T101" s="4">
        <f t="shared" si="387"/>
        <v>0</v>
      </c>
      <c r="U101" s="4">
        <f t="shared" si="387"/>
        <v>0</v>
      </c>
      <c r="V101" s="4">
        <f t="shared" si="387"/>
        <v>0</v>
      </c>
      <c r="W101" s="45">
        <f t="shared" si="376"/>
        <v>0</v>
      </c>
      <c r="X101" s="45">
        <f t="shared" si="377"/>
        <v>0</v>
      </c>
      <c r="Y101" s="45">
        <f t="shared" si="378"/>
        <v>0</v>
      </c>
      <c r="Z101" s="46" t="str">
        <f t="shared" si="379"/>
        <v>−</v>
      </c>
      <c r="AA101" s="4">
        <f t="shared" ref="AA101:AF101" si="388">22%*AA79</f>
        <v>0</v>
      </c>
      <c r="AB101" s="4">
        <f t="shared" si="388"/>
        <v>0</v>
      </c>
      <c r="AC101" s="4">
        <f t="shared" si="388"/>
        <v>0</v>
      </c>
      <c r="AD101" s="4">
        <f t="shared" si="388"/>
        <v>0</v>
      </c>
      <c r="AE101" s="4">
        <f t="shared" si="388"/>
        <v>0</v>
      </c>
      <c r="AF101" s="4">
        <f t="shared" si="388"/>
        <v>0</v>
      </c>
      <c r="AG101" s="45">
        <f t="shared" si="381"/>
        <v>0</v>
      </c>
      <c r="AH101" s="45">
        <f t="shared" si="382"/>
        <v>0</v>
      </c>
      <c r="AI101" s="45">
        <f t="shared" si="383"/>
        <v>0</v>
      </c>
      <c r="AJ101" s="46" t="str">
        <f t="shared" si="384"/>
        <v>−</v>
      </c>
      <c r="AK101" s="4">
        <f t="shared" ref="AK101:AP101" si="389">22%*AK79</f>
        <v>0</v>
      </c>
      <c r="AL101" s="4">
        <f t="shared" si="389"/>
        <v>0</v>
      </c>
      <c r="AM101" s="4">
        <f t="shared" si="389"/>
        <v>0</v>
      </c>
      <c r="AN101" s="4">
        <f t="shared" si="389"/>
        <v>0</v>
      </c>
      <c r="AO101" s="4">
        <f t="shared" si="389"/>
        <v>0</v>
      </c>
      <c r="AP101" s="4">
        <f t="shared" si="389"/>
        <v>0</v>
      </c>
      <c r="AQ101" s="45">
        <f t="shared" ref="AQ101:AQ105" si="390">AK101+AM101+AO101</f>
        <v>0</v>
      </c>
      <c r="AR101" s="45">
        <f t="shared" ref="AR101:AR105" si="391">AL101+AN101+AP101</f>
        <v>0</v>
      </c>
      <c r="AS101" s="45">
        <f t="shared" ref="AS101:AS105" si="392">AR101-AQ101</f>
        <v>0</v>
      </c>
      <c r="AT101" s="46" t="str">
        <f t="shared" ref="AT101:AT105" si="393">IFERROR((AR101-AQ101)/AQ101,"−")</f>
        <v>−</v>
      </c>
      <c r="AU101" s="3">
        <f t="shared" si="281"/>
        <v>0</v>
      </c>
      <c r="AV101" s="3">
        <f t="shared" si="282"/>
        <v>0</v>
      </c>
      <c r="AW101" s="45">
        <f t="shared" si="340"/>
        <v>0</v>
      </c>
      <c r="AX101" s="46" t="str">
        <f t="shared" si="299"/>
        <v>−</v>
      </c>
      <c r="AY101" s="47">
        <f t="shared" si="215"/>
        <v>0</v>
      </c>
      <c r="AZ101" s="47">
        <f t="shared" si="216"/>
        <v>0</v>
      </c>
      <c r="BA101" s="47">
        <f t="shared" si="217"/>
        <v>0</v>
      </c>
      <c r="BB101" s="47">
        <f t="shared" si="218"/>
        <v>0</v>
      </c>
    </row>
    <row r="102" spans="1:108" ht="60.6" x14ac:dyDescent="0.25">
      <c r="A102" s="89">
        <v>535</v>
      </c>
      <c r="B102" s="78" t="s">
        <v>212</v>
      </c>
      <c r="C102" s="62">
        <f>C79+C101</f>
        <v>0</v>
      </c>
      <c r="D102" s="62">
        <f>D79+D101</f>
        <v>0</v>
      </c>
      <c r="E102" s="62">
        <f t="shared" ref="E102:L102" si="394">E79+E101</f>
        <v>0</v>
      </c>
      <c r="F102" s="62">
        <f t="shared" si="394"/>
        <v>0</v>
      </c>
      <c r="G102" s="62">
        <f t="shared" si="394"/>
        <v>0</v>
      </c>
      <c r="H102" s="62">
        <f t="shared" si="394"/>
        <v>0</v>
      </c>
      <c r="I102" s="62">
        <f t="shared" si="394"/>
        <v>0</v>
      </c>
      <c r="J102" s="62">
        <f t="shared" si="394"/>
        <v>0</v>
      </c>
      <c r="K102" s="62">
        <f t="shared" si="394"/>
        <v>0</v>
      </c>
      <c r="L102" s="62">
        <f t="shared" si="394"/>
        <v>0</v>
      </c>
      <c r="M102" s="45">
        <f t="shared" si="371"/>
        <v>0</v>
      </c>
      <c r="N102" s="45">
        <f t="shared" si="372"/>
        <v>0</v>
      </c>
      <c r="O102" s="45">
        <f t="shared" si="373"/>
        <v>0</v>
      </c>
      <c r="P102" s="46" t="str">
        <f t="shared" si="374"/>
        <v>−</v>
      </c>
      <c r="Q102" s="62">
        <f t="shared" ref="Q102" si="395">Q79+Q101</f>
        <v>0</v>
      </c>
      <c r="R102" s="62">
        <f t="shared" ref="R102" si="396">R79+R101</f>
        <v>0</v>
      </c>
      <c r="S102" s="62">
        <f t="shared" ref="S102" si="397">S79+S101</f>
        <v>0</v>
      </c>
      <c r="T102" s="62">
        <f t="shared" ref="T102" si="398">T79+T101</f>
        <v>0</v>
      </c>
      <c r="U102" s="62">
        <f t="shared" ref="U102" si="399">U79+U101</f>
        <v>0</v>
      </c>
      <c r="V102" s="62">
        <f t="shared" ref="V102" si="400">V79+V101</f>
        <v>0</v>
      </c>
      <c r="W102" s="45">
        <f t="shared" si="376"/>
        <v>0</v>
      </c>
      <c r="X102" s="45">
        <f t="shared" si="377"/>
        <v>0</v>
      </c>
      <c r="Y102" s="45">
        <f t="shared" si="378"/>
        <v>0</v>
      </c>
      <c r="Z102" s="46" t="str">
        <f t="shared" si="379"/>
        <v>−</v>
      </c>
      <c r="AA102" s="62">
        <f t="shared" ref="AA102" si="401">AA79+AA101</f>
        <v>0</v>
      </c>
      <c r="AB102" s="62">
        <f t="shared" ref="AB102" si="402">AB79+AB101</f>
        <v>0</v>
      </c>
      <c r="AC102" s="62">
        <f t="shared" ref="AC102" si="403">AC79+AC101</f>
        <v>0</v>
      </c>
      <c r="AD102" s="62">
        <f t="shared" ref="AD102" si="404">AD79+AD101</f>
        <v>0</v>
      </c>
      <c r="AE102" s="62">
        <f t="shared" ref="AE102" si="405">AE79+AE101</f>
        <v>0</v>
      </c>
      <c r="AF102" s="62">
        <f t="shared" ref="AF102" si="406">AF79+AF101</f>
        <v>0</v>
      </c>
      <c r="AG102" s="45">
        <f t="shared" ref="AG102:AG105" si="407">AA102+AC102+AE102</f>
        <v>0</v>
      </c>
      <c r="AH102" s="45">
        <f t="shared" ref="AH102:AH105" si="408">AB102+AD102+AF102</f>
        <v>0</v>
      </c>
      <c r="AI102" s="45">
        <f t="shared" ref="AI102:AI105" si="409">AH102-AG102</f>
        <v>0</v>
      </c>
      <c r="AJ102" s="46" t="str">
        <f t="shared" ref="AJ102:AJ105" si="410">IFERROR((AH102-AG102)/AG102,"−")</f>
        <v>−</v>
      </c>
      <c r="AK102" s="62">
        <f t="shared" ref="AK102" si="411">AK79+AK101</f>
        <v>0</v>
      </c>
      <c r="AL102" s="62">
        <f t="shared" ref="AL102" si="412">AL79+AL101</f>
        <v>0</v>
      </c>
      <c r="AM102" s="62">
        <f t="shared" ref="AM102" si="413">AM79+AM101</f>
        <v>0</v>
      </c>
      <c r="AN102" s="62">
        <f t="shared" ref="AN102" si="414">AN79+AN101</f>
        <v>0</v>
      </c>
      <c r="AO102" s="62">
        <f t="shared" ref="AO102" si="415">AO79+AO101</f>
        <v>0</v>
      </c>
      <c r="AP102" s="62">
        <f t="shared" ref="AP102" si="416">AP79+AP101</f>
        <v>0</v>
      </c>
      <c r="AQ102" s="45">
        <f t="shared" si="390"/>
        <v>0</v>
      </c>
      <c r="AR102" s="45">
        <f t="shared" si="391"/>
        <v>0</v>
      </c>
      <c r="AS102" s="45">
        <f t="shared" si="392"/>
        <v>0</v>
      </c>
      <c r="AT102" s="46" t="str">
        <f t="shared" si="393"/>
        <v>−</v>
      </c>
      <c r="AU102" s="3">
        <f t="shared" ref="AU102:AU135" si="417">G102+I102+K102+Q102+S102+U102+AA102+AC102+AE102+AK102+AM102+AO102</f>
        <v>0</v>
      </c>
      <c r="AV102" s="3">
        <f t="shared" ref="AV102:AV135" si="418">H102+J102+L102+R102+T102+V102+AB102+AD102+AF102+AL102+AN102+AP102</f>
        <v>0</v>
      </c>
      <c r="AW102" s="45">
        <f t="shared" si="340"/>
        <v>0</v>
      </c>
      <c r="AX102" s="46" t="str">
        <f t="shared" si="299"/>
        <v>−</v>
      </c>
      <c r="AY102" s="47">
        <f t="shared" si="215"/>
        <v>0</v>
      </c>
      <c r="AZ102" s="47">
        <f t="shared" si="216"/>
        <v>0</v>
      </c>
      <c r="BA102" s="47">
        <f t="shared" si="217"/>
        <v>0</v>
      </c>
      <c r="BB102" s="47">
        <f t="shared" si="218"/>
        <v>0</v>
      </c>
    </row>
    <row r="103" spans="1:108" ht="69" x14ac:dyDescent="0.25">
      <c r="A103" s="89">
        <v>535</v>
      </c>
      <c r="B103" s="78" t="s">
        <v>211</v>
      </c>
      <c r="C103" s="62">
        <f>C41+C61</f>
        <v>0</v>
      </c>
      <c r="D103" s="62">
        <f>D41+D61</f>
        <v>0</v>
      </c>
      <c r="E103" s="62">
        <f t="shared" ref="E103:L103" si="419">E41+E61</f>
        <v>0</v>
      </c>
      <c r="F103" s="62">
        <f t="shared" si="419"/>
        <v>0</v>
      </c>
      <c r="G103" s="62">
        <f t="shared" si="419"/>
        <v>0</v>
      </c>
      <c r="H103" s="62">
        <f t="shared" si="419"/>
        <v>0</v>
      </c>
      <c r="I103" s="62">
        <f t="shared" si="419"/>
        <v>0</v>
      </c>
      <c r="J103" s="62">
        <f t="shared" si="419"/>
        <v>0</v>
      </c>
      <c r="K103" s="62">
        <f t="shared" si="419"/>
        <v>0</v>
      </c>
      <c r="L103" s="62">
        <f t="shared" si="419"/>
        <v>0</v>
      </c>
      <c r="M103" s="45">
        <f t="shared" ref="M103" si="420">G103+I103+K103</f>
        <v>0</v>
      </c>
      <c r="N103" s="45">
        <f t="shared" ref="N103" si="421">H103+J103+L103</f>
        <v>0</v>
      </c>
      <c r="O103" s="45">
        <f t="shared" ref="O103" si="422">N103-M103</f>
        <v>0</v>
      </c>
      <c r="P103" s="46" t="str">
        <f t="shared" ref="P103" si="423">IFERROR((N103-M103)/M103,"−")</f>
        <v>−</v>
      </c>
      <c r="Q103" s="62">
        <f t="shared" ref="Q103:V103" si="424">Q41+Q61</f>
        <v>0</v>
      </c>
      <c r="R103" s="62">
        <f t="shared" si="424"/>
        <v>0</v>
      </c>
      <c r="S103" s="62">
        <f t="shared" si="424"/>
        <v>0</v>
      </c>
      <c r="T103" s="62">
        <f t="shared" si="424"/>
        <v>0</v>
      </c>
      <c r="U103" s="62">
        <f t="shared" si="424"/>
        <v>0</v>
      </c>
      <c r="V103" s="62">
        <f t="shared" si="424"/>
        <v>0</v>
      </c>
      <c r="W103" s="45"/>
      <c r="X103" s="45"/>
      <c r="Y103" s="45"/>
      <c r="Z103" s="46"/>
      <c r="AA103" s="62">
        <f t="shared" ref="AA103:AF103" si="425">AA41+AA61</f>
        <v>0</v>
      </c>
      <c r="AB103" s="62">
        <f t="shared" si="425"/>
        <v>0</v>
      </c>
      <c r="AC103" s="62">
        <f t="shared" si="425"/>
        <v>0</v>
      </c>
      <c r="AD103" s="62">
        <f t="shared" si="425"/>
        <v>0</v>
      </c>
      <c r="AE103" s="62">
        <f t="shared" si="425"/>
        <v>0</v>
      </c>
      <c r="AF103" s="62">
        <f t="shared" si="425"/>
        <v>0</v>
      </c>
      <c r="AG103" s="45"/>
      <c r="AH103" s="45"/>
      <c r="AI103" s="45"/>
      <c r="AJ103" s="46"/>
      <c r="AK103" s="62">
        <f t="shared" ref="AK103:AP103" si="426">AK41+AK61</f>
        <v>0</v>
      </c>
      <c r="AL103" s="62">
        <f t="shared" si="426"/>
        <v>0</v>
      </c>
      <c r="AM103" s="62">
        <f t="shared" si="426"/>
        <v>0</v>
      </c>
      <c r="AN103" s="62">
        <f t="shared" si="426"/>
        <v>0</v>
      </c>
      <c r="AO103" s="62">
        <f t="shared" si="426"/>
        <v>0</v>
      </c>
      <c r="AP103" s="62">
        <f t="shared" si="426"/>
        <v>0</v>
      </c>
      <c r="AQ103" s="45"/>
      <c r="AR103" s="45"/>
      <c r="AS103" s="45"/>
      <c r="AT103" s="46"/>
      <c r="AU103" s="3"/>
      <c r="AV103" s="3"/>
      <c r="AW103" s="45"/>
      <c r="AX103" s="46"/>
      <c r="AY103" s="47"/>
      <c r="AZ103" s="47"/>
      <c r="BA103" s="47"/>
      <c r="BB103" s="47"/>
    </row>
    <row r="104" spans="1:108" ht="15.6" x14ac:dyDescent="0.3">
      <c r="A104" s="84">
        <v>540</v>
      </c>
      <c r="B104" s="77" t="s">
        <v>15</v>
      </c>
      <c r="C104" s="4">
        <f>C44</f>
        <v>0</v>
      </c>
      <c r="D104" s="4">
        <f>D44</f>
        <v>0</v>
      </c>
      <c r="E104" s="4">
        <f t="shared" ref="E104:L104" si="427">E44</f>
        <v>0</v>
      </c>
      <c r="F104" s="4">
        <f t="shared" si="427"/>
        <v>0</v>
      </c>
      <c r="G104" s="4">
        <f t="shared" si="427"/>
        <v>0</v>
      </c>
      <c r="H104" s="4">
        <f t="shared" si="427"/>
        <v>0</v>
      </c>
      <c r="I104" s="4">
        <f t="shared" si="427"/>
        <v>0</v>
      </c>
      <c r="J104" s="4">
        <f t="shared" si="427"/>
        <v>0</v>
      </c>
      <c r="K104" s="4">
        <f t="shared" si="427"/>
        <v>0</v>
      </c>
      <c r="L104" s="4">
        <f t="shared" si="427"/>
        <v>0</v>
      </c>
      <c r="M104" s="45">
        <f t="shared" si="371"/>
        <v>0</v>
      </c>
      <c r="N104" s="45">
        <f t="shared" si="372"/>
        <v>0</v>
      </c>
      <c r="O104" s="45">
        <f t="shared" si="373"/>
        <v>0</v>
      </c>
      <c r="P104" s="46" t="str">
        <f t="shared" si="374"/>
        <v>−</v>
      </c>
      <c r="Q104" s="4">
        <f t="shared" ref="Q104:V104" si="428">Q44</f>
        <v>0</v>
      </c>
      <c r="R104" s="4">
        <f t="shared" si="428"/>
        <v>0</v>
      </c>
      <c r="S104" s="4">
        <f t="shared" si="428"/>
        <v>0</v>
      </c>
      <c r="T104" s="4">
        <f t="shared" si="428"/>
        <v>0</v>
      </c>
      <c r="U104" s="4">
        <f t="shared" si="428"/>
        <v>0</v>
      </c>
      <c r="V104" s="4">
        <f t="shared" si="428"/>
        <v>0</v>
      </c>
      <c r="W104" s="45">
        <f t="shared" si="376"/>
        <v>0</v>
      </c>
      <c r="X104" s="45">
        <f t="shared" si="377"/>
        <v>0</v>
      </c>
      <c r="Y104" s="45">
        <f t="shared" si="378"/>
        <v>0</v>
      </c>
      <c r="Z104" s="46" t="str">
        <f t="shared" si="379"/>
        <v>−</v>
      </c>
      <c r="AA104" s="4">
        <f t="shared" ref="AA104:AF104" si="429">AA44</f>
        <v>0</v>
      </c>
      <c r="AB104" s="4">
        <f t="shared" si="429"/>
        <v>0</v>
      </c>
      <c r="AC104" s="4">
        <f t="shared" si="429"/>
        <v>0</v>
      </c>
      <c r="AD104" s="4">
        <f t="shared" si="429"/>
        <v>0</v>
      </c>
      <c r="AE104" s="4">
        <f t="shared" si="429"/>
        <v>0</v>
      </c>
      <c r="AF104" s="4">
        <f t="shared" si="429"/>
        <v>0</v>
      </c>
      <c r="AG104" s="45">
        <f t="shared" si="407"/>
        <v>0</v>
      </c>
      <c r="AH104" s="45">
        <f t="shared" si="408"/>
        <v>0</v>
      </c>
      <c r="AI104" s="45">
        <f t="shared" si="409"/>
        <v>0</v>
      </c>
      <c r="AJ104" s="46" t="str">
        <f t="shared" si="410"/>
        <v>−</v>
      </c>
      <c r="AK104" s="4">
        <f t="shared" ref="AK104:AP104" si="430">AK44</f>
        <v>0</v>
      </c>
      <c r="AL104" s="4">
        <f t="shared" si="430"/>
        <v>0</v>
      </c>
      <c r="AM104" s="4">
        <f t="shared" si="430"/>
        <v>0</v>
      </c>
      <c r="AN104" s="4">
        <f t="shared" si="430"/>
        <v>0</v>
      </c>
      <c r="AO104" s="4">
        <f t="shared" si="430"/>
        <v>0</v>
      </c>
      <c r="AP104" s="4">
        <f t="shared" si="430"/>
        <v>0</v>
      </c>
      <c r="AQ104" s="45">
        <f t="shared" si="390"/>
        <v>0</v>
      </c>
      <c r="AR104" s="45">
        <f t="shared" si="391"/>
        <v>0</v>
      </c>
      <c r="AS104" s="45">
        <f t="shared" si="392"/>
        <v>0</v>
      </c>
      <c r="AT104" s="46" t="str">
        <f t="shared" si="393"/>
        <v>−</v>
      </c>
      <c r="AU104" s="3">
        <f t="shared" si="417"/>
        <v>0</v>
      </c>
      <c r="AV104" s="3">
        <f t="shared" si="418"/>
        <v>0</v>
      </c>
      <c r="AW104" s="45">
        <f>AV104-AU104</f>
        <v>0</v>
      </c>
      <c r="AX104" s="46" t="str">
        <f>IFERROR((AV104-AU104)/AU104,"−")</f>
        <v>−</v>
      </c>
      <c r="AY104" s="47">
        <f t="shared" si="215"/>
        <v>0</v>
      </c>
      <c r="AZ104" s="47">
        <f t="shared" si="216"/>
        <v>0</v>
      </c>
      <c r="BA104" s="47">
        <f t="shared" si="217"/>
        <v>0</v>
      </c>
      <c r="BB104" s="47">
        <f t="shared" si="218"/>
        <v>0</v>
      </c>
    </row>
    <row r="105" spans="1:108" ht="31.2" x14ac:dyDescent="0.25">
      <c r="A105" s="84">
        <v>550</v>
      </c>
      <c r="B105" s="77" t="s">
        <v>40</v>
      </c>
      <c r="C105" s="79">
        <f t="shared" ref="C105" si="431">C132-C126-C111-C104-C101-C79-C78</f>
        <v>0</v>
      </c>
      <c r="D105" s="79">
        <f t="shared" ref="D105:L105" si="432">D132-D126-D111-D104-D101-D79-D78</f>
        <v>0</v>
      </c>
      <c r="E105" s="79">
        <f t="shared" si="432"/>
        <v>0</v>
      </c>
      <c r="F105" s="79">
        <f t="shared" si="432"/>
        <v>0</v>
      </c>
      <c r="G105" s="79">
        <f t="shared" si="432"/>
        <v>0</v>
      </c>
      <c r="H105" s="79">
        <f t="shared" si="432"/>
        <v>0</v>
      </c>
      <c r="I105" s="79">
        <f t="shared" si="432"/>
        <v>0</v>
      </c>
      <c r="J105" s="79">
        <f t="shared" si="432"/>
        <v>0</v>
      </c>
      <c r="K105" s="79">
        <f t="shared" si="432"/>
        <v>0</v>
      </c>
      <c r="L105" s="79">
        <f t="shared" si="432"/>
        <v>0</v>
      </c>
      <c r="M105" s="45">
        <f t="shared" si="371"/>
        <v>0</v>
      </c>
      <c r="N105" s="45">
        <f t="shared" si="372"/>
        <v>0</v>
      </c>
      <c r="O105" s="45">
        <f t="shared" si="373"/>
        <v>0</v>
      </c>
      <c r="P105" s="46" t="str">
        <f t="shared" si="374"/>
        <v>−</v>
      </c>
      <c r="Q105" s="79">
        <f t="shared" ref="Q105:V105" si="433">Q132-Q126-Q111-Q104-Q101-Q79-Q78</f>
        <v>0</v>
      </c>
      <c r="R105" s="79">
        <f t="shared" si="433"/>
        <v>0</v>
      </c>
      <c r="S105" s="79">
        <f t="shared" si="433"/>
        <v>0</v>
      </c>
      <c r="T105" s="79">
        <f t="shared" si="433"/>
        <v>0</v>
      </c>
      <c r="U105" s="79">
        <f t="shared" si="433"/>
        <v>0</v>
      </c>
      <c r="V105" s="79">
        <f t="shared" si="433"/>
        <v>0</v>
      </c>
      <c r="W105" s="45">
        <f t="shared" si="376"/>
        <v>0</v>
      </c>
      <c r="X105" s="45">
        <f t="shared" si="377"/>
        <v>0</v>
      </c>
      <c r="Y105" s="45">
        <f t="shared" si="378"/>
        <v>0</v>
      </c>
      <c r="Z105" s="46" t="str">
        <f t="shared" si="379"/>
        <v>−</v>
      </c>
      <c r="AA105" s="79">
        <f t="shared" ref="AA105:AF105" si="434">AA132-AA126-AA111-AA104-AA101-AA79-AA78</f>
        <v>0</v>
      </c>
      <c r="AB105" s="79">
        <f t="shared" si="434"/>
        <v>0</v>
      </c>
      <c r="AC105" s="79">
        <f t="shared" si="434"/>
        <v>0</v>
      </c>
      <c r="AD105" s="79">
        <f t="shared" si="434"/>
        <v>0</v>
      </c>
      <c r="AE105" s="79">
        <f t="shared" si="434"/>
        <v>0</v>
      </c>
      <c r="AF105" s="79">
        <f t="shared" si="434"/>
        <v>0</v>
      </c>
      <c r="AG105" s="45">
        <f t="shared" si="407"/>
        <v>0</v>
      </c>
      <c r="AH105" s="45">
        <f t="shared" si="408"/>
        <v>0</v>
      </c>
      <c r="AI105" s="45">
        <f t="shared" si="409"/>
        <v>0</v>
      </c>
      <c r="AJ105" s="46" t="str">
        <f t="shared" si="410"/>
        <v>−</v>
      </c>
      <c r="AK105" s="79">
        <f t="shared" ref="AK105:AP105" si="435">AK132-AK126-AK111-AK104-AK101-AK79-AK78</f>
        <v>0</v>
      </c>
      <c r="AL105" s="79">
        <f t="shared" si="435"/>
        <v>0</v>
      </c>
      <c r="AM105" s="79">
        <f t="shared" si="435"/>
        <v>0</v>
      </c>
      <c r="AN105" s="79">
        <f t="shared" si="435"/>
        <v>0</v>
      </c>
      <c r="AO105" s="79">
        <f t="shared" si="435"/>
        <v>0</v>
      </c>
      <c r="AP105" s="79">
        <f t="shared" si="435"/>
        <v>0</v>
      </c>
      <c r="AQ105" s="45">
        <f t="shared" si="390"/>
        <v>0</v>
      </c>
      <c r="AR105" s="45">
        <f t="shared" si="391"/>
        <v>0</v>
      </c>
      <c r="AS105" s="45">
        <f t="shared" si="392"/>
        <v>0</v>
      </c>
      <c r="AT105" s="46" t="str">
        <f t="shared" si="393"/>
        <v>−</v>
      </c>
      <c r="AU105" s="3">
        <f t="shared" si="417"/>
        <v>0</v>
      </c>
      <c r="AV105" s="3">
        <f t="shared" si="418"/>
        <v>0</v>
      </c>
      <c r="AW105" s="45">
        <f>AV105-AU105</f>
        <v>0</v>
      </c>
      <c r="AX105" s="46" t="str">
        <f>IFERROR((AV105-AU105)/AU105,"−")</f>
        <v>−</v>
      </c>
      <c r="AY105" s="47">
        <f t="shared" si="215"/>
        <v>0</v>
      </c>
      <c r="AZ105" s="47">
        <f t="shared" si="216"/>
        <v>0</v>
      </c>
      <c r="BA105" s="47">
        <f t="shared" si="217"/>
        <v>0</v>
      </c>
      <c r="BB105" s="47">
        <f t="shared" si="218"/>
        <v>0</v>
      </c>
    </row>
    <row r="106" spans="1:108" ht="42" x14ac:dyDescent="0.3">
      <c r="A106" s="103">
        <v>600</v>
      </c>
      <c r="B106" s="104" t="s">
        <v>46</v>
      </c>
      <c r="C106" s="80"/>
      <c r="D106" s="52"/>
      <c r="E106" s="4"/>
      <c r="F106" s="53"/>
      <c r="G106" s="3"/>
      <c r="H106" s="3"/>
      <c r="I106" s="3"/>
      <c r="J106" s="3"/>
      <c r="K106" s="3"/>
      <c r="L106" s="3"/>
      <c r="M106" s="45"/>
      <c r="N106" s="45"/>
      <c r="O106" s="45"/>
      <c r="P106" s="46"/>
      <c r="Q106" s="3"/>
      <c r="R106" s="3"/>
      <c r="S106" s="3"/>
      <c r="T106" s="3"/>
      <c r="U106" s="3"/>
      <c r="V106" s="3"/>
      <c r="W106" s="45"/>
      <c r="X106" s="45"/>
      <c r="Y106" s="45"/>
      <c r="Z106" s="46"/>
      <c r="AA106" s="3"/>
      <c r="AB106" s="3"/>
      <c r="AC106" s="3"/>
      <c r="AD106" s="3"/>
      <c r="AE106" s="3"/>
      <c r="AF106" s="3"/>
      <c r="AG106" s="45"/>
      <c r="AH106" s="45"/>
      <c r="AI106" s="45"/>
      <c r="AJ106" s="46"/>
      <c r="AK106" s="3"/>
      <c r="AL106" s="3"/>
      <c r="AM106" s="3"/>
      <c r="AN106" s="3"/>
      <c r="AO106" s="3"/>
      <c r="AP106" s="3"/>
      <c r="AQ106" s="45"/>
      <c r="AR106" s="45"/>
      <c r="AS106" s="45"/>
      <c r="AT106" s="46"/>
      <c r="AU106" s="3"/>
      <c r="AV106" s="3"/>
      <c r="AW106" s="3"/>
      <c r="AX106" s="3"/>
      <c r="AY106" s="3"/>
      <c r="AZ106" s="3"/>
      <c r="BA106" s="3"/>
      <c r="BB106" s="3"/>
    </row>
    <row r="107" spans="1:108" ht="46.8" x14ac:dyDescent="0.3">
      <c r="A107" s="84">
        <v>610</v>
      </c>
      <c r="B107" s="77" t="s">
        <v>28</v>
      </c>
      <c r="C107" s="44">
        <f t="shared" ref="C107:L107" si="436">C108+C109+C110</f>
        <v>0</v>
      </c>
      <c r="D107" s="44">
        <f t="shared" si="436"/>
        <v>0</v>
      </c>
      <c r="E107" s="44">
        <f t="shared" si="436"/>
        <v>0</v>
      </c>
      <c r="F107" s="44">
        <f t="shared" si="436"/>
        <v>0</v>
      </c>
      <c r="G107" s="44">
        <f t="shared" si="436"/>
        <v>0</v>
      </c>
      <c r="H107" s="44">
        <f t="shared" si="436"/>
        <v>0</v>
      </c>
      <c r="I107" s="44">
        <f t="shared" si="436"/>
        <v>0</v>
      </c>
      <c r="J107" s="44">
        <f t="shared" si="436"/>
        <v>0</v>
      </c>
      <c r="K107" s="44">
        <f t="shared" si="436"/>
        <v>0</v>
      </c>
      <c r="L107" s="44">
        <f t="shared" si="436"/>
        <v>0</v>
      </c>
      <c r="M107" s="45">
        <f t="shared" ref="M107" si="437">G107+I107+K107</f>
        <v>0</v>
      </c>
      <c r="N107" s="45">
        <f t="shared" ref="N107" si="438">H107+J107+L107</f>
        <v>0</v>
      </c>
      <c r="O107" s="45">
        <f t="shared" ref="O107" si="439">N107-M107</f>
        <v>0</v>
      </c>
      <c r="P107" s="46" t="str">
        <f t="shared" ref="P107" si="440">IFERROR((N107-M107)/M107,"−")</f>
        <v>−</v>
      </c>
      <c r="Q107" s="44">
        <f t="shared" ref="Q107:V107" si="441">Q108+Q109+Q110</f>
        <v>0</v>
      </c>
      <c r="R107" s="44">
        <f t="shared" si="441"/>
        <v>0</v>
      </c>
      <c r="S107" s="44">
        <f t="shared" si="441"/>
        <v>0</v>
      </c>
      <c r="T107" s="44">
        <f t="shared" si="441"/>
        <v>0</v>
      </c>
      <c r="U107" s="44">
        <f t="shared" si="441"/>
        <v>0</v>
      </c>
      <c r="V107" s="44">
        <f t="shared" si="441"/>
        <v>0</v>
      </c>
      <c r="W107" s="45">
        <f t="shared" ref="W107:W119" si="442">Q107+S107+U107</f>
        <v>0</v>
      </c>
      <c r="X107" s="45">
        <f t="shared" ref="X107:X119" si="443">R107+T107+V107</f>
        <v>0</v>
      </c>
      <c r="Y107" s="45">
        <f t="shared" ref="Y107:Y119" si="444">X107-W107</f>
        <v>0</v>
      </c>
      <c r="Z107" s="46" t="str">
        <f t="shared" ref="Z107:Z119" si="445">IFERROR((X107-W107)/W107,"−")</f>
        <v>−</v>
      </c>
      <c r="AA107" s="44">
        <f t="shared" ref="AA107:AF107" si="446">AA108+AA109+AA110</f>
        <v>0</v>
      </c>
      <c r="AB107" s="44">
        <f t="shared" si="446"/>
        <v>0</v>
      </c>
      <c r="AC107" s="44">
        <f t="shared" si="446"/>
        <v>0</v>
      </c>
      <c r="AD107" s="44">
        <f t="shared" si="446"/>
        <v>0</v>
      </c>
      <c r="AE107" s="44">
        <f t="shared" si="446"/>
        <v>0</v>
      </c>
      <c r="AF107" s="44">
        <f t="shared" si="446"/>
        <v>0</v>
      </c>
      <c r="AG107" s="45">
        <f t="shared" ref="AG107:AG119" si="447">AA107+AC107+AE107</f>
        <v>0</v>
      </c>
      <c r="AH107" s="45">
        <f t="shared" ref="AH107:AH119" si="448">AB107+AD107+AF107</f>
        <v>0</v>
      </c>
      <c r="AI107" s="45">
        <f t="shared" ref="AI107:AI119" si="449">AH107-AG107</f>
        <v>0</v>
      </c>
      <c r="AJ107" s="46" t="str">
        <f t="shared" ref="AJ107:AJ119" si="450">IFERROR((AH107-AG107)/AG107,"−")</f>
        <v>−</v>
      </c>
      <c r="AK107" s="44">
        <f t="shared" ref="AK107:AP107" si="451">AK108+AK109+AK110</f>
        <v>0</v>
      </c>
      <c r="AL107" s="44">
        <f t="shared" si="451"/>
        <v>0</v>
      </c>
      <c r="AM107" s="44">
        <f t="shared" si="451"/>
        <v>0</v>
      </c>
      <c r="AN107" s="44">
        <f t="shared" si="451"/>
        <v>0</v>
      </c>
      <c r="AO107" s="44">
        <f t="shared" si="451"/>
        <v>0</v>
      </c>
      <c r="AP107" s="44">
        <f t="shared" si="451"/>
        <v>0</v>
      </c>
      <c r="AQ107" s="45">
        <f t="shared" ref="AQ107:AQ119" si="452">AK107+AM107+AO107</f>
        <v>0</v>
      </c>
      <c r="AR107" s="45">
        <f t="shared" ref="AR107:AR119" si="453">AL107+AN107+AP107</f>
        <v>0</v>
      </c>
      <c r="AS107" s="45">
        <f t="shared" ref="AS107:AS119" si="454">AR107-AQ107</f>
        <v>0</v>
      </c>
      <c r="AT107" s="46" t="str">
        <f t="shared" ref="AT107:AT119" si="455">IFERROR((AR107-AQ107)/AQ107,"−")</f>
        <v>−</v>
      </c>
      <c r="AU107" s="3">
        <f t="shared" si="417"/>
        <v>0</v>
      </c>
      <c r="AV107" s="3">
        <f t="shared" si="418"/>
        <v>0</v>
      </c>
      <c r="AW107" s="45">
        <f t="shared" ref="AW107:AW119" si="456">AV107-AU107</f>
        <v>0</v>
      </c>
      <c r="AX107" s="46" t="str">
        <f t="shared" ref="AX107:AX119" si="457">IFERROR((AV107-AU107)/AU107,"−")</f>
        <v>−</v>
      </c>
      <c r="AY107" s="47">
        <f t="shared" si="215"/>
        <v>0</v>
      </c>
      <c r="AZ107" s="47">
        <f t="shared" si="216"/>
        <v>0</v>
      </c>
      <c r="BA107" s="47">
        <f t="shared" si="217"/>
        <v>0</v>
      </c>
      <c r="BB107" s="47">
        <f t="shared" si="218"/>
        <v>0</v>
      </c>
    </row>
    <row r="108" spans="1:108" ht="87.6" customHeight="1" x14ac:dyDescent="0.3">
      <c r="A108" s="57">
        <v>611</v>
      </c>
      <c r="B108" s="81" t="s">
        <v>0</v>
      </c>
      <c r="C108" s="68"/>
      <c r="D108" s="52"/>
      <c r="E108" s="3"/>
      <c r="F108" s="53">
        <f t="shared" ref="F108:F130" si="458">G108+I108+K108+Q108+S108+U108+AA108+AC108+AE108+AK108+AM108+AO108</f>
        <v>0</v>
      </c>
      <c r="G108" s="3"/>
      <c r="H108" s="3"/>
      <c r="I108" s="3"/>
      <c r="J108" s="3"/>
      <c r="K108" s="3"/>
      <c r="L108" s="3"/>
      <c r="M108" s="45">
        <f t="shared" ref="M108:M119" si="459">G108+I108+K108</f>
        <v>0</v>
      </c>
      <c r="N108" s="45">
        <f t="shared" ref="N108:N119" si="460">H108+J108+L108</f>
        <v>0</v>
      </c>
      <c r="O108" s="45">
        <f t="shared" ref="O108:O119" si="461">N108-M108</f>
        <v>0</v>
      </c>
      <c r="P108" s="46" t="str">
        <f t="shared" ref="P108:P119" si="462">IFERROR((N108-M108)/M108,"−")</f>
        <v>−</v>
      </c>
      <c r="Q108" s="3"/>
      <c r="R108" s="3"/>
      <c r="S108" s="3"/>
      <c r="T108" s="3"/>
      <c r="U108" s="3"/>
      <c r="V108" s="3"/>
      <c r="W108" s="45">
        <f t="shared" si="442"/>
        <v>0</v>
      </c>
      <c r="X108" s="45">
        <f t="shared" si="443"/>
        <v>0</v>
      </c>
      <c r="Y108" s="45">
        <f t="shared" si="444"/>
        <v>0</v>
      </c>
      <c r="Z108" s="46" t="str">
        <f t="shared" si="445"/>
        <v>−</v>
      </c>
      <c r="AA108" s="3"/>
      <c r="AB108" s="3"/>
      <c r="AC108" s="3"/>
      <c r="AD108" s="3"/>
      <c r="AE108" s="3"/>
      <c r="AF108" s="3"/>
      <c r="AG108" s="45">
        <f t="shared" si="447"/>
        <v>0</v>
      </c>
      <c r="AH108" s="45">
        <f t="shared" si="448"/>
        <v>0</v>
      </c>
      <c r="AI108" s="45">
        <f t="shared" si="449"/>
        <v>0</v>
      </c>
      <c r="AJ108" s="46" t="str">
        <f t="shared" si="450"/>
        <v>−</v>
      </c>
      <c r="AK108" s="3"/>
      <c r="AL108" s="3"/>
      <c r="AM108" s="3"/>
      <c r="AN108" s="3"/>
      <c r="AO108" s="3"/>
      <c r="AP108" s="3"/>
      <c r="AQ108" s="45">
        <f t="shared" si="452"/>
        <v>0</v>
      </c>
      <c r="AR108" s="45">
        <f t="shared" si="453"/>
        <v>0</v>
      </c>
      <c r="AS108" s="45">
        <f t="shared" si="454"/>
        <v>0</v>
      </c>
      <c r="AT108" s="46" t="str">
        <f t="shared" si="455"/>
        <v>−</v>
      </c>
      <c r="AU108" s="3">
        <f t="shared" si="417"/>
        <v>0</v>
      </c>
      <c r="AV108" s="3">
        <f t="shared" si="418"/>
        <v>0</v>
      </c>
      <c r="AW108" s="45">
        <f t="shared" si="456"/>
        <v>0</v>
      </c>
      <c r="AX108" s="46" t="str">
        <f t="shared" si="457"/>
        <v>−</v>
      </c>
      <c r="AY108" s="47">
        <f t="shared" si="215"/>
        <v>0</v>
      </c>
      <c r="AZ108" s="47">
        <f t="shared" si="216"/>
        <v>0</v>
      </c>
      <c r="BA108" s="47">
        <f t="shared" si="217"/>
        <v>0</v>
      </c>
      <c r="BB108" s="47">
        <f t="shared" si="218"/>
        <v>0</v>
      </c>
    </row>
    <row r="109" spans="1:108" ht="90.6" x14ac:dyDescent="0.3">
      <c r="A109" s="57">
        <v>612</v>
      </c>
      <c r="B109" s="81" t="s">
        <v>29</v>
      </c>
      <c r="C109" s="68"/>
      <c r="D109" s="52"/>
      <c r="E109" s="3"/>
      <c r="F109" s="53">
        <f t="shared" si="458"/>
        <v>0</v>
      </c>
      <c r="G109" s="3"/>
      <c r="H109" s="3"/>
      <c r="I109" s="3"/>
      <c r="J109" s="3"/>
      <c r="K109" s="3"/>
      <c r="L109" s="3"/>
      <c r="M109" s="45">
        <f t="shared" si="459"/>
        <v>0</v>
      </c>
      <c r="N109" s="45">
        <f t="shared" si="460"/>
        <v>0</v>
      </c>
      <c r="O109" s="45">
        <f t="shared" si="461"/>
        <v>0</v>
      </c>
      <c r="P109" s="46" t="str">
        <f t="shared" si="462"/>
        <v>−</v>
      </c>
      <c r="Q109" s="3"/>
      <c r="R109" s="3"/>
      <c r="S109" s="3"/>
      <c r="T109" s="3"/>
      <c r="U109" s="3"/>
      <c r="V109" s="3"/>
      <c r="W109" s="45">
        <f t="shared" si="442"/>
        <v>0</v>
      </c>
      <c r="X109" s="45">
        <f t="shared" si="443"/>
        <v>0</v>
      </c>
      <c r="Y109" s="45">
        <f t="shared" si="444"/>
        <v>0</v>
      </c>
      <c r="Z109" s="46" t="str">
        <f t="shared" si="445"/>
        <v>−</v>
      </c>
      <c r="AA109" s="3"/>
      <c r="AB109" s="3"/>
      <c r="AC109" s="3"/>
      <c r="AD109" s="3"/>
      <c r="AE109" s="3"/>
      <c r="AF109" s="3"/>
      <c r="AG109" s="45">
        <f t="shared" si="447"/>
        <v>0</v>
      </c>
      <c r="AH109" s="45">
        <f t="shared" si="448"/>
        <v>0</v>
      </c>
      <c r="AI109" s="45">
        <f t="shared" si="449"/>
        <v>0</v>
      </c>
      <c r="AJ109" s="46" t="str">
        <f t="shared" si="450"/>
        <v>−</v>
      </c>
      <c r="AK109" s="3"/>
      <c r="AL109" s="3"/>
      <c r="AM109" s="3"/>
      <c r="AN109" s="3"/>
      <c r="AO109" s="3"/>
      <c r="AP109" s="3"/>
      <c r="AQ109" s="45">
        <f t="shared" si="452"/>
        <v>0</v>
      </c>
      <c r="AR109" s="45">
        <f t="shared" si="453"/>
        <v>0</v>
      </c>
      <c r="AS109" s="45">
        <f t="shared" si="454"/>
        <v>0</v>
      </c>
      <c r="AT109" s="46" t="str">
        <f t="shared" si="455"/>
        <v>−</v>
      </c>
      <c r="AU109" s="3">
        <f t="shared" si="417"/>
        <v>0</v>
      </c>
      <c r="AV109" s="3">
        <f t="shared" si="418"/>
        <v>0</v>
      </c>
      <c r="AW109" s="45">
        <f t="shared" si="456"/>
        <v>0</v>
      </c>
      <c r="AX109" s="46" t="str">
        <f t="shared" si="457"/>
        <v>−</v>
      </c>
      <c r="AY109" s="47">
        <f t="shared" si="215"/>
        <v>0</v>
      </c>
      <c r="AZ109" s="47">
        <f t="shared" si="216"/>
        <v>0</v>
      </c>
      <c r="BA109" s="47">
        <f t="shared" si="217"/>
        <v>0</v>
      </c>
      <c r="BB109" s="47">
        <f t="shared" si="218"/>
        <v>0</v>
      </c>
    </row>
    <row r="110" spans="1:108" ht="30.6" x14ac:dyDescent="0.3">
      <c r="A110" s="57">
        <v>613</v>
      </c>
      <c r="B110" s="81" t="s">
        <v>47</v>
      </c>
      <c r="C110" s="68"/>
      <c r="D110" s="52"/>
      <c r="E110" s="3"/>
      <c r="F110" s="53">
        <f t="shared" si="458"/>
        <v>0</v>
      </c>
      <c r="G110" s="3"/>
      <c r="H110" s="3"/>
      <c r="I110" s="3"/>
      <c r="J110" s="3"/>
      <c r="K110" s="3"/>
      <c r="L110" s="3"/>
      <c r="M110" s="45">
        <f t="shared" si="459"/>
        <v>0</v>
      </c>
      <c r="N110" s="45">
        <f t="shared" si="460"/>
        <v>0</v>
      </c>
      <c r="O110" s="45">
        <f t="shared" si="461"/>
        <v>0</v>
      </c>
      <c r="P110" s="46" t="str">
        <f t="shared" si="462"/>
        <v>−</v>
      </c>
      <c r="Q110" s="3"/>
      <c r="R110" s="3"/>
      <c r="S110" s="3"/>
      <c r="T110" s="3"/>
      <c r="U110" s="3"/>
      <c r="V110" s="3"/>
      <c r="W110" s="45">
        <f t="shared" si="442"/>
        <v>0</v>
      </c>
      <c r="X110" s="45">
        <f t="shared" si="443"/>
        <v>0</v>
      </c>
      <c r="Y110" s="45">
        <f t="shared" si="444"/>
        <v>0</v>
      </c>
      <c r="Z110" s="46" t="str">
        <f t="shared" si="445"/>
        <v>−</v>
      </c>
      <c r="AA110" s="3"/>
      <c r="AB110" s="3"/>
      <c r="AC110" s="3"/>
      <c r="AD110" s="3"/>
      <c r="AE110" s="3"/>
      <c r="AF110" s="3"/>
      <c r="AG110" s="45">
        <f t="shared" si="447"/>
        <v>0</v>
      </c>
      <c r="AH110" s="45">
        <f t="shared" si="448"/>
        <v>0</v>
      </c>
      <c r="AI110" s="45">
        <f t="shared" si="449"/>
        <v>0</v>
      </c>
      <c r="AJ110" s="46" t="str">
        <f t="shared" si="450"/>
        <v>−</v>
      </c>
      <c r="AK110" s="3"/>
      <c r="AL110" s="3"/>
      <c r="AM110" s="3"/>
      <c r="AN110" s="3"/>
      <c r="AO110" s="3"/>
      <c r="AP110" s="3"/>
      <c r="AQ110" s="45">
        <f t="shared" si="452"/>
        <v>0</v>
      </c>
      <c r="AR110" s="45">
        <f t="shared" si="453"/>
        <v>0</v>
      </c>
      <c r="AS110" s="45">
        <f t="shared" si="454"/>
        <v>0</v>
      </c>
      <c r="AT110" s="46" t="str">
        <f t="shared" si="455"/>
        <v>−</v>
      </c>
      <c r="AU110" s="3">
        <f t="shared" si="417"/>
        <v>0</v>
      </c>
      <c r="AV110" s="3">
        <f t="shared" si="418"/>
        <v>0</v>
      </c>
      <c r="AW110" s="45">
        <f t="shared" si="456"/>
        <v>0</v>
      </c>
      <c r="AX110" s="46" t="str">
        <f t="shared" si="457"/>
        <v>−</v>
      </c>
      <c r="AY110" s="47">
        <f t="shared" si="215"/>
        <v>0</v>
      </c>
      <c r="AZ110" s="47">
        <f t="shared" si="216"/>
        <v>0</v>
      </c>
      <c r="BA110" s="47">
        <f t="shared" si="217"/>
        <v>0</v>
      </c>
      <c r="BB110" s="47">
        <f t="shared" si="218"/>
        <v>0</v>
      </c>
    </row>
    <row r="111" spans="1:108" ht="31.2" x14ac:dyDescent="0.3">
      <c r="A111" s="84">
        <v>620</v>
      </c>
      <c r="B111" s="77" t="s">
        <v>1</v>
      </c>
      <c r="C111" s="44">
        <f>C112+C113+C116+C117+C118+C119</f>
        <v>0</v>
      </c>
      <c r="D111" s="44">
        <f>D112+D113+D116+D117+D118+D119</f>
        <v>0</v>
      </c>
      <c r="E111" s="44">
        <f t="shared" ref="E111:L111" si="463">E112+E113+E116+E117+E118+E119</f>
        <v>0</v>
      </c>
      <c r="F111" s="44">
        <f t="shared" si="463"/>
        <v>0</v>
      </c>
      <c r="G111" s="44">
        <f t="shared" si="463"/>
        <v>0</v>
      </c>
      <c r="H111" s="44">
        <f t="shared" si="463"/>
        <v>0</v>
      </c>
      <c r="I111" s="44">
        <f t="shared" si="463"/>
        <v>0</v>
      </c>
      <c r="J111" s="44">
        <f t="shared" si="463"/>
        <v>0</v>
      </c>
      <c r="K111" s="44">
        <f t="shared" si="463"/>
        <v>0</v>
      </c>
      <c r="L111" s="44">
        <f t="shared" si="463"/>
        <v>0</v>
      </c>
      <c r="M111" s="45">
        <f t="shared" si="459"/>
        <v>0</v>
      </c>
      <c r="N111" s="45">
        <f t="shared" si="460"/>
        <v>0</v>
      </c>
      <c r="O111" s="45">
        <f t="shared" si="461"/>
        <v>0</v>
      </c>
      <c r="P111" s="46" t="str">
        <f t="shared" si="462"/>
        <v>−</v>
      </c>
      <c r="Q111" s="44">
        <f t="shared" ref="Q111" si="464">Q112+Q113+Q116+Q117+Q118+Q119</f>
        <v>0</v>
      </c>
      <c r="R111" s="44">
        <f t="shared" ref="R111" si="465">R112+R113+R116+R117+R118+R119</f>
        <v>0</v>
      </c>
      <c r="S111" s="44">
        <f t="shared" ref="S111" si="466">S112+S113+S116+S117+S118+S119</f>
        <v>0</v>
      </c>
      <c r="T111" s="44">
        <f t="shared" ref="T111" si="467">T112+T113+T116+T117+T118+T119</f>
        <v>0</v>
      </c>
      <c r="U111" s="44">
        <f t="shared" ref="U111" si="468">U112+U113+U116+U117+U118+U119</f>
        <v>0</v>
      </c>
      <c r="V111" s="44">
        <f t="shared" ref="V111" si="469">V112+V113+V116+V117+V118+V119</f>
        <v>0</v>
      </c>
      <c r="W111" s="45">
        <f t="shared" si="442"/>
        <v>0</v>
      </c>
      <c r="X111" s="45">
        <f t="shared" si="443"/>
        <v>0</v>
      </c>
      <c r="Y111" s="45">
        <f t="shared" si="444"/>
        <v>0</v>
      </c>
      <c r="Z111" s="46" t="str">
        <f t="shared" si="445"/>
        <v>−</v>
      </c>
      <c r="AA111" s="44">
        <f t="shared" ref="AA111" si="470">AA112+AA113+AA116+AA117+AA118+AA119</f>
        <v>0</v>
      </c>
      <c r="AB111" s="44">
        <f t="shared" ref="AB111" si="471">AB112+AB113+AB116+AB117+AB118+AB119</f>
        <v>0</v>
      </c>
      <c r="AC111" s="44">
        <f t="shared" ref="AC111" si="472">AC112+AC113+AC116+AC117+AC118+AC119</f>
        <v>0</v>
      </c>
      <c r="AD111" s="44">
        <f t="shared" ref="AD111" si="473">AD112+AD113+AD116+AD117+AD118+AD119</f>
        <v>0</v>
      </c>
      <c r="AE111" s="44">
        <f t="shared" ref="AE111" si="474">AE112+AE113+AE116+AE117+AE118+AE119</f>
        <v>0</v>
      </c>
      <c r="AF111" s="44">
        <f t="shared" ref="AF111" si="475">AF112+AF113+AF116+AF117+AF118+AF119</f>
        <v>0</v>
      </c>
      <c r="AG111" s="45">
        <f t="shared" si="447"/>
        <v>0</v>
      </c>
      <c r="AH111" s="45">
        <f t="shared" si="448"/>
        <v>0</v>
      </c>
      <c r="AI111" s="45">
        <f t="shared" si="449"/>
        <v>0</v>
      </c>
      <c r="AJ111" s="46" t="str">
        <f t="shared" si="450"/>
        <v>−</v>
      </c>
      <c r="AK111" s="44">
        <f t="shared" ref="AK111" si="476">AK112+AK113+AK116+AK117+AK118+AK119</f>
        <v>0</v>
      </c>
      <c r="AL111" s="44">
        <f t="shared" ref="AL111" si="477">AL112+AL113+AL116+AL117+AL118+AL119</f>
        <v>0</v>
      </c>
      <c r="AM111" s="44">
        <f t="shared" ref="AM111" si="478">AM112+AM113+AM116+AM117+AM118+AM119</f>
        <v>0</v>
      </c>
      <c r="AN111" s="44">
        <f t="shared" ref="AN111" si="479">AN112+AN113+AN116+AN117+AN118+AN119</f>
        <v>0</v>
      </c>
      <c r="AO111" s="44">
        <f t="shared" ref="AO111" si="480">AO112+AO113+AO116+AO117+AO118+AO119</f>
        <v>0</v>
      </c>
      <c r="AP111" s="44">
        <f t="shared" ref="AP111" si="481">AP112+AP113+AP116+AP117+AP118+AP119</f>
        <v>0</v>
      </c>
      <c r="AQ111" s="45">
        <f t="shared" si="452"/>
        <v>0</v>
      </c>
      <c r="AR111" s="45">
        <f t="shared" si="453"/>
        <v>0</v>
      </c>
      <c r="AS111" s="45">
        <f t="shared" si="454"/>
        <v>0</v>
      </c>
      <c r="AT111" s="46" t="str">
        <f t="shared" si="455"/>
        <v>−</v>
      </c>
      <c r="AU111" s="3">
        <f t="shared" si="417"/>
        <v>0</v>
      </c>
      <c r="AV111" s="3">
        <f t="shared" si="418"/>
        <v>0</v>
      </c>
      <c r="AW111" s="45">
        <f t="shared" si="456"/>
        <v>0</v>
      </c>
      <c r="AX111" s="46" t="str">
        <f t="shared" si="457"/>
        <v>−</v>
      </c>
      <c r="AY111" s="47">
        <f t="shared" si="215"/>
        <v>0</v>
      </c>
      <c r="AZ111" s="47">
        <f t="shared" si="216"/>
        <v>0</v>
      </c>
      <c r="BA111" s="47">
        <f t="shared" si="217"/>
        <v>0</v>
      </c>
      <c r="BB111" s="47">
        <f t="shared" si="218"/>
        <v>0</v>
      </c>
    </row>
    <row r="112" spans="1:108" ht="30.6" x14ac:dyDescent="0.3">
      <c r="A112" s="57">
        <v>621</v>
      </c>
      <c r="B112" s="81" t="s">
        <v>2</v>
      </c>
      <c r="C112" s="68"/>
      <c r="D112" s="52"/>
      <c r="E112" s="3"/>
      <c r="F112" s="53">
        <f t="shared" si="458"/>
        <v>0</v>
      </c>
      <c r="G112" s="3"/>
      <c r="H112" s="3"/>
      <c r="I112" s="3"/>
      <c r="J112" s="3"/>
      <c r="K112" s="3"/>
      <c r="L112" s="3"/>
      <c r="M112" s="45">
        <f t="shared" si="459"/>
        <v>0</v>
      </c>
      <c r="N112" s="45">
        <f t="shared" si="460"/>
        <v>0</v>
      </c>
      <c r="O112" s="45">
        <f t="shared" si="461"/>
        <v>0</v>
      </c>
      <c r="P112" s="46" t="str">
        <f t="shared" si="462"/>
        <v>−</v>
      </c>
      <c r="Q112" s="3"/>
      <c r="R112" s="3"/>
      <c r="S112" s="3"/>
      <c r="T112" s="3"/>
      <c r="U112" s="3"/>
      <c r="V112" s="3"/>
      <c r="W112" s="45">
        <f t="shared" si="442"/>
        <v>0</v>
      </c>
      <c r="X112" s="45">
        <f t="shared" si="443"/>
        <v>0</v>
      </c>
      <c r="Y112" s="45">
        <f t="shared" si="444"/>
        <v>0</v>
      </c>
      <c r="Z112" s="46" t="str">
        <f t="shared" si="445"/>
        <v>−</v>
      </c>
      <c r="AA112" s="3"/>
      <c r="AB112" s="3"/>
      <c r="AC112" s="3"/>
      <c r="AD112" s="3"/>
      <c r="AE112" s="3"/>
      <c r="AF112" s="3"/>
      <c r="AG112" s="45">
        <f t="shared" si="447"/>
        <v>0</v>
      </c>
      <c r="AH112" s="45">
        <f t="shared" si="448"/>
        <v>0</v>
      </c>
      <c r="AI112" s="45">
        <f t="shared" si="449"/>
        <v>0</v>
      </c>
      <c r="AJ112" s="46" t="str">
        <f t="shared" si="450"/>
        <v>−</v>
      </c>
      <c r="AK112" s="3"/>
      <c r="AL112" s="3"/>
      <c r="AM112" s="3"/>
      <c r="AN112" s="3"/>
      <c r="AO112" s="3"/>
      <c r="AP112" s="3"/>
      <c r="AQ112" s="45">
        <f t="shared" si="452"/>
        <v>0</v>
      </c>
      <c r="AR112" s="45">
        <f t="shared" si="453"/>
        <v>0</v>
      </c>
      <c r="AS112" s="45">
        <f t="shared" si="454"/>
        <v>0</v>
      </c>
      <c r="AT112" s="46" t="str">
        <f t="shared" si="455"/>
        <v>−</v>
      </c>
      <c r="AU112" s="3">
        <f t="shared" si="417"/>
        <v>0</v>
      </c>
      <c r="AV112" s="3">
        <f t="shared" si="418"/>
        <v>0</v>
      </c>
      <c r="AW112" s="45">
        <f t="shared" si="456"/>
        <v>0</v>
      </c>
      <c r="AX112" s="46" t="str">
        <f t="shared" si="457"/>
        <v>−</v>
      </c>
      <c r="AY112" s="47">
        <f t="shared" si="215"/>
        <v>0</v>
      </c>
      <c r="AZ112" s="47">
        <f t="shared" si="216"/>
        <v>0</v>
      </c>
      <c r="BA112" s="47">
        <f t="shared" si="217"/>
        <v>0</v>
      </c>
      <c r="BB112" s="47">
        <f t="shared" si="218"/>
        <v>0</v>
      </c>
    </row>
    <row r="113" spans="1:54" ht="45.6" x14ac:dyDescent="0.3">
      <c r="A113" s="57">
        <v>622</v>
      </c>
      <c r="B113" s="81" t="s">
        <v>3</v>
      </c>
      <c r="C113" s="44">
        <f>C114+C115</f>
        <v>0</v>
      </c>
      <c r="D113" s="44">
        <f>D114+D115</f>
        <v>0</v>
      </c>
      <c r="E113" s="44">
        <f t="shared" ref="E113:L113" si="482">E114+E115</f>
        <v>0</v>
      </c>
      <c r="F113" s="44">
        <f t="shared" si="482"/>
        <v>0</v>
      </c>
      <c r="G113" s="44">
        <f t="shared" si="482"/>
        <v>0</v>
      </c>
      <c r="H113" s="44">
        <f t="shared" si="482"/>
        <v>0</v>
      </c>
      <c r="I113" s="44">
        <f t="shared" si="482"/>
        <v>0</v>
      </c>
      <c r="J113" s="44">
        <f t="shared" si="482"/>
        <v>0</v>
      </c>
      <c r="K113" s="44">
        <f t="shared" si="482"/>
        <v>0</v>
      </c>
      <c r="L113" s="44">
        <f t="shared" si="482"/>
        <v>0</v>
      </c>
      <c r="M113" s="45">
        <f t="shared" si="459"/>
        <v>0</v>
      </c>
      <c r="N113" s="45">
        <f t="shared" si="460"/>
        <v>0</v>
      </c>
      <c r="O113" s="45">
        <f t="shared" si="461"/>
        <v>0</v>
      </c>
      <c r="P113" s="46" t="str">
        <f t="shared" si="462"/>
        <v>−</v>
      </c>
      <c r="Q113" s="44">
        <f t="shared" ref="Q113" si="483">Q114+Q115</f>
        <v>0</v>
      </c>
      <c r="R113" s="44">
        <f t="shared" ref="R113" si="484">R114+R115</f>
        <v>0</v>
      </c>
      <c r="S113" s="44">
        <f t="shared" ref="S113" si="485">S114+S115</f>
        <v>0</v>
      </c>
      <c r="T113" s="44">
        <f t="shared" ref="T113" si="486">T114+T115</f>
        <v>0</v>
      </c>
      <c r="U113" s="44">
        <f t="shared" ref="U113" si="487">U114+U115</f>
        <v>0</v>
      </c>
      <c r="V113" s="44">
        <f t="shared" ref="V113" si="488">V114+V115</f>
        <v>0</v>
      </c>
      <c r="W113" s="45">
        <f t="shared" si="442"/>
        <v>0</v>
      </c>
      <c r="X113" s="45">
        <f t="shared" si="443"/>
        <v>0</v>
      </c>
      <c r="Y113" s="45">
        <f t="shared" si="444"/>
        <v>0</v>
      </c>
      <c r="Z113" s="46" t="str">
        <f t="shared" si="445"/>
        <v>−</v>
      </c>
      <c r="AA113" s="44">
        <f t="shared" ref="AA113" si="489">AA114+AA115</f>
        <v>0</v>
      </c>
      <c r="AB113" s="44">
        <f t="shared" ref="AB113" si="490">AB114+AB115</f>
        <v>0</v>
      </c>
      <c r="AC113" s="44">
        <f t="shared" ref="AC113" si="491">AC114+AC115</f>
        <v>0</v>
      </c>
      <c r="AD113" s="44">
        <f t="shared" ref="AD113" si="492">AD114+AD115</f>
        <v>0</v>
      </c>
      <c r="AE113" s="44">
        <f t="shared" ref="AE113" si="493">AE114+AE115</f>
        <v>0</v>
      </c>
      <c r="AF113" s="44">
        <f t="shared" ref="AF113" si="494">AF114+AF115</f>
        <v>0</v>
      </c>
      <c r="AG113" s="45">
        <f t="shared" si="447"/>
        <v>0</v>
      </c>
      <c r="AH113" s="45">
        <f t="shared" si="448"/>
        <v>0</v>
      </c>
      <c r="AI113" s="45">
        <f t="shared" si="449"/>
        <v>0</v>
      </c>
      <c r="AJ113" s="46" t="str">
        <f t="shared" si="450"/>
        <v>−</v>
      </c>
      <c r="AK113" s="44">
        <f t="shared" ref="AK113" si="495">AK114+AK115</f>
        <v>0</v>
      </c>
      <c r="AL113" s="44">
        <f t="shared" ref="AL113" si="496">AL114+AL115</f>
        <v>0</v>
      </c>
      <c r="AM113" s="44">
        <f t="shared" ref="AM113" si="497">AM114+AM115</f>
        <v>0</v>
      </c>
      <c r="AN113" s="44">
        <f t="shared" ref="AN113" si="498">AN114+AN115</f>
        <v>0</v>
      </c>
      <c r="AO113" s="44">
        <f t="shared" ref="AO113" si="499">AO114+AO115</f>
        <v>0</v>
      </c>
      <c r="AP113" s="44">
        <f t="shared" ref="AP113" si="500">AP114+AP115</f>
        <v>0</v>
      </c>
      <c r="AQ113" s="45">
        <f t="shared" si="452"/>
        <v>0</v>
      </c>
      <c r="AR113" s="45">
        <f t="shared" si="453"/>
        <v>0</v>
      </c>
      <c r="AS113" s="45">
        <f t="shared" si="454"/>
        <v>0</v>
      </c>
      <c r="AT113" s="46" t="str">
        <f t="shared" si="455"/>
        <v>−</v>
      </c>
      <c r="AU113" s="3">
        <f t="shared" si="417"/>
        <v>0</v>
      </c>
      <c r="AV113" s="3">
        <f t="shared" si="418"/>
        <v>0</v>
      </c>
      <c r="AW113" s="45">
        <f t="shared" si="456"/>
        <v>0</v>
      </c>
      <c r="AX113" s="46" t="str">
        <f t="shared" si="457"/>
        <v>−</v>
      </c>
      <c r="AY113" s="47">
        <f t="shared" si="215"/>
        <v>0</v>
      </c>
      <c r="AZ113" s="47">
        <f t="shared" si="216"/>
        <v>0</v>
      </c>
      <c r="BA113" s="47">
        <f t="shared" si="217"/>
        <v>0</v>
      </c>
      <c r="BB113" s="47">
        <f t="shared" si="218"/>
        <v>0</v>
      </c>
    </row>
    <row r="114" spans="1:54" ht="60.6" x14ac:dyDescent="0.3">
      <c r="A114" s="57" t="s">
        <v>86</v>
      </c>
      <c r="B114" s="82" t="s">
        <v>85</v>
      </c>
      <c r="C114" s="68"/>
      <c r="D114" s="52"/>
      <c r="E114" s="3"/>
      <c r="F114" s="53">
        <f t="shared" si="458"/>
        <v>0</v>
      </c>
      <c r="G114" s="3"/>
      <c r="H114" s="3"/>
      <c r="I114" s="3"/>
      <c r="J114" s="3"/>
      <c r="K114" s="3"/>
      <c r="L114" s="3"/>
      <c r="M114" s="45">
        <f t="shared" si="459"/>
        <v>0</v>
      </c>
      <c r="N114" s="45">
        <f t="shared" si="460"/>
        <v>0</v>
      </c>
      <c r="O114" s="45">
        <f t="shared" si="461"/>
        <v>0</v>
      </c>
      <c r="P114" s="46" t="str">
        <f t="shared" si="462"/>
        <v>−</v>
      </c>
      <c r="Q114" s="3"/>
      <c r="R114" s="3"/>
      <c r="S114" s="3"/>
      <c r="T114" s="3"/>
      <c r="U114" s="3"/>
      <c r="V114" s="3"/>
      <c r="W114" s="45">
        <f t="shared" si="442"/>
        <v>0</v>
      </c>
      <c r="X114" s="45">
        <f t="shared" si="443"/>
        <v>0</v>
      </c>
      <c r="Y114" s="45">
        <f t="shared" si="444"/>
        <v>0</v>
      </c>
      <c r="Z114" s="46" t="str">
        <f t="shared" si="445"/>
        <v>−</v>
      </c>
      <c r="AA114" s="3"/>
      <c r="AB114" s="3"/>
      <c r="AC114" s="3"/>
      <c r="AD114" s="3"/>
      <c r="AE114" s="3"/>
      <c r="AF114" s="3"/>
      <c r="AG114" s="45">
        <f t="shared" si="447"/>
        <v>0</v>
      </c>
      <c r="AH114" s="45">
        <f t="shared" si="448"/>
        <v>0</v>
      </c>
      <c r="AI114" s="45">
        <f t="shared" si="449"/>
        <v>0</v>
      </c>
      <c r="AJ114" s="46" t="str">
        <f t="shared" si="450"/>
        <v>−</v>
      </c>
      <c r="AK114" s="3"/>
      <c r="AL114" s="3"/>
      <c r="AM114" s="3"/>
      <c r="AN114" s="3"/>
      <c r="AO114" s="3"/>
      <c r="AP114" s="3"/>
      <c r="AQ114" s="45">
        <f t="shared" si="452"/>
        <v>0</v>
      </c>
      <c r="AR114" s="45">
        <f t="shared" si="453"/>
        <v>0</v>
      </c>
      <c r="AS114" s="45">
        <f t="shared" si="454"/>
        <v>0</v>
      </c>
      <c r="AT114" s="46" t="str">
        <f t="shared" si="455"/>
        <v>−</v>
      </c>
      <c r="AU114" s="3">
        <f t="shared" si="417"/>
        <v>0</v>
      </c>
      <c r="AV114" s="3">
        <f t="shared" si="418"/>
        <v>0</v>
      </c>
      <c r="AW114" s="45">
        <f t="shared" si="456"/>
        <v>0</v>
      </c>
      <c r="AX114" s="46" t="str">
        <f t="shared" si="457"/>
        <v>−</v>
      </c>
      <c r="AY114" s="47">
        <f t="shared" si="215"/>
        <v>0</v>
      </c>
      <c r="AZ114" s="47">
        <f t="shared" si="216"/>
        <v>0</v>
      </c>
      <c r="BA114" s="47">
        <f t="shared" si="217"/>
        <v>0</v>
      </c>
      <c r="BB114" s="47">
        <f t="shared" si="218"/>
        <v>0</v>
      </c>
    </row>
    <row r="115" spans="1:54" ht="60.6" x14ac:dyDescent="0.3">
      <c r="A115" s="57" t="s">
        <v>88</v>
      </c>
      <c r="B115" s="82" t="s">
        <v>87</v>
      </c>
      <c r="C115" s="68"/>
      <c r="D115" s="52"/>
      <c r="E115" s="3"/>
      <c r="F115" s="53">
        <f t="shared" si="458"/>
        <v>0</v>
      </c>
      <c r="G115" s="3"/>
      <c r="H115" s="3"/>
      <c r="I115" s="3"/>
      <c r="J115" s="3"/>
      <c r="K115" s="3"/>
      <c r="L115" s="3"/>
      <c r="M115" s="45">
        <f t="shared" si="459"/>
        <v>0</v>
      </c>
      <c r="N115" s="45">
        <f t="shared" si="460"/>
        <v>0</v>
      </c>
      <c r="O115" s="45">
        <f t="shared" si="461"/>
        <v>0</v>
      </c>
      <c r="P115" s="46" t="str">
        <f t="shared" si="462"/>
        <v>−</v>
      </c>
      <c r="Q115" s="3"/>
      <c r="R115" s="3"/>
      <c r="S115" s="3"/>
      <c r="T115" s="3"/>
      <c r="U115" s="3"/>
      <c r="V115" s="3"/>
      <c r="W115" s="45">
        <f t="shared" si="442"/>
        <v>0</v>
      </c>
      <c r="X115" s="45">
        <f t="shared" si="443"/>
        <v>0</v>
      </c>
      <c r="Y115" s="45">
        <f t="shared" si="444"/>
        <v>0</v>
      </c>
      <c r="Z115" s="46" t="str">
        <f t="shared" si="445"/>
        <v>−</v>
      </c>
      <c r="AA115" s="3"/>
      <c r="AB115" s="3"/>
      <c r="AC115" s="3"/>
      <c r="AD115" s="3"/>
      <c r="AE115" s="3"/>
      <c r="AF115" s="3"/>
      <c r="AG115" s="45">
        <f t="shared" si="447"/>
        <v>0</v>
      </c>
      <c r="AH115" s="45">
        <f t="shared" si="448"/>
        <v>0</v>
      </c>
      <c r="AI115" s="45">
        <f t="shared" si="449"/>
        <v>0</v>
      </c>
      <c r="AJ115" s="46" t="str">
        <f t="shared" si="450"/>
        <v>−</v>
      </c>
      <c r="AK115" s="3"/>
      <c r="AL115" s="3"/>
      <c r="AM115" s="3"/>
      <c r="AN115" s="3"/>
      <c r="AO115" s="3"/>
      <c r="AP115" s="3"/>
      <c r="AQ115" s="45">
        <f t="shared" si="452"/>
        <v>0</v>
      </c>
      <c r="AR115" s="45">
        <f t="shared" si="453"/>
        <v>0</v>
      </c>
      <c r="AS115" s="45">
        <f t="shared" si="454"/>
        <v>0</v>
      </c>
      <c r="AT115" s="46" t="str">
        <f t="shared" si="455"/>
        <v>−</v>
      </c>
      <c r="AU115" s="3">
        <f t="shared" si="417"/>
        <v>0</v>
      </c>
      <c r="AV115" s="3">
        <f t="shared" si="418"/>
        <v>0</v>
      </c>
      <c r="AW115" s="45">
        <f t="shared" si="456"/>
        <v>0</v>
      </c>
      <c r="AX115" s="46" t="str">
        <f t="shared" si="457"/>
        <v>−</v>
      </c>
      <c r="AY115" s="47">
        <f t="shared" si="215"/>
        <v>0</v>
      </c>
      <c r="AZ115" s="47">
        <f t="shared" si="216"/>
        <v>0</v>
      </c>
      <c r="BA115" s="47">
        <f t="shared" si="217"/>
        <v>0</v>
      </c>
      <c r="BB115" s="47">
        <f t="shared" si="218"/>
        <v>0</v>
      </c>
    </row>
    <row r="116" spans="1:54" ht="75.599999999999994" x14ac:dyDescent="0.3">
      <c r="A116" s="57">
        <v>623</v>
      </c>
      <c r="B116" s="81" t="s">
        <v>4</v>
      </c>
      <c r="C116" s="68"/>
      <c r="D116" s="52"/>
      <c r="E116" s="3"/>
      <c r="F116" s="53">
        <f t="shared" si="458"/>
        <v>0</v>
      </c>
      <c r="G116" s="3"/>
      <c r="H116" s="3"/>
      <c r="I116" s="3"/>
      <c r="J116" s="3"/>
      <c r="K116" s="3"/>
      <c r="L116" s="3"/>
      <c r="M116" s="45">
        <f t="shared" si="459"/>
        <v>0</v>
      </c>
      <c r="N116" s="45">
        <f t="shared" si="460"/>
        <v>0</v>
      </c>
      <c r="O116" s="45">
        <f t="shared" si="461"/>
        <v>0</v>
      </c>
      <c r="P116" s="46" t="str">
        <f t="shared" si="462"/>
        <v>−</v>
      </c>
      <c r="Q116" s="3"/>
      <c r="R116" s="3"/>
      <c r="S116" s="3"/>
      <c r="T116" s="3"/>
      <c r="U116" s="3"/>
      <c r="V116" s="3"/>
      <c r="W116" s="45">
        <f t="shared" si="442"/>
        <v>0</v>
      </c>
      <c r="X116" s="45">
        <f t="shared" si="443"/>
        <v>0</v>
      </c>
      <c r="Y116" s="45">
        <f t="shared" si="444"/>
        <v>0</v>
      </c>
      <c r="Z116" s="46" t="str">
        <f t="shared" si="445"/>
        <v>−</v>
      </c>
      <c r="AA116" s="3"/>
      <c r="AB116" s="3"/>
      <c r="AC116" s="3"/>
      <c r="AD116" s="3"/>
      <c r="AE116" s="3"/>
      <c r="AF116" s="3"/>
      <c r="AG116" s="45">
        <f t="shared" si="447"/>
        <v>0</v>
      </c>
      <c r="AH116" s="45">
        <f t="shared" si="448"/>
        <v>0</v>
      </c>
      <c r="AI116" s="45">
        <f t="shared" si="449"/>
        <v>0</v>
      </c>
      <c r="AJ116" s="46" t="str">
        <f t="shared" si="450"/>
        <v>−</v>
      </c>
      <c r="AK116" s="3"/>
      <c r="AL116" s="3"/>
      <c r="AM116" s="3"/>
      <c r="AN116" s="3"/>
      <c r="AO116" s="3"/>
      <c r="AP116" s="3"/>
      <c r="AQ116" s="45">
        <f t="shared" si="452"/>
        <v>0</v>
      </c>
      <c r="AR116" s="45">
        <f t="shared" si="453"/>
        <v>0</v>
      </c>
      <c r="AS116" s="45">
        <f t="shared" si="454"/>
        <v>0</v>
      </c>
      <c r="AT116" s="46" t="str">
        <f t="shared" si="455"/>
        <v>−</v>
      </c>
      <c r="AU116" s="3">
        <f t="shared" si="417"/>
        <v>0</v>
      </c>
      <c r="AV116" s="3">
        <f t="shared" si="418"/>
        <v>0</v>
      </c>
      <c r="AW116" s="45">
        <f t="shared" si="456"/>
        <v>0</v>
      </c>
      <c r="AX116" s="46" t="str">
        <f t="shared" si="457"/>
        <v>−</v>
      </c>
      <c r="AY116" s="47">
        <f t="shared" si="215"/>
        <v>0</v>
      </c>
      <c r="AZ116" s="47">
        <f t="shared" si="216"/>
        <v>0</v>
      </c>
      <c r="BA116" s="47">
        <f t="shared" si="217"/>
        <v>0</v>
      </c>
      <c r="BB116" s="47">
        <f t="shared" si="218"/>
        <v>0</v>
      </c>
    </row>
    <row r="117" spans="1:54" ht="60.6" x14ac:dyDescent="0.3">
      <c r="A117" s="57">
        <v>624</v>
      </c>
      <c r="B117" s="81" t="s">
        <v>5</v>
      </c>
      <c r="C117" s="68"/>
      <c r="D117" s="52"/>
      <c r="E117" s="3"/>
      <c r="F117" s="53">
        <f t="shared" si="458"/>
        <v>0</v>
      </c>
      <c r="G117" s="3"/>
      <c r="H117" s="3"/>
      <c r="I117" s="3"/>
      <c r="J117" s="3"/>
      <c r="K117" s="3"/>
      <c r="L117" s="3"/>
      <c r="M117" s="45">
        <f t="shared" si="459"/>
        <v>0</v>
      </c>
      <c r="N117" s="45">
        <f t="shared" si="460"/>
        <v>0</v>
      </c>
      <c r="O117" s="45">
        <f t="shared" si="461"/>
        <v>0</v>
      </c>
      <c r="P117" s="46" t="str">
        <f t="shared" si="462"/>
        <v>−</v>
      </c>
      <c r="Q117" s="3"/>
      <c r="R117" s="3"/>
      <c r="S117" s="3"/>
      <c r="T117" s="3"/>
      <c r="U117" s="3"/>
      <c r="V117" s="3"/>
      <c r="W117" s="45">
        <f t="shared" si="442"/>
        <v>0</v>
      </c>
      <c r="X117" s="45">
        <f t="shared" si="443"/>
        <v>0</v>
      </c>
      <c r="Y117" s="45">
        <f t="shared" si="444"/>
        <v>0</v>
      </c>
      <c r="Z117" s="46" t="str">
        <f t="shared" si="445"/>
        <v>−</v>
      </c>
      <c r="AA117" s="3"/>
      <c r="AB117" s="3"/>
      <c r="AC117" s="3"/>
      <c r="AD117" s="3"/>
      <c r="AE117" s="3"/>
      <c r="AF117" s="3"/>
      <c r="AG117" s="45">
        <f t="shared" si="447"/>
        <v>0</v>
      </c>
      <c r="AH117" s="45">
        <f t="shared" si="448"/>
        <v>0</v>
      </c>
      <c r="AI117" s="45">
        <f t="shared" si="449"/>
        <v>0</v>
      </c>
      <c r="AJ117" s="46" t="str">
        <f t="shared" si="450"/>
        <v>−</v>
      </c>
      <c r="AK117" s="3"/>
      <c r="AL117" s="3"/>
      <c r="AM117" s="3"/>
      <c r="AN117" s="3"/>
      <c r="AO117" s="3"/>
      <c r="AP117" s="3"/>
      <c r="AQ117" s="45">
        <f t="shared" si="452"/>
        <v>0</v>
      </c>
      <c r="AR117" s="45">
        <f t="shared" si="453"/>
        <v>0</v>
      </c>
      <c r="AS117" s="45">
        <f t="shared" si="454"/>
        <v>0</v>
      </c>
      <c r="AT117" s="46" t="str">
        <f t="shared" si="455"/>
        <v>−</v>
      </c>
      <c r="AU117" s="3">
        <f t="shared" si="417"/>
        <v>0</v>
      </c>
      <c r="AV117" s="3">
        <f t="shared" si="418"/>
        <v>0</v>
      </c>
      <c r="AW117" s="45">
        <f t="shared" si="456"/>
        <v>0</v>
      </c>
      <c r="AX117" s="46" t="str">
        <f t="shared" si="457"/>
        <v>−</v>
      </c>
      <c r="AY117" s="47">
        <f t="shared" si="215"/>
        <v>0</v>
      </c>
      <c r="AZ117" s="47">
        <f t="shared" si="216"/>
        <v>0</v>
      </c>
      <c r="BA117" s="47">
        <f t="shared" si="217"/>
        <v>0</v>
      </c>
      <c r="BB117" s="47">
        <f t="shared" si="218"/>
        <v>0</v>
      </c>
    </row>
    <row r="118" spans="1:54" ht="45.6" x14ac:dyDescent="0.3">
      <c r="A118" s="57">
        <v>625</v>
      </c>
      <c r="B118" s="81" t="s">
        <v>50</v>
      </c>
      <c r="C118" s="68"/>
      <c r="D118" s="52"/>
      <c r="E118" s="3"/>
      <c r="F118" s="53">
        <f t="shared" si="458"/>
        <v>0</v>
      </c>
      <c r="G118" s="3"/>
      <c r="H118" s="3"/>
      <c r="I118" s="3"/>
      <c r="J118" s="3"/>
      <c r="K118" s="3"/>
      <c r="L118" s="3"/>
      <c r="M118" s="45">
        <f t="shared" si="459"/>
        <v>0</v>
      </c>
      <c r="N118" s="45">
        <f t="shared" si="460"/>
        <v>0</v>
      </c>
      <c r="O118" s="45">
        <f t="shared" si="461"/>
        <v>0</v>
      </c>
      <c r="P118" s="46" t="str">
        <f t="shared" si="462"/>
        <v>−</v>
      </c>
      <c r="Q118" s="3"/>
      <c r="R118" s="3"/>
      <c r="S118" s="3"/>
      <c r="T118" s="3"/>
      <c r="U118" s="3"/>
      <c r="V118" s="3"/>
      <c r="W118" s="45">
        <f t="shared" si="442"/>
        <v>0</v>
      </c>
      <c r="X118" s="45">
        <f t="shared" si="443"/>
        <v>0</v>
      </c>
      <c r="Y118" s="45">
        <f t="shared" si="444"/>
        <v>0</v>
      </c>
      <c r="Z118" s="46" t="str">
        <f t="shared" si="445"/>
        <v>−</v>
      </c>
      <c r="AA118" s="3"/>
      <c r="AB118" s="3"/>
      <c r="AC118" s="3"/>
      <c r="AD118" s="3"/>
      <c r="AE118" s="3"/>
      <c r="AF118" s="3"/>
      <c r="AG118" s="45">
        <f t="shared" si="447"/>
        <v>0</v>
      </c>
      <c r="AH118" s="45">
        <f t="shared" si="448"/>
        <v>0</v>
      </c>
      <c r="AI118" s="45">
        <f t="shared" si="449"/>
        <v>0</v>
      </c>
      <c r="AJ118" s="46" t="str">
        <f t="shared" si="450"/>
        <v>−</v>
      </c>
      <c r="AK118" s="3"/>
      <c r="AL118" s="3"/>
      <c r="AM118" s="3"/>
      <c r="AN118" s="3"/>
      <c r="AO118" s="3"/>
      <c r="AP118" s="3"/>
      <c r="AQ118" s="45">
        <f t="shared" si="452"/>
        <v>0</v>
      </c>
      <c r="AR118" s="45">
        <f t="shared" si="453"/>
        <v>0</v>
      </c>
      <c r="AS118" s="45">
        <f t="shared" si="454"/>
        <v>0</v>
      </c>
      <c r="AT118" s="46" t="str">
        <f t="shared" si="455"/>
        <v>−</v>
      </c>
      <c r="AU118" s="3">
        <f t="shared" si="417"/>
        <v>0</v>
      </c>
      <c r="AV118" s="3">
        <f t="shared" si="418"/>
        <v>0</v>
      </c>
      <c r="AW118" s="45">
        <f t="shared" si="456"/>
        <v>0</v>
      </c>
      <c r="AX118" s="46" t="str">
        <f t="shared" si="457"/>
        <v>−</v>
      </c>
      <c r="AY118" s="47">
        <f t="shared" si="215"/>
        <v>0</v>
      </c>
      <c r="AZ118" s="47">
        <f t="shared" si="216"/>
        <v>0</v>
      </c>
      <c r="BA118" s="47">
        <f t="shared" si="217"/>
        <v>0</v>
      </c>
      <c r="BB118" s="47">
        <f t="shared" si="218"/>
        <v>0</v>
      </c>
    </row>
    <row r="119" spans="1:54" ht="15.6" x14ac:dyDescent="0.3">
      <c r="A119" s="57">
        <v>626</v>
      </c>
      <c r="B119" s="81" t="s">
        <v>6</v>
      </c>
      <c r="C119" s="68"/>
      <c r="D119" s="52"/>
      <c r="E119" s="3"/>
      <c r="F119" s="53">
        <f t="shared" si="458"/>
        <v>0</v>
      </c>
      <c r="G119" s="3"/>
      <c r="H119" s="3"/>
      <c r="I119" s="3"/>
      <c r="J119" s="3"/>
      <c r="K119" s="3"/>
      <c r="L119" s="3"/>
      <c r="M119" s="45">
        <f t="shared" si="459"/>
        <v>0</v>
      </c>
      <c r="N119" s="45">
        <f t="shared" si="460"/>
        <v>0</v>
      </c>
      <c r="O119" s="45">
        <f t="shared" si="461"/>
        <v>0</v>
      </c>
      <c r="P119" s="46" t="str">
        <f t="shared" si="462"/>
        <v>−</v>
      </c>
      <c r="Q119" s="3"/>
      <c r="R119" s="3"/>
      <c r="S119" s="3"/>
      <c r="T119" s="3"/>
      <c r="U119" s="3"/>
      <c r="V119" s="3"/>
      <c r="W119" s="45">
        <f t="shared" si="442"/>
        <v>0</v>
      </c>
      <c r="X119" s="45">
        <f t="shared" si="443"/>
        <v>0</v>
      </c>
      <c r="Y119" s="45">
        <f t="shared" si="444"/>
        <v>0</v>
      </c>
      <c r="Z119" s="46" t="str">
        <f t="shared" si="445"/>
        <v>−</v>
      </c>
      <c r="AA119" s="3"/>
      <c r="AB119" s="3"/>
      <c r="AC119" s="3"/>
      <c r="AD119" s="3"/>
      <c r="AE119" s="3"/>
      <c r="AF119" s="3"/>
      <c r="AG119" s="45">
        <f t="shared" si="447"/>
        <v>0</v>
      </c>
      <c r="AH119" s="45">
        <f t="shared" si="448"/>
        <v>0</v>
      </c>
      <c r="AI119" s="45">
        <f t="shared" si="449"/>
        <v>0</v>
      </c>
      <c r="AJ119" s="46" t="str">
        <f t="shared" si="450"/>
        <v>−</v>
      </c>
      <c r="AK119" s="3"/>
      <c r="AL119" s="3"/>
      <c r="AM119" s="3"/>
      <c r="AN119" s="3"/>
      <c r="AO119" s="3"/>
      <c r="AP119" s="3"/>
      <c r="AQ119" s="45">
        <f t="shared" si="452"/>
        <v>0</v>
      </c>
      <c r="AR119" s="45">
        <f t="shared" si="453"/>
        <v>0</v>
      </c>
      <c r="AS119" s="45">
        <f t="shared" si="454"/>
        <v>0</v>
      </c>
      <c r="AT119" s="46" t="str">
        <f t="shared" si="455"/>
        <v>−</v>
      </c>
      <c r="AU119" s="3">
        <f t="shared" si="417"/>
        <v>0</v>
      </c>
      <c r="AV119" s="3">
        <f t="shared" si="418"/>
        <v>0</v>
      </c>
      <c r="AW119" s="45">
        <f t="shared" si="456"/>
        <v>0</v>
      </c>
      <c r="AX119" s="46" t="str">
        <f t="shared" si="457"/>
        <v>−</v>
      </c>
      <c r="AY119" s="47">
        <f t="shared" si="215"/>
        <v>0</v>
      </c>
      <c r="AZ119" s="47">
        <f t="shared" si="216"/>
        <v>0</v>
      </c>
      <c r="BA119" s="47">
        <f t="shared" si="217"/>
        <v>0</v>
      </c>
      <c r="BB119" s="47">
        <f t="shared" si="218"/>
        <v>0</v>
      </c>
    </row>
    <row r="120" spans="1:54" ht="33.6" x14ac:dyDescent="0.3">
      <c r="A120" s="59">
        <v>700</v>
      </c>
      <c r="B120" s="38" t="s">
        <v>49</v>
      </c>
      <c r="C120" s="39"/>
      <c r="D120" s="83"/>
      <c r="E120" s="3"/>
      <c r="F120" s="53"/>
      <c r="G120" s="3"/>
      <c r="H120" s="3"/>
      <c r="I120" s="3"/>
      <c r="J120" s="3"/>
      <c r="K120" s="3"/>
      <c r="L120" s="3"/>
      <c r="M120" s="45"/>
      <c r="N120" s="45"/>
      <c r="O120" s="45"/>
      <c r="P120" s="46"/>
      <c r="Q120" s="3"/>
      <c r="R120" s="3"/>
      <c r="S120" s="3"/>
      <c r="T120" s="3"/>
      <c r="U120" s="3"/>
      <c r="V120" s="3"/>
      <c r="W120" s="45"/>
      <c r="X120" s="45"/>
      <c r="Y120" s="45"/>
      <c r="Z120" s="46"/>
      <c r="AA120" s="3"/>
      <c r="AB120" s="3"/>
      <c r="AC120" s="3"/>
      <c r="AD120" s="3"/>
      <c r="AE120" s="3"/>
      <c r="AF120" s="3"/>
      <c r="AG120" s="45"/>
      <c r="AH120" s="45"/>
      <c r="AI120" s="45"/>
      <c r="AJ120" s="46"/>
      <c r="AK120" s="3"/>
      <c r="AL120" s="3"/>
      <c r="AM120" s="3"/>
      <c r="AN120" s="3"/>
      <c r="AO120" s="3"/>
      <c r="AP120" s="3"/>
      <c r="AQ120" s="45"/>
      <c r="AR120" s="45"/>
      <c r="AS120" s="45"/>
      <c r="AT120" s="46"/>
      <c r="AU120" s="3"/>
      <c r="AV120" s="3"/>
      <c r="AW120" s="3"/>
      <c r="AX120" s="3"/>
      <c r="AY120" s="3"/>
      <c r="AZ120" s="3"/>
      <c r="BA120" s="3"/>
      <c r="BB120" s="3"/>
    </row>
    <row r="121" spans="1:54" ht="62.4" x14ac:dyDescent="0.3">
      <c r="A121" s="84">
        <v>710</v>
      </c>
      <c r="B121" s="77" t="s">
        <v>213</v>
      </c>
      <c r="C121" s="44">
        <f t="shared" ref="C121:L121" si="501">C122+C123+C124+C125</f>
        <v>0</v>
      </c>
      <c r="D121" s="44">
        <f t="shared" si="501"/>
        <v>0</v>
      </c>
      <c r="E121" s="44">
        <f t="shared" si="501"/>
        <v>0</v>
      </c>
      <c r="F121" s="44">
        <f t="shared" si="501"/>
        <v>0</v>
      </c>
      <c r="G121" s="44">
        <f t="shared" si="501"/>
        <v>0</v>
      </c>
      <c r="H121" s="44">
        <f t="shared" si="501"/>
        <v>0</v>
      </c>
      <c r="I121" s="44">
        <f t="shared" si="501"/>
        <v>0</v>
      </c>
      <c r="J121" s="44">
        <f t="shared" si="501"/>
        <v>0</v>
      </c>
      <c r="K121" s="44">
        <f t="shared" si="501"/>
        <v>0</v>
      </c>
      <c r="L121" s="44">
        <f t="shared" si="501"/>
        <v>0</v>
      </c>
      <c r="M121" s="45">
        <f t="shared" ref="M121" si="502">G121+I121+K121</f>
        <v>0</v>
      </c>
      <c r="N121" s="45">
        <f t="shared" ref="N121" si="503">H121+J121+L121</f>
        <v>0</v>
      </c>
      <c r="O121" s="45">
        <f t="shared" ref="O121" si="504">N121-M121</f>
        <v>0</v>
      </c>
      <c r="P121" s="46" t="str">
        <f t="shared" ref="P121" si="505">IFERROR((N121-M121)/M121,"−")</f>
        <v>−</v>
      </c>
      <c r="Q121" s="44">
        <f t="shared" ref="Q121:V121" si="506">Q122+Q123+Q124+Q125</f>
        <v>0</v>
      </c>
      <c r="R121" s="44">
        <f t="shared" si="506"/>
        <v>0</v>
      </c>
      <c r="S121" s="44">
        <f t="shared" si="506"/>
        <v>0</v>
      </c>
      <c r="T121" s="44">
        <f t="shared" si="506"/>
        <v>0</v>
      </c>
      <c r="U121" s="44">
        <f t="shared" si="506"/>
        <v>0</v>
      </c>
      <c r="V121" s="44">
        <f t="shared" si="506"/>
        <v>0</v>
      </c>
      <c r="W121" s="45">
        <f t="shared" ref="W121:W133" si="507">Q121+S121+U121</f>
        <v>0</v>
      </c>
      <c r="X121" s="45">
        <f t="shared" ref="X121:X133" si="508">R121+T121+V121</f>
        <v>0</v>
      </c>
      <c r="Y121" s="45">
        <f t="shared" ref="Y121:Y133" si="509">X121-W121</f>
        <v>0</v>
      </c>
      <c r="Z121" s="46" t="str">
        <f t="shared" ref="Z121:Z133" si="510">IFERROR((X121-W121)/W121,"−")</f>
        <v>−</v>
      </c>
      <c r="AA121" s="44">
        <f t="shared" ref="AA121:AF121" si="511">AA122+AA123+AA124+AA125</f>
        <v>0</v>
      </c>
      <c r="AB121" s="44">
        <f t="shared" si="511"/>
        <v>0</v>
      </c>
      <c r="AC121" s="44">
        <f t="shared" si="511"/>
        <v>0</v>
      </c>
      <c r="AD121" s="44">
        <f t="shared" si="511"/>
        <v>0</v>
      </c>
      <c r="AE121" s="44">
        <f t="shared" si="511"/>
        <v>0</v>
      </c>
      <c r="AF121" s="44">
        <f t="shared" si="511"/>
        <v>0</v>
      </c>
      <c r="AG121" s="45">
        <f t="shared" ref="AG121:AG133" si="512">AA121+AC121+AE121</f>
        <v>0</v>
      </c>
      <c r="AH121" s="45">
        <f t="shared" ref="AH121:AH133" si="513">AB121+AD121+AF121</f>
        <v>0</v>
      </c>
      <c r="AI121" s="45">
        <f t="shared" ref="AI121:AI133" si="514">AH121-AG121</f>
        <v>0</v>
      </c>
      <c r="AJ121" s="46" t="str">
        <f t="shared" ref="AJ121:AJ133" si="515">IFERROR((AH121-AG121)/AG121,"−")</f>
        <v>−</v>
      </c>
      <c r="AK121" s="44">
        <f t="shared" ref="AK121:AP121" si="516">AK122+AK123+AK124+AK125</f>
        <v>0</v>
      </c>
      <c r="AL121" s="44">
        <f t="shared" si="516"/>
        <v>0</v>
      </c>
      <c r="AM121" s="44">
        <f t="shared" si="516"/>
        <v>0</v>
      </c>
      <c r="AN121" s="44">
        <f t="shared" si="516"/>
        <v>0</v>
      </c>
      <c r="AO121" s="44">
        <f t="shared" si="516"/>
        <v>0</v>
      </c>
      <c r="AP121" s="44">
        <f t="shared" si="516"/>
        <v>0</v>
      </c>
      <c r="AQ121" s="45">
        <f t="shared" ref="AQ121:AQ133" si="517">AK121+AM121+AO121</f>
        <v>0</v>
      </c>
      <c r="AR121" s="45">
        <f t="shared" ref="AR121:AR133" si="518">AL121+AN121+AP121</f>
        <v>0</v>
      </c>
      <c r="AS121" s="45">
        <f t="shared" ref="AS121:AS133" si="519">AR121-AQ121</f>
        <v>0</v>
      </c>
      <c r="AT121" s="46" t="str">
        <f t="shared" ref="AT121:AT133" si="520">IFERROR((AR121-AQ121)/AQ121,"−")</f>
        <v>−</v>
      </c>
      <c r="AU121" s="3">
        <f t="shared" si="417"/>
        <v>0</v>
      </c>
      <c r="AV121" s="3">
        <f t="shared" si="418"/>
        <v>0</v>
      </c>
      <c r="AW121" s="45">
        <f t="shared" ref="AW121:AW128" si="521">AV121-AU121</f>
        <v>0</v>
      </c>
      <c r="AX121" s="46" t="str">
        <f t="shared" ref="AX121:AX128" si="522">IFERROR((AV121-AU121)/AU121,"−")</f>
        <v>−</v>
      </c>
      <c r="AY121" s="47">
        <f t="shared" si="215"/>
        <v>0</v>
      </c>
      <c r="AZ121" s="47">
        <f t="shared" si="216"/>
        <v>0</v>
      </c>
      <c r="BA121" s="47">
        <f t="shared" si="217"/>
        <v>0</v>
      </c>
      <c r="BB121" s="47">
        <f t="shared" si="218"/>
        <v>0</v>
      </c>
    </row>
    <row r="122" spans="1:54" ht="15.6" x14ac:dyDescent="0.3">
      <c r="A122" s="57">
        <v>711</v>
      </c>
      <c r="B122" s="81" t="s">
        <v>81</v>
      </c>
      <c r="C122" s="68"/>
      <c r="D122" s="52"/>
      <c r="E122" s="3"/>
      <c r="F122" s="53">
        <f t="shared" si="458"/>
        <v>0</v>
      </c>
      <c r="G122" s="3"/>
      <c r="H122" s="3"/>
      <c r="I122" s="3"/>
      <c r="J122" s="3"/>
      <c r="K122" s="3"/>
      <c r="L122" s="3"/>
      <c r="M122" s="45">
        <f t="shared" ref="M122:M133" si="523">G122+I122+K122</f>
        <v>0</v>
      </c>
      <c r="N122" s="45">
        <f t="shared" ref="N122:N133" si="524">H122+J122+L122</f>
        <v>0</v>
      </c>
      <c r="O122" s="45">
        <f t="shared" ref="O122:O133" si="525">N122-M122</f>
        <v>0</v>
      </c>
      <c r="P122" s="46" t="str">
        <f t="shared" ref="P122:P133" si="526">IFERROR((N122-M122)/M122,"−")</f>
        <v>−</v>
      </c>
      <c r="Q122" s="3"/>
      <c r="R122" s="3"/>
      <c r="S122" s="3"/>
      <c r="T122" s="3"/>
      <c r="U122" s="3"/>
      <c r="V122" s="3"/>
      <c r="W122" s="45">
        <f t="shared" si="507"/>
        <v>0</v>
      </c>
      <c r="X122" s="45">
        <f t="shared" si="508"/>
        <v>0</v>
      </c>
      <c r="Y122" s="45">
        <f t="shared" si="509"/>
        <v>0</v>
      </c>
      <c r="Z122" s="46" t="str">
        <f t="shared" si="510"/>
        <v>−</v>
      </c>
      <c r="AA122" s="3"/>
      <c r="AB122" s="3"/>
      <c r="AC122" s="3"/>
      <c r="AD122" s="3"/>
      <c r="AE122" s="3"/>
      <c r="AF122" s="3"/>
      <c r="AG122" s="45">
        <f t="shared" si="512"/>
        <v>0</v>
      </c>
      <c r="AH122" s="45">
        <f t="shared" si="513"/>
        <v>0</v>
      </c>
      <c r="AI122" s="45">
        <f t="shared" si="514"/>
        <v>0</v>
      </c>
      <c r="AJ122" s="46" t="str">
        <f t="shared" si="515"/>
        <v>−</v>
      </c>
      <c r="AK122" s="3"/>
      <c r="AL122" s="3"/>
      <c r="AM122" s="3"/>
      <c r="AN122" s="3"/>
      <c r="AO122" s="3"/>
      <c r="AP122" s="3"/>
      <c r="AQ122" s="45">
        <f t="shared" si="517"/>
        <v>0</v>
      </c>
      <c r="AR122" s="45">
        <f t="shared" si="518"/>
        <v>0</v>
      </c>
      <c r="AS122" s="45">
        <f t="shared" si="519"/>
        <v>0</v>
      </c>
      <c r="AT122" s="46" t="str">
        <f t="shared" si="520"/>
        <v>−</v>
      </c>
      <c r="AU122" s="3">
        <f t="shared" si="417"/>
        <v>0</v>
      </c>
      <c r="AV122" s="3">
        <f t="shared" si="418"/>
        <v>0</v>
      </c>
      <c r="AW122" s="45">
        <f t="shared" si="521"/>
        <v>0</v>
      </c>
      <c r="AX122" s="46" t="str">
        <f t="shared" si="522"/>
        <v>−</v>
      </c>
      <c r="AY122" s="47">
        <f t="shared" si="215"/>
        <v>0</v>
      </c>
      <c r="AZ122" s="47">
        <f t="shared" si="216"/>
        <v>0</v>
      </c>
      <c r="BA122" s="47">
        <f t="shared" si="217"/>
        <v>0</v>
      </c>
      <c r="BB122" s="47">
        <f t="shared" si="218"/>
        <v>0</v>
      </c>
    </row>
    <row r="123" spans="1:54" ht="15.6" x14ac:dyDescent="0.3">
      <c r="A123" s="57">
        <v>712</v>
      </c>
      <c r="B123" s="81" t="s">
        <v>82</v>
      </c>
      <c r="C123" s="68"/>
      <c r="D123" s="52"/>
      <c r="E123" s="3"/>
      <c r="F123" s="53">
        <f t="shared" si="458"/>
        <v>0</v>
      </c>
      <c r="G123" s="3"/>
      <c r="H123" s="3"/>
      <c r="I123" s="3"/>
      <c r="J123" s="3"/>
      <c r="K123" s="3"/>
      <c r="L123" s="3"/>
      <c r="M123" s="45">
        <f t="shared" si="523"/>
        <v>0</v>
      </c>
      <c r="N123" s="45">
        <f t="shared" si="524"/>
        <v>0</v>
      </c>
      <c r="O123" s="45">
        <f t="shared" si="525"/>
        <v>0</v>
      </c>
      <c r="P123" s="46" t="str">
        <f t="shared" si="526"/>
        <v>−</v>
      </c>
      <c r="Q123" s="3"/>
      <c r="R123" s="3"/>
      <c r="S123" s="3"/>
      <c r="T123" s="3"/>
      <c r="U123" s="3"/>
      <c r="V123" s="3"/>
      <c r="W123" s="45">
        <f t="shared" si="507"/>
        <v>0</v>
      </c>
      <c r="X123" s="45">
        <f t="shared" si="508"/>
        <v>0</v>
      </c>
      <c r="Y123" s="45">
        <f t="shared" si="509"/>
        <v>0</v>
      </c>
      <c r="Z123" s="46" t="str">
        <f t="shared" si="510"/>
        <v>−</v>
      </c>
      <c r="AA123" s="3"/>
      <c r="AB123" s="3"/>
      <c r="AC123" s="3"/>
      <c r="AD123" s="3"/>
      <c r="AE123" s="3"/>
      <c r="AF123" s="3"/>
      <c r="AG123" s="45">
        <f t="shared" si="512"/>
        <v>0</v>
      </c>
      <c r="AH123" s="45">
        <f t="shared" si="513"/>
        <v>0</v>
      </c>
      <c r="AI123" s="45">
        <f t="shared" si="514"/>
        <v>0</v>
      </c>
      <c r="AJ123" s="46" t="str">
        <f t="shared" si="515"/>
        <v>−</v>
      </c>
      <c r="AK123" s="3"/>
      <c r="AL123" s="3"/>
      <c r="AM123" s="3"/>
      <c r="AN123" s="3"/>
      <c r="AO123" s="3"/>
      <c r="AP123" s="3"/>
      <c r="AQ123" s="45">
        <f t="shared" si="517"/>
        <v>0</v>
      </c>
      <c r="AR123" s="45">
        <f t="shared" si="518"/>
        <v>0</v>
      </c>
      <c r="AS123" s="45">
        <f t="shared" si="519"/>
        <v>0</v>
      </c>
      <c r="AT123" s="46" t="str">
        <f t="shared" si="520"/>
        <v>−</v>
      </c>
      <c r="AU123" s="3">
        <f t="shared" si="417"/>
        <v>0</v>
      </c>
      <c r="AV123" s="3">
        <f t="shared" si="418"/>
        <v>0</v>
      </c>
      <c r="AW123" s="45">
        <f t="shared" si="521"/>
        <v>0</v>
      </c>
      <c r="AX123" s="46" t="str">
        <f t="shared" si="522"/>
        <v>−</v>
      </c>
      <c r="AY123" s="47">
        <f t="shared" si="215"/>
        <v>0</v>
      </c>
      <c r="AZ123" s="47">
        <f t="shared" si="216"/>
        <v>0</v>
      </c>
      <c r="BA123" s="47">
        <f t="shared" si="217"/>
        <v>0</v>
      </c>
      <c r="BB123" s="47">
        <f t="shared" si="218"/>
        <v>0</v>
      </c>
    </row>
    <row r="124" spans="1:54" ht="30.6" x14ac:dyDescent="0.3">
      <c r="A124" s="57">
        <v>713</v>
      </c>
      <c r="B124" s="81" t="s">
        <v>188</v>
      </c>
      <c r="C124" s="68"/>
      <c r="D124" s="52"/>
      <c r="E124" s="3"/>
      <c r="F124" s="53">
        <f t="shared" si="458"/>
        <v>0</v>
      </c>
      <c r="G124" s="3"/>
      <c r="H124" s="3"/>
      <c r="I124" s="3"/>
      <c r="J124" s="3"/>
      <c r="K124" s="3"/>
      <c r="L124" s="3"/>
      <c r="M124" s="45">
        <f t="shared" si="523"/>
        <v>0</v>
      </c>
      <c r="N124" s="45">
        <f t="shared" si="524"/>
        <v>0</v>
      </c>
      <c r="O124" s="45">
        <f t="shared" si="525"/>
        <v>0</v>
      </c>
      <c r="P124" s="46" t="str">
        <f t="shared" si="526"/>
        <v>−</v>
      </c>
      <c r="Q124" s="3"/>
      <c r="R124" s="3"/>
      <c r="S124" s="3"/>
      <c r="T124" s="3"/>
      <c r="U124" s="3"/>
      <c r="V124" s="3"/>
      <c r="W124" s="45">
        <f t="shared" si="507"/>
        <v>0</v>
      </c>
      <c r="X124" s="45">
        <f t="shared" si="508"/>
        <v>0</v>
      </c>
      <c r="Y124" s="45">
        <f t="shared" si="509"/>
        <v>0</v>
      </c>
      <c r="Z124" s="46" t="str">
        <f t="shared" si="510"/>
        <v>−</v>
      </c>
      <c r="AA124" s="3"/>
      <c r="AB124" s="3"/>
      <c r="AC124" s="3"/>
      <c r="AD124" s="3"/>
      <c r="AE124" s="3"/>
      <c r="AF124" s="3"/>
      <c r="AG124" s="45">
        <f t="shared" si="512"/>
        <v>0</v>
      </c>
      <c r="AH124" s="45">
        <f t="shared" si="513"/>
        <v>0</v>
      </c>
      <c r="AI124" s="45">
        <f t="shared" si="514"/>
        <v>0</v>
      </c>
      <c r="AJ124" s="46" t="str">
        <f t="shared" si="515"/>
        <v>−</v>
      </c>
      <c r="AK124" s="3"/>
      <c r="AL124" s="3"/>
      <c r="AM124" s="3"/>
      <c r="AN124" s="3"/>
      <c r="AO124" s="3"/>
      <c r="AP124" s="3"/>
      <c r="AQ124" s="45">
        <f t="shared" si="517"/>
        <v>0</v>
      </c>
      <c r="AR124" s="45">
        <f t="shared" si="518"/>
        <v>0</v>
      </c>
      <c r="AS124" s="45">
        <f t="shared" si="519"/>
        <v>0</v>
      </c>
      <c r="AT124" s="46" t="str">
        <f t="shared" si="520"/>
        <v>−</v>
      </c>
      <c r="AU124" s="3">
        <f t="shared" si="417"/>
        <v>0</v>
      </c>
      <c r="AV124" s="3">
        <f t="shared" si="418"/>
        <v>0</v>
      </c>
      <c r="AW124" s="45">
        <f t="shared" si="521"/>
        <v>0</v>
      </c>
      <c r="AX124" s="46" t="str">
        <f t="shared" si="522"/>
        <v>−</v>
      </c>
      <c r="AY124" s="47">
        <f t="shared" si="215"/>
        <v>0</v>
      </c>
      <c r="AZ124" s="47">
        <f t="shared" si="216"/>
        <v>0</v>
      </c>
      <c r="BA124" s="47">
        <f t="shared" si="217"/>
        <v>0</v>
      </c>
      <c r="BB124" s="47">
        <f t="shared" si="218"/>
        <v>0</v>
      </c>
    </row>
    <row r="125" spans="1:54" ht="30.6" x14ac:dyDescent="0.3">
      <c r="A125" s="57">
        <v>714</v>
      </c>
      <c r="B125" s="81" t="s">
        <v>47</v>
      </c>
      <c r="C125" s="68"/>
      <c r="D125" s="52"/>
      <c r="E125" s="3"/>
      <c r="F125" s="53">
        <f t="shared" si="458"/>
        <v>0</v>
      </c>
      <c r="G125" s="3"/>
      <c r="H125" s="3"/>
      <c r="I125" s="3"/>
      <c r="J125" s="3"/>
      <c r="K125" s="3"/>
      <c r="L125" s="3"/>
      <c r="M125" s="45">
        <f t="shared" si="523"/>
        <v>0</v>
      </c>
      <c r="N125" s="45">
        <f t="shared" si="524"/>
        <v>0</v>
      </c>
      <c r="O125" s="45">
        <f t="shared" si="525"/>
        <v>0</v>
      </c>
      <c r="P125" s="46" t="str">
        <f t="shared" si="526"/>
        <v>−</v>
      </c>
      <c r="Q125" s="3"/>
      <c r="R125" s="3"/>
      <c r="S125" s="3"/>
      <c r="T125" s="3"/>
      <c r="U125" s="3"/>
      <c r="V125" s="3"/>
      <c r="W125" s="45">
        <f t="shared" si="507"/>
        <v>0</v>
      </c>
      <c r="X125" s="45">
        <f t="shared" si="508"/>
        <v>0</v>
      </c>
      <c r="Y125" s="45">
        <f t="shared" si="509"/>
        <v>0</v>
      </c>
      <c r="Z125" s="46" t="str">
        <f t="shared" si="510"/>
        <v>−</v>
      </c>
      <c r="AA125" s="3"/>
      <c r="AB125" s="3"/>
      <c r="AC125" s="3"/>
      <c r="AD125" s="3"/>
      <c r="AE125" s="3"/>
      <c r="AF125" s="3"/>
      <c r="AG125" s="45">
        <f t="shared" si="512"/>
        <v>0</v>
      </c>
      <c r="AH125" s="45">
        <f t="shared" si="513"/>
        <v>0</v>
      </c>
      <c r="AI125" s="45">
        <f t="shared" si="514"/>
        <v>0</v>
      </c>
      <c r="AJ125" s="46" t="str">
        <f t="shared" si="515"/>
        <v>−</v>
      </c>
      <c r="AK125" s="3"/>
      <c r="AL125" s="3"/>
      <c r="AM125" s="3"/>
      <c r="AN125" s="3"/>
      <c r="AO125" s="3"/>
      <c r="AP125" s="3"/>
      <c r="AQ125" s="45">
        <f t="shared" si="517"/>
        <v>0</v>
      </c>
      <c r="AR125" s="45">
        <f t="shared" si="518"/>
        <v>0</v>
      </c>
      <c r="AS125" s="45">
        <f t="shared" si="519"/>
        <v>0</v>
      </c>
      <c r="AT125" s="46" t="str">
        <f t="shared" si="520"/>
        <v>−</v>
      </c>
      <c r="AU125" s="3">
        <f t="shared" si="417"/>
        <v>0</v>
      </c>
      <c r="AV125" s="3">
        <f t="shared" si="418"/>
        <v>0</v>
      </c>
      <c r="AW125" s="45">
        <f t="shared" si="521"/>
        <v>0</v>
      </c>
      <c r="AX125" s="46" t="str">
        <f t="shared" si="522"/>
        <v>−</v>
      </c>
      <c r="AY125" s="47">
        <f t="shared" si="215"/>
        <v>0</v>
      </c>
      <c r="AZ125" s="47">
        <f t="shared" si="216"/>
        <v>0</v>
      </c>
      <c r="BA125" s="47">
        <f t="shared" si="217"/>
        <v>0</v>
      </c>
      <c r="BB125" s="47">
        <f t="shared" si="218"/>
        <v>0</v>
      </c>
    </row>
    <row r="126" spans="1:54" ht="62.4" x14ac:dyDescent="0.3">
      <c r="A126" s="84">
        <v>720</v>
      </c>
      <c r="B126" s="77" t="s">
        <v>177</v>
      </c>
      <c r="C126" s="44">
        <f>C127+C128+C129+C130</f>
        <v>0</v>
      </c>
      <c r="D126" s="44">
        <f>D127+D128+D129+D130</f>
        <v>0</v>
      </c>
      <c r="E126" s="44">
        <f t="shared" ref="E126:L126" si="527">E127+E128+E129+E130</f>
        <v>0</v>
      </c>
      <c r="F126" s="44">
        <f t="shared" si="527"/>
        <v>0</v>
      </c>
      <c r="G126" s="44">
        <f t="shared" si="527"/>
        <v>0</v>
      </c>
      <c r="H126" s="44">
        <f t="shared" si="527"/>
        <v>0</v>
      </c>
      <c r="I126" s="44">
        <f t="shared" si="527"/>
        <v>0</v>
      </c>
      <c r="J126" s="44">
        <f t="shared" si="527"/>
        <v>0</v>
      </c>
      <c r="K126" s="44">
        <f t="shared" si="527"/>
        <v>0</v>
      </c>
      <c r="L126" s="44">
        <f t="shared" si="527"/>
        <v>0</v>
      </c>
      <c r="M126" s="45">
        <f t="shared" si="523"/>
        <v>0</v>
      </c>
      <c r="N126" s="45">
        <f t="shared" si="524"/>
        <v>0</v>
      </c>
      <c r="O126" s="45">
        <f t="shared" si="525"/>
        <v>0</v>
      </c>
      <c r="P126" s="46" t="str">
        <f t="shared" si="526"/>
        <v>−</v>
      </c>
      <c r="Q126" s="44">
        <f t="shared" ref="Q126" si="528">Q127+Q128+Q129+Q130</f>
        <v>0</v>
      </c>
      <c r="R126" s="44">
        <f t="shared" ref="R126" si="529">R127+R128+R129+R130</f>
        <v>0</v>
      </c>
      <c r="S126" s="44">
        <f t="shared" ref="S126" si="530">S127+S128+S129+S130</f>
        <v>0</v>
      </c>
      <c r="T126" s="44">
        <f t="shared" ref="T126" si="531">T127+T128+T129+T130</f>
        <v>0</v>
      </c>
      <c r="U126" s="44">
        <f t="shared" ref="U126" si="532">U127+U128+U129+U130</f>
        <v>0</v>
      </c>
      <c r="V126" s="44">
        <f t="shared" ref="V126" si="533">V127+V128+V129+V130</f>
        <v>0</v>
      </c>
      <c r="W126" s="45">
        <f t="shared" si="507"/>
        <v>0</v>
      </c>
      <c r="X126" s="45">
        <f t="shared" si="508"/>
        <v>0</v>
      </c>
      <c r="Y126" s="45">
        <f t="shared" si="509"/>
        <v>0</v>
      </c>
      <c r="Z126" s="46" t="str">
        <f t="shared" si="510"/>
        <v>−</v>
      </c>
      <c r="AA126" s="44">
        <f t="shared" ref="AA126" si="534">AA127+AA128+AA129+AA130</f>
        <v>0</v>
      </c>
      <c r="AB126" s="44">
        <f t="shared" ref="AB126" si="535">AB127+AB128+AB129+AB130</f>
        <v>0</v>
      </c>
      <c r="AC126" s="44">
        <f t="shared" ref="AC126" si="536">AC127+AC128+AC129+AC130</f>
        <v>0</v>
      </c>
      <c r="AD126" s="44">
        <f t="shared" ref="AD126" si="537">AD127+AD128+AD129+AD130</f>
        <v>0</v>
      </c>
      <c r="AE126" s="44">
        <f t="shared" ref="AE126" si="538">AE127+AE128+AE129+AE130</f>
        <v>0</v>
      </c>
      <c r="AF126" s="44">
        <f t="shared" ref="AF126" si="539">AF127+AF128+AF129+AF130</f>
        <v>0</v>
      </c>
      <c r="AG126" s="45">
        <f t="shared" si="512"/>
        <v>0</v>
      </c>
      <c r="AH126" s="45">
        <f t="shared" si="513"/>
        <v>0</v>
      </c>
      <c r="AI126" s="45">
        <f t="shared" si="514"/>
        <v>0</v>
      </c>
      <c r="AJ126" s="46" t="str">
        <f t="shared" si="515"/>
        <v>−</v>
      </c>
      <c r="AK126" s="44">
        <f t="shared" ref="AK126" si="540">AK127+AK128+AK129+AK130</f>
        <v>0</v>
      </c>
      <c r="AL126" s="44">
        <f t="shared" ref="AL126" si="541">AL127+AL128+AL129+AL130</f>
        <v>0</v>
      </c>
      <c r="AM126" s="44">
        <f t="shared" ref="AM126" si="542">AM127+AM128+AM129+AM130</f>
        <v>0</v>
      </c>
      <c r="AN126" s="44">
        <f t="shared" ref="AN126" si="543">AN127+AN128+AN129+AN130</f>
        <v>0</v>
      </c>
      <c r="AO126" s="44">
        <f t="shared" ref="AO126" si="544">AO127+AO128+AO129+AO130</f>
        <v>0</v>
      </c>
      <c r="AP126" s="44">
        <f t="shared" ref="AP126" si="545">AP127+AP128+AP129+AP130</f>
        <v>0</v>
      </c>
      <c r="AQ126" s="45">
        <f t="shared" si="517"/>
        <v>0</v>
      </c>
      <c r="AR126" s="45">
        <f t="shared" si="518"/>
        <v>0</v>
      </c>
      <c r="AS126" s="45">
        <f t="shared" si="519"/>
        <v>0</v>
      </c>
      <c r="AT126" s="46" t="str">
        <f t="shared" si="520"/>
        <v>−</v>
      </c>
      <c r="AU126" s="3">
        <f t="shared" si="417"/>
        <v>0</v>
      </c>
      <c r="AV126" s="3">
        <f t="shared" si="418"/>
        <v>0</v>
      </c>
      <c r="AW126" s="45">
        <f t="shared" si="521"/>
        <v>0</v>
      </c>
      <c r="AX126" s="46" t="str">
        <f t="shared" si="522"/>
        <v>−</v>
      </c>
      <c r="AY126" s="47">
        <f t="shared" si="215"/>
        <v>0</v>
      </c>
      <c r="AZ126" s="47">
        <f t="shared" si="216"/>
        <v>0</v>
      </c>
      <c r="BA126" s="47">
        <f t="shared" si="217"/>
        <v>0</v>
      </c>
      <c r="BB126" s="47">
        <f t="shared" si="218"/>
        <v>0</v>
      </c>
    </row>
    <row r="127" spans="1:54" ht="15.6" x14ac:dyDescent="0.3">
      <c r="A127" s="57">
        <v>721</v>
      </c>
      <c r="B127" s="81" t="s">
        <v>83</v>
      </c>
      <c r="C127" s="68"/>
      <c r="D127" s="52"/>
      <c r="E127" s="3"/>
      <c r="F127" s="53">
        <f t="shared" si="458"/>
        <v>0</v>
      </c>
      <c r="G127" s="3"/>
      <c r="H127" s="3"/>
      <c r="I127" s="3"/>
      <c r="J127" s="3"/>
      <c r="K127" s="3"/>
      <c r="L127" s="3"/>
      <c r="M127" s="45">
        <f t="shared" si="523"/>
        <v>0</v>
      </c>
      <c r="N127" s="45">
        <f t="shared" si="524"/>
        <v>0</v>
      </c>
      <c r="O127" s="45">
        <f t="shared" si="525"/>
        <v>0</v>
      </c>
      <c r="P127" s="46" t="str">
        <f t="shared" si="526"/>
        <v>−</v>
      </c>
      <c r="Q127" s="3"/>
      <c r="R127" s="3"/>
      <c r="S127" s="3"/>
      <c r="T127" s="3"/>
      <c r="U127" s="3"/>
      <c r="V127" s="3"/>
      <c r="W127" s="45">
        <f t="shared" si="507"/>
        <v>0</v>
      </c>
      <c r="X127" s="45">
        <f t="shared" si="508"/>
        <v>0</v>
      </c>
      <c r="Y127" s="45">
        <f t="shared" si="509"/>
        <v>0</v>
      </c>
      <c r="Z127" s="46" t="str">
        <f t="shared" si="510"/>
        <v>−</v>
      </c>
      <c r="AA127" s="3"/>
      <c r="AB127" s="3"/>
      <c r="AC127" s="3"/>
      <c r="AD127" s="3"/>
      <c r="AE127" s="3"/>
      <c r="AF127" s="3"/>
      <c r="AG127" s="45">
        <f t="shared" si="512"/>
        <v>0</v>
      </c>
      <c r="AH127" s="45">
        <f t="shared" si="513"/>
        <v>0</v>
      </c>
      <c r="AI127" s="45">
        <f t="shared" si="514"/>
        <v>0</v>
      </c>
      <c r="AJ127" s="46" t="str">
        <f t="shared" si="515"/>
        <v>−</v>
      </c>
      <c r="AK127" s="3"/>
      <c r="AL127" s="3"/>
      <c r="AM127" s="3"/>
      <c r="AN127" s="3"/>
      <c r="AO127" s="3"/>
      <c r="AP127" s="3"/>
      <c r="AQ127" s="45">
        <f t="shared" si="517"/>
        <v>0</v>
      </c>
      <c r="AR127" s="45">
        <f t="shared" si="518"/>
        <v>0</v>
      </c>
      <c r="AS127" s="45">
        <f t="shared" si="519"/>
        <v>0</v>
      </c>
      <c r="AT127" s="46" t="str">
        <f t="shared" si="520"/>
        <v>−</v>
      </c>
      <c r="AU127" s="3">
        <f t="shared" si="417"/>
        <v>0</v>
      </c>
      <c r="AV127" s="3">
        <f t="shared" si="418"/>
        <v>0</v>
      </c>
      <c r="AW127" s="45">
        <f t="shared" si="521"/>
        <v>0</v>
      </c>
      <c r="AX127" s="46" t="str">
        <f t="shared" si="522"/>
        <v>−</v>
      </c>
      <c r="AY127" s="47">
        <f t="shared" si="215"/>
        <v>0</v>
      </c>
      <c r="AZ127" s="47">
        <f t="shared" si="216"/>
        <v>0</v>
      </c>
      <c r="BA127" s="47">
        <f t="shared" si="217"/>
        <v>0</v>
      </c>
      <c r="BB127" s="47">
        <f t="shared" si="218"/>
        <v>0</v>
      </c>
    </row>
    <row r="128" spans="1:54" ht="15.6" x14ac:dyDescent="0.3">
      <c r="A128" s="57">
        <v>722</v>
      </c>
      <c r="B128" s="81" t="s">
        <v>84</v>
      </c>
      <c r="C128" s="68"/>
      <c r="D128" s="52"/>
      <c r="E128" s="3"/>
      <c r="F128" s="53">
        <f t="shared" si="458"/>
        <v>0</v>
      </c>
      <c r="G128" s="3"/>
      <c r="H128" s="3"/>
      <c r="I128" s="3"/>
      <c r="J128" s="3"/>
      <c r="K128" s="3"/>
      <c r="L128" s="3"/>
      <c r="M128" s="45">
        <f t="shared" si="523"/>
        <v>0</v>
      </c>
      <c r="N128" s="45">
        <f t="shared" si="524"/>
        <v>0</v>
      </c>
      <c r="O128" s="45">
        <f t="shared" si="525"/>
        <v>0</v>
      </c>
      <c r="P128" s="46" t="str">
        <f t="shared" si="526"/>
        <v>−</v>
      </c>
      <c r="Q128" s="3"/>
      <c r="R128" s="3"/>
      <c r="S128" s="3"/>
      <c r="T128" s="3"/>
      <c r="U128" s="3"/>
      <c r="V128" s="3"/>
      <c r="W128" s="45">
        <f t="shared" si="507"/>
        <v>0</v>
      </c>
      <c r="X128" s="45">
        <f t="shared" si="508"/>
        <v>0</v>
      </c>
      <c r="Y128" s="45">
        <f t="shared" si="509"/>
        <v>0</v>
      </c>
      <c r="Z128" s="46" t="str">
        <f t="shared" si="510"/>
        <v>−</v>
      </c>
      <c r="AA128" s="3"/>
      <c r="AB128" s="3"/>
      <c r="AC128" s="3"/>
      <c r="AD128" s="3"/>
      <c r="AE128" s="3"/>
      <c r="AF128" s="3"/>
      <c r="AG128" s="45">
        <f t="shared" si="512"/>
        <v>0</v>
      </c>
      <c r="AH128" s="45">
        <f t="shared" si="513"/>
        <v>0</v>
      </c>
      <c r="AI128" s="45">
        <f t="shared" si="514"/>
        <v>0</v>
      </c>
      <c r="AJ128" s="46" t="str">
        <f t="shared" si="515"/>
        <v>−</v>
      </c>
      <c r="AK128" s="3"/>
      <c r="AL128" s="3"/>
      <c r="AM128" s="3"/>
      <c r="AN128" s="3"/>
      <c r="AO128" s="3"/>
      <c r="AP128" s="3"/>
      <c r="AQ128" s="45">
        <f t="shared" si="517"/>
        <v>0</v>
      </c>
      <c r="AR128" s="45">
        <f t="shared" si="518"/>
        <v>0</v>
      </c>
      <c r="AS128" s="45">
        <f t="shared" si="519"/>
        <v>0</v>
      </c>
      <c r="AT128" s="46" t="str">
        <f t="shared" si="520"/>
        <v>−</v>
      </c>
      <c r="AU128" s="3">
        <f t="shared" si="417"/>
        <v>0</v>
      </c>
      <c r="AV128" s="3">
        <f t="shared" si="418"/>
        <v>0</v>
      </c>
      <c r="AW128" s="45">
        <f t="shared" si="521"/>
        <v>0</v>
      </c>
      <c r="AX128" s="46" t="str">
        <f t="shared" si="522"/>
        <v>−</v>
      </c>
      <c r="AY128" s="47">
        <f t="shared" si="215"/>
        <v>0</v>
      </c>
      <c r="AZ128" s="47">
        <f t="shared" si="216"/>
        <v>0</v>
      </c>
      <c r="BA128" s="47">
        <f t="shared" si="217"/>
        <v>0</v>
      </c>
      <c r="BB128" s="47">
        <f t="shared" si="218"/>
        <v>0</v>
      </c>
    </row>
    <row r="129" spans="1:54" ht="30.6" x14ac:dyDescent="0.3">
      <c r="A129" s="57">
        <v>723</v>
      </c>
      <c r="B129" s="81" t="s">
        <v>214</v>
      </c>
      <c r="C129" s="68"/>
      <c r="D129" s="52"/>
      <c r="E129" s="3"/>
      <c r="F129" s="53"/>
      <c r="G129" s="3"/>
      <c r="H129" s="3"/>
      <c r="I129" s="3"/>
      <c r="J129" s="3"/>
      <c r="K129" s="3"/>
      <c r="L129" s="3"/>
      <c r="M129" s="45"/>
      <c r="N129" s="45"/>
      <c r="O129" s="45"/>
      <c r="P129" s="46"/>
      <c r="Q129" s="3"/>
      <c r="R129" s="3"/>
      <c r="S129" s="3"/>
      <c r="T129" s="3"/>
      <c r="U129" s="3"/>
      <c r="V129" s="3"/>
      <c r="W129" s="45"/>
      <c r="X129" s="45"/>
      <c r="Y129" s="45"/>
      <c r="Z129" s="46"/>
      <c r="AA129" s="3"/>
      <c r="AB129" s="3"/>
      <c r="AC129" s="3"/>
      <c r="AD129" s="3"/>
      <c r="AE129" s="3"/>
      <c r="AF129" s="3"/>
      <c r="AG129" s="45"/>
      <c r="AH129" s="45"/>
      <c r="AI129" s="45"/>
      <c r="AJ129" s="46"/>
      <c r="AK129" s="3"/>
      <c r="AL129" s="3"/>
      <c r="AM129" s="3"/>
      <c r="AN129" s="3"/>
      <c r="AO129" s="3"/>
      <c r="AP129" s="3"/>
      <c r="AQ129" s="45"/>
      <c r="AR129" s="45"/>
      <c r="AS129" s="45"/>
      <c r="AT129" s="46"/>
      <c r="AU129" s="3"/>
      <c r="AV129" s="3"/>
      <c r="AW129" s="45"/>
      <c r="AX129" s="46"/>
      <c r="AY129" s="47"/>
      <c r="AZ129" s="47"/>
      <c r="BA129" s="47"/>
      <c r="BB129" s="47"/>
    </row>
    <row r="130" spans="1:54" ht="30.6" x14ac:dyDescent="0.3">
      <c r="A130" s="57">
        <v>724</v>
      </c>
      <c r="B130" s="81" t="s">
        <v>48</v>
      </c>
      <c r="C130" s="68"/>
      <c r="D130" s="52"/>
      <c r="E130" s="3"/>
      <c r="F130" s="53">
        <f t="shared" si="458"/>
        <v>0</v>
      </c>
      <c r="G130" s="3"/>
      <c r="H130" s="3"/>
      <c r="I130" s="3"/>
      <c r="J130" s="3"/>
      <c r="K130" s="3"/>
      <c r="L130" s="3"/>
      <c r="M130" s="45">
        <f t="shared" si="523"/>
        <v>0</v>
      </c>
      <c r="N130" s="45">
        <f t="shared" si="524"/>
        <v>0</v>
      </c>
      <c r="O130" s="45">
        <f t="shared" si="525"/>
        <v>0</v>
      </c>
      <c r="P130" s="46" t="str">
        <f t="shared" si="526"/>
        <v>−</v>
      </c>
      <c r="Q130" s="3"/>
      <c r="R130" s="3"/>
      <c r="S130" s="3"/>
      <c r="T130" s="3"/>
      <c r="U130" s="3"/>
      <c r="V130" s="3"/>
      <c r="W130" s="45">
        <f t="shared" si="507"/>
        <v>0</v>
      </c>
      <c r="X130" s="45">
        <f t="shared" si="508"/>
        <v>0</v>
      </c>
      <c r="Y130" s="45">
        <f t="shared" si="509"/>
        <v>0</v>
      </c>
      <c r="Z130" s="46" t="str">
        <f t="shared" si="510"/>
        <v>−</v>
      </c>
      <c r="AA130" s="3"/>
      <c r="AB130" s="3"/>
      <c r="AC130" s="3"/>
      <c r="AD130" s="3"/>
      <c r="AE130" s="3"/>
      <c r="AF130" s="3"/>
      <c r="AG130" s="45">
        <f t="shared" si="512"/>
        <v>0</v>
      </c>
      <c r="AH130" s="45">
        <f t="shared" si="513"/>
        <v>0</v>
      </c>
      <c r="AI130" s="45">
        <f t="shared" si="514"/>
        <v>0</v>
      </c>
      <c r="AJ130" s="46" t="str">
        <f t="shared" si="515"/>
        <v>−</v>
      </c>
      <c r="AK130" s="3"/>
      <c r="AL130" s="3"/>
      <c r="AM130" s="3"/>
      <c r="AN130" s="3"/>
      <c r="AO130" s="3"/>
      <c r="AP130" s="3"/>
      <c r="AQ130" s="45">
        <f t="shared" si="517"/>
        <v>0</v>
      </c>
      <c r="AR130" s="45">
        <f t="shared" si="518"/>
        <v>0</v>
      </c>
      <c r="AS130" s="45">
        <f t="shared" si="519"/>
        <v>0</v>
      </c>
      <c r="AT130" s="46" t="str">
        <f t="shared" si="520"/>
        <v>−</v>
      </c>
      <c r="AU130" s="3">
        <f t="shared" si="417"/>
        <v>0</v>
      </c>
      <c r="AV130" s="3">
        <f t="shared" si="418"/>
        <v>0</v>
      </c>
      <c r="AW130" s="45">
        <f>AV130-AU130</f>
        <v>0</v>
      </c>
      <c r="AX130" s="46" t="str">
        <f>IFERROR((AV130-AU130)/AU130,"−")</f>
        <v>−</v>
      </c>
      <c r="AY130" s="47">
        <f t="shared" si="215"/>
        <v>0</v>
      </c>
      <c r="AZ130" s="47">
        <f t="shared" si="216"/>
        <v>0</v>
      </c>
      <c r="BA130" s="47">
        <f t="shared" si="217"/>
        <v>0</v>
      </c>
      <c r="BB130" s="47">
        <f t="shared" si="218"/>
        <v>0</v>
      </c>
    </row>
    <row r="131" spans="1:54" ht="16.8" x14ac:dyDescent="0.3">
      <c r="A131" s="84">
        <v>800</v>
      </c>
      <c r="B131" s="77" t="s">
        <v>178</v>
      </c>
      <c r="C131" s="44">
        <f t="shared" ref="C131" si="546">C5+C107+C121</f>
        <v>0</v>
      </c>
      <c r="D131" s="44">
        <f t="shared" ref="D131:L131" si="547">D5+D107+D121</f>
        <v>0</v>
      </c>
      <c r="E131" s="44">
        <f t="shared" si="547"/>
        <v>0</v>
      </c>
      <c r="F131" s="44">
        <f t="shared" si="547"/>
        <v>0</v>
      </c>
      <c r="G131" s="44">
        <f t="shared" si="547"/>
        <v>0</v>
      </c>
      <c r="H131" s="44">
        <f t="shared" si="547"/>
        <v>0</v>
      </c>
      <c r="I131" s="44">
        <f t="shared" si="547"/>
        <v>0</v>
      </c>
      <c r="J131" s="44">
        <f t="shared" si="547"/>
        <v>0</v>
      </c>
      <c r="K131" s="44">
        <f t="shared" si="547"/>
        <v>0</v>
      </c>
      <c r="L131" s="44">
        <f t="shared" si="547"/>
        <v>0</v>
      </c>
      <c r="M131" s="45">
        <f t="shared" si="523"/>
        <v>0</v>
      </c>
      <c r="N131" s="45">
        <f t="shared" si="524"/>
        <v>0</v>
      </c>
      <c r="O131" s="45">
        <f t="shared" si="525"/>
        <v>0</v>
      </c>
      <c r="P131" s="85" t="str">
        <f t="shared" si="526"/>
        <v>−</v>
      </c>
      <c r="Q131" s="44">
        <f t="shared" ref="Q131:V131" si="548">Q5+Q107+Q121</f>
        <v>0</v>
      </c>
      <c r="R131" s="44">
        <f t="shared" si="548"/>
        <v>0</v>
      </c>
      <c r="S131" s="44">
        <f t="shared" si="548"/>
        <v>0</v>
      </c>
      <c r="T131" s="44">
        <f t="shared" si="548"/>
        <v>0</v>
      </c>
      <c r="U131" s="44">
        <f t="shared" si="548"/>
        <v>0</v>
      </c>
      <c r="V131" s="44">
        <f t="shared" si="548"/>
        <v>0</v>
      </c>
      <c r="W131" s="45">
        <f t="shared" si="507"/>
        <v>0</v>
      </c>
      <c r="X131" s="45">
        <f t="shared" si="508"/>
        <v>0</v>
      </c>
      <c r="Y131" s="45">
        <f t="shared" si="509"/>
        <v>0</v>
      </c>
      <c r="Z131" s="85" t="str">
        <f t="shared" si="510"/>
        <v>−</v>
      </c>
      <c r="AA131" s="44">
        <f t="shared" ref="AA131:AF131" si="549">AA5+AA107+AA121</f>
        <v>0</v>
      </c>
      <c r="AB131" s="44">
        <f t="shared" si="549"/>
        <v>0</v>
      </c>
      <c r="AC131" s="44">
        <f t="shared" si="549"/>
        <v>0</v>
      </c>
      <c r="AD131" s="44">
        <f t="shared" si="549"/>
        <v>0</v>
      </c>
      <c r="AE131" s="44">
        <f t="shared" si="549"/>
        <v>0</v>
      </c>
      <c r="AF131" s="44">
        <f t="shared" si="549"/>
        <v>0</v>
      </c>
      <c r="AG131" s="45">
        <f t="shared" si="512"/>
        <v>0</v>
      </c>
      <c r="AH131" s="45">
        <f t="shared" si="513"/>
        <v>0</v>
      </c>
      <c r="AI131" s="45">
        <f t="shared" si="514"/>
        <v>0</v>
      </c>
      <c r="AJ131" s="85" t="str">
        <f t="shared" si="515"/>
        <v>−</v>
      </c>
      <c r="AK131" s="44">
        <f t="shared" ref="AK131:AP131" si="550">AK5+AK107+AK121</f>
        <v>0</v>
      </c>
      <c r="AL131" s="44">
        <f t="shared" si="550"/>
        <v>0</v>
      </c>
      <c r="AM131" s="44">
        <f t="shared" si="550"/>
        <v>0</v>
      </c>
      <c r="AN131" s="44">
        <f t="shared" si="550"/>
        <v>0</v>
      </c>
      <c r="AO131" s="44">
        <f t="shared" si="550"/>
        <v>0</v>
      </c>
      <c r="AP131" s="44">
        <f t="shared" si="550"/>
        <v>0</v>
      </c>
      <c r="AQ131" s="45">
        <f t="shared" si="517"/>
        <v>0</v>
      </c>
      <c r="AR131" s="45">
        <f t="shared" si="518"/>
        <v>0</v>
      </c>
      <c r="AS131" s="45">
        <f t="shared" si="519"/>
        <v>0</v>
      </c>
      <c r="AT131" s="85" t="str">
        <f t="shared" si="520"/>
        <v>−</v>
      </c>
      <c r="AU131" s="86">
        <f t="shared" si="417"/>
        <v>0</v>
      </c>
      <c r="AV131" s="86">
        <f t="shared" si="418"/>
        <v>0</v>
      </c>
      <c r="AW131" s="45">
        <f>AV131-AU131</f>
        <v>0</v>
      </c>
      <c r="AX131" s="85" t="str">
        <f>IFERROR((AV131-AU131)/AU131,"−")</f>
        <v>−</v>
      </c>
      <c r="AY131" s="47">
        <f t="shared" si="215"/>
        <v>0</v>
      </c>
      <c r="AZ131" s="47">
        <f t="shared" si="216"/>
        <v>0</v>
      </c>
      <c r="BA131" s="47">
        <f t="shared" si="217"/>
        <v>0</v>
      </c>
      <c r="BB131" s="47">
        <f t="shared" si="218"/>
        <v>0</v>
      </c>
    </row>
    <row r="132" spans="1:54" ht="16.8" x14ac:dyDescent="0.3">
      <c r="A132" s="84">
        <v>900</v>
      </c>
      <c r="B132" s="77" t="s">
        <v>179</v>
      </c>
      <c r="C132" s="44">
        <f t="shared" ref="C132" si="551">C27+C56+C69+C111+C126</f>
        <v>0</v>
      </c>
      <c r="D132" s="44">
        <f t="shared" ref="D132:L132" si="552">D27+D56+D69+D111+D126</f>
        <v>0</v>
      </c>
      <c r="E132" s="44">
        <f t="shared" si="552"/>
        <v>0</v>
      </c>
      <c r="F132" s="44">
        <f t="shared" si="552"/>
        <v>0</v>
      </c>
      <c r="G132" s="44">
        <f t="shared" si="552"/>
        <v>0</v>
      </c>
      <c r="H132" s="44">
        <f t="shared" si="552"/>
        <v>0</v>
      </c>
      <c r="I132" s="44">
        <f t="shared" si="552"/>
        <v>0</v>
      </c>
      <c r="J132" s="44">
        <f t="shared" si="552"/>
        <v>0</v>
      </c>
      <c r="K132" s="44">
        <f t="shared" si="552"/>
        <v>0</v>
      </c>
      <c r="L132" s="44">
        <f t="shared" si="552"/>
        <v>0</v>
      </c>
      <c r="M132" s="45">
        <f t="shared" si="523"/>
        <v>0</v>
      </c>
      <c r="N132" s="45">
        <f t="shared" si="524"/>
        <v>0</v>
      </c>
      <c r="O132" s="45">
        <f t="shared" si="525"/>
        <v>0</v>
      </c>
      <c r="P132" s="85" t="str">
        <f t="shared" si="526"/>
        <v>−</v>
      </c>
      <c r="Q132" s="44">
        <f t="shared" ref="Q132:V132" si="553">Q27+Q56+Q69+Q111+Q126</f>
        <v>0</v>
      </c>
      <c r="R132" s="44">
        <f t="shared" si="553"/>
        <v>0</v>
      </c>
      <c r="S132" s="44">
        <f t="shared" si="553"/>
        <v>0</v>
      </c>
      <c r="T132" s="44">
        <f t="shared" si="553"/>
        <v>0</v>
      </c>
      <c r="U132" s="44">
        <f t="shared" si="553"/>
        <v>0</v>
      </c>
      <c r="V132" s="44">
        <f t="shared" si="553"/>
        <v>0</v>
      </c>
      <c r="W132" s="45">
        <f t="shared" si="507"/>
        <v>0</v>
      </c>
      <c r="X132" s="45">
        <f t="shared" si="508"/>
        <v>0</v>
      </c>
      <c r="Y132" s="45">
        <f t="shared" si="509"/>
        <v>0</v>
      </c>
      <c r="Z132" s="85" t="str">
        <f t="shared" si="510"/>
        <v>−</v>
      </c>
      <c r="AA132" s="44">
        <f t="shared" ref="AA132:AF132" si="554">AA27+AA56+AA69+AA111+AA126</f>
        <v>0</v>
      </c>
      <c r="AB132" s="44">
        <f t="shared" si="554"/>
        <v>0</v>
      </c>
      <c r="AC132" s="44">
        <f t="shared" si="554"/>
        <v>0</v>
      </c>
      <c r="AD132" s="44">
        <f t="shared" si="554"/>
        <v>0</v>
      </c>
      <c r="AE132" s="44">
        <f t="shared" si="554"/>
        <v>0</v>
      </c>
      <c r="AF132" s="44">
        <f t="shared" si="554"/>
        <v>0</v>
      </c>
      <c r="AG132" s="45">
        <f t="shared" si="512"/>
        <v>0</v>
      </c>
      <c r="AH132" s="45">
        <f t="shared" si="513"/>
        <v>0</v>
      </c>
      <c r="AI132" s="45">
        <f t="shared" si="514"/>
        <v>0</v>
      </c>
      <c r="AJ132" s="85" t="str">
        <f t="shared" si="515"/>
        <v>−</v>
      </c>
      <c r="AK132" s="44">
        <f t="shared" ref="AK132:AP132" si="555">AK27+AK56+AK69+AK111+AK126</f>
        <v>0</v>
      </c>
      <c r="AL132" s="44">
        <f t="shared" si="555"/>
        <v>0</v>
      </c>
      <c r="AM132" s="44">
        <f t="shared" si="555"/>
        <v>0</v>
      </c>
      <c r="AN132" s="44">
        <f t="shared" si="555"/>
        <v>0</v>
      </c>
      <c r="AO132" s="44">
        <f t="shared" si="555"/>
        <v>0</v>
      </c>
      <c r="AP132" s="44">
        <f t="shared" si="555"/>
        <v>0</v>
      </c>
      <c r="AQ132" s="45">
        <f t="shared" si="517"/>
        <v>0</v>
      </c>
      <c r="AR132" s="45">
        <f t="shared" si="518"/>
        <v>0</v>
      </c>
      <c r="AS132" s="45">
        <f t="shared" si="519"/>
        <v>0</v>
      </c>
      <c r="AT132" s="85" t="str">
        <f t="shared" si="520"/>
        <v>−</v>
      </c>
      <c r="AU132" s="86">
        <f t="shared" si="417"/>
        <v>0</v>
      </c>
      <c r="AV132" s="86">
        <f t="shared" si="418"/>
        <v>0</v>
      </c>
      <c r="AW132" s="45">
        <f>AV132-AU132</f>
        <v>0</v>
      </c>
      <c r="AX132" s="85" t="str">
        <f>IFERROR((AV132-AU132)/AU132,"−")</f>
        <v>−</v>
      </c>
      <c r="AY132" s="47">
        <f t="shared" ref="AY132:AY135" si="556">H132+J132+L132+Q132+S132+U132+AA132+AC132+AE132+AK132+AM132+AO132</f>
        <v>0</v>
      </c>
      <c r="AZ132" s="47">
        <f t="shared" ref="AZ132:AZ135" si="557">H132+J132+L132+R132+T132+V132+AA132+AC132+AE132+AK132+AM132+AO132</f>
        <v>0</v>
      </c>
      <c r="BA132" s="47">
        <f t="shared" ref="BA132:BA135" si="558">H132+J132+L132+R132+T132+V132+AB132+AD132+AF132+AK132+AM132+AO132</f>
        <v>0</v>
      </c>
      <c r="BB132" s="47">
        <f t="shared" ref="BB132:BB135" si="559">H132+J132+L132+R132+T132+V132+AB132+AD132+AF132+AL132+AN132+AP132</f>
        <v>0</v>
      </c>
    </row>
    <row r="133" spans="1:54" ht="31.2" x14ac:dyDescent="0.3">
      <c r="A133" s="84">
        <v>1000</v>
      </c>
      <c r="B133" s="77" t="s">
        <v>180</v>
      </c>
      <c r="C133" s="44">
        <f t="shared" ref="C133" si="560">C131-C132</f>
        <v>0</v>
      </c>
      <c r="D133" s="44">
        <f t="shared" ref="D133:L133" si="561">D131-D132</f>
        <v>0</v>
      </c>
      <c r="E133" s="44">
        <f t="shared" si="561"/>
        <v>0</v>
      </c>
      <c r="F133" s="44">
        <f t="shared" si="561"/>
        <v>0</v>
      </c>
      <c r="G133" s="44">
        <f t="shared" si="561"/>
        <v>0</v>
      </c>
      <c r="H133" s="44">
        <f t="shared" si="561"/>
        <v>0</v>
      </c>
      <c r="I133" s="44">
        <f t="shared" si="561"/>
        <v>0</v>
      </c>
      <c r="J133" s="44">
        <f t="shared" si="561"/>
        <v>0</v>
      </c>
      <c r="K133" s="44">
        <f t="shared" si="561"/>
        <v>0</v>
      </c>
      <c r="L133" s="44">
        <f t="shared" si="561"/>
        <v>0</v>
      </c>
      <c r="M133" s="45">
        <f t="shared" si="523"/>
        <v>0</v>
      </c>
      <c r="N133" s="45">
        <f t="shared" si="524"/>
        <v>0</v>
      </c>
      <c r="O133" s="45">
        <f t="shared" si="525"/>
        <v>0</v>
      </c>
      <c r="P133" s="85" t="str">
        <f t="shared" si="526"/>
        <v>−</v>
      </c>
      <c r="Q133" s="44">
        <f t="shared" ref="Q133:V133" si="562">Q131-Q132</f>
        <v>0</v>
      </c>
      <c r="R133" s="44">
        <f t="shared" si="562"/>
        <v>0</v>
      </c>
      <c r="S133" s="44">
        <f t="shared" si="562"/>
        <v>0</v>
      </c>
      <c r="T133" s="44">
        <f t="shared" si="562"/>
        <v>0</v>
      </c>
      <c r="U133" s="44">
        <f t="shared" si="562"/>
        <v>0</v>
      </c>
      <c r="V133" s="44">
        <f t="shared" si="562"/>
        <v>0</v>
      </c>
      <c r="W133" s="45">
        <f t="shared" si="507"/>
        <v>0</v>
      </c>
      <c r="X133" s="45">
        <f t="shared" si="508"/>
        <v>0</v>
      </c>
      <c r="Y133" s="45">
        <f t="shared" si="509"/>
        <v>0</v>
      </c>
      <c r="Z133" s="85" t="str">
        <f t="shared" si="510"/>
        <v>−</v>
      </c>
      <c r="AA133" s="44">
        <f t="shared" ref="AA133:AF133" si="563">AA131-AA132</f>
        <v>0</v>
      </c>
      <c r="AB133" s="44">
        <f t="shared" si="563"/>
        <v>0</v>
      </c>
      <c r="AC133" s="44">
        <f t="shared" si="563"/>
        <v>0</v>
      </c>
      <c r="AD133" s="44">
        <f t="shared" si="563"/>
        <v>0</v>
      </c>
      <c r="AE133" s="44">
        <f t="shared" si="563"/>
        <v>0</v>
      </c>
      <c r="AF133" s="44">
        <f t="shared" si="563"/>
        <v>0</v>
      </c>
      <c r="AG133" s="45">
        <f t="shared" si="512"/>
        <v>0</v>
      </c>
      <c r="AH133" s="45">
        <f t="shared" si="513"/>
        <v>0</v>
      </c>
      <c r="AI133" s="45">
        <f t="shared" si="514"/>
        <v>0</v>
      </c>
      <c r="AJ133" s="85" t="str">
        <f t="shared" si="515"/>
        <v>−</v>
      </c>
      <c r="AK133" s="44">
        <f t="shared" ref="AK133:AP133" si="564">AK131-AK132</f>
        <v>0</v>
      </c>
      <c r="AL133" s="44">
        <f t="shared" si="564"/>
        <v>0</v>
      </c>
      <c r="AM133" s="44">
        <f t="shared" si="564"/>
        <v>0</v>
      </c>
      <c r="AN133" s="44">
        <f t="shared" si="564"/>
        <v>0</v>
      </c>
      <c r="AO133" s="44">
        <f t="shared" si="564"/>
        <v>0</v>
      </c>
      <c r="AP133" s="44">
        <f t="shared" si="564"/>
        <v>0</v>
      </c>
      <c r="AQ133" s="45">
        <f t="shared" si="517"/>
        <v>0</v>
      </c>
      <c r="AR133" s="45">
        <f t="shared" si="518"/>
        <v>0</v>
      </c>
      <c r="AS133" s="45">
        <f t="shared" si="519"/>
        <v>0</v>
      </c>
      <c r="AT133" s="85" t="str">
        <f t="shared" si="520"/>
        <v>−</v>
      </c>
      <c r="AU133" s="86">
        <f t="shared" si="417"/>
        <v>0</v>
      </c>
      <c r="AV133" s="86">
        <f t="shared" si="418"/>
        <v>0</v>
      </c>
      <c r="AW133" s="45">
        <f>AV133-AU133</f>
        <v>0</v>
      </c>
      <c r="AX133" s="85" t="str">
        <f>IFERROR((AV133-AU133)/AU133,"−")</f>
        <v>−</v>
      </c>
      <c r="AY133" s="47">
        <f t="shared" si="556"/>
        <v>0</v>
      </c>
      <c r="AZ133" s="47">
        <f t="shared" si="557"/>
        <v>0</v>
      </c>
      <c r="BA133" s="47">
        <f t="shared" si="558"/>
        <v>0</v>
      </c>
      <c r="BB133" s="47">
        <f t="shared" si="559"/>
        <v>0</v>
      </c>
    </row>
    <row r="134" spans="1:54" ht="33.6" x14ac:dyDescent="0.3">
      <c r="A134" s="59">
        <v>1100</v>
      </c>
      <c r="B134" s="38" t="s">
        <v>181</v>
      </c>
      <c r="C134" s="39"/>
      <c r="D134" s="83"/>
      <c r="E134" s="86"/>
      <c r="F134" s="67"/>
      <c r="G134" s="86"/>
      <c r="H134" s="86"/>
      <c r="I134" s="86"/>
      <c r="J134" s="86"/>
      <c r="K134" s="86"/>
      <c r="L134" s="86"/>
      <c r="M134" s="45"/>
      <c r="N134" s="45"/>
      <c r="O134" s="45"/>
      <c r="P134" s="85"/>
      <c r="Q134" s="86"/>
      <c r="R134" s="86"/>
      <c r="S134" s="86"/>
      <c r="T134" s="86"/>
      <c r="U134" s="86"/>
      <c r="V134" s="86"/>
      <c r="W134" s="45"/>
      <c r="X134" s="45"/>
      <c r="Y134" s="45"/>
      <c r="Z134" s="85"/>
      <c r="AA134" s="86"/>
      <c r="AB134" s="86"/>
      <c r="AC134" s="86"/>
      <c r="AD134" s="86"/>
      <c r="AE134" s="86"/>
      <c r="AF134" s="86"/>
      <c r="AG134" s="45"/>
      <c r="AH134" s="45"/>
      <c r="AI134" s="45"/>
      <c r="AJ134" s="85"/>
      <c r="AK134" s="86"/>
      <c r="AL134" s="86"/>
      <c r="AM134" s="86"/>
      <c r="AN134" s="86"/>
      <c r="AO134" s="86"/>
      <c r="AP134" s="86"/>
      <c r="AQ134" s="45"/>
      <c r="AR134" s="45"/>
      <c r="AS134" s="45"/>
      <c r="AT134" s="85"/>
      <c r="AU134" s="86"/>
      <c r="AV134" s="86"/>
      <c r="AW134" s="86"/>
      <c r="AX134" s="86"/>
      <c r="AY134" s="86"/>
      <c r="AZ134" s="86"/>
      <c r="BA134" s="86"/>
      <c r="BB134" s="86"/>
    </row>
    <row r="135" spans="1:54" ht="31.2" x14ac:dyDescent="0.3">
      <c r="A135" s="84">
        <v>1110</v>
      </c>
      <c r="B135" s="77" t="s">
        <v>71</v>
      </c>
      <c r="C135" s="68"/>
      <c r="D135" s="52"/>
      <c r="E135" s="86"/>
      <c r="F135" s="67">
        <f>G135</f>
        <v>0</v>
      </c>
      <c r="G135" s="87"/>
      <c r="H135" s="87"/>
      <c r="I135" s="87">
        <f>G136</f>
        <v>0</v>
      </c>
      <c r="J135" s="87">
        <f>H136</f>
        <v>0</v>
      </c>
      <c r="K135" s="87">
        <f>I136</f>
        <v>0</v>
      </c>
      <c r="L135" s="87">
        <f>J136</f>
        <v>0</v>
      </c>
      <c r="M135" s="88">
        <f>G135</f>
        <v>0</v>
      </c>
      <c r="N135" s="88">
        <f>H135</f>
        <v>0</v>
      </c>
      <c r="O135" s="45">
        <f t="shared" ref="O135" si="565">N135-M135</f>
        <v>0</v>
      </c>
      <c r="P135" s="85" t="str">
        <f t="shared" ref="P135" si="566">IFERROR((N135-M135)/M135,"−")</f>
        <v>−</v>
      </c>
      <c r="Q135" s="87">
        <f>K136</f>
        <v>0</v>
      </c>
      <c r="R135" s="87">
        <f>L136</f>
        <v>0</v>
      </c>
      <c r="S135" s="87">
        <f>Q136</f>
        <v>0</v>
      </c>
      <c r="T135" s="87">
        <f>R136</f>
        <v>0</v>
      </c>
      <c r="U135" s="87">
        <f>S136</f>
        <v>0</v>
      </c>
      <c r="V135" s="87">
        <f>T136</f>
        <v>0</v>
      </c>
      <c r="W135" s="88">
        <f>Q135</f>
        <v>0</v>
      </c>
      <c r="X135" s="88">
        <f>R135</f>
        <v>0</v>
      </c>
      <c r="Y135" s="45">
        <f t="shared" ref="Y135" si="567">X135-W135</f>
        <v>0</v>
      </c>
      <c r="Z135" s="85" t="str">
        <f t="shared" ref="Z135" si="568">IFERROR((X135-W135)/W135,"−")</f>
        <v>−</v>
      </c>
      <c r="AA135" s="87">
        <f>U136</f>
        <v>0</v>
      </c>
      <c r="AB135" s="87">
        <f>V136</f>
        <v>0</v>
      </c>
      <c r="AC135" s="87">
        <f>AA136</f>
        <v>0</v>
      </c>
      <c r="AD135" s="87">
        <f>AB136</f>
        <v>0</v>
      </c>
      <c r="AE135" s="87">
        <f>AC136</f>
        <v>0</v>
      </c>
      <c r="AF135" s="87">
        <f>AD136</f>
        <v>0</v>
      </c>
      <c r="AG135" s="88">
        <f>AA135</f>
        <v>0</v>
      </c>
      <c r="AH135" s="88">
        <f>AB135</f>
        <v>0</v>
      </c>
      <c r="AI135" s="45">
        <f t="shared" ref="AI135" si="569">AH135-AG135</f>
        <v>0</v>
      </c>
      <c r="AJ135" s="85" t="str">
        <f t="shared" ref="AJ135" si="570">IFERROR((AH135-AG135)/AG135,"−")</f>
        <v>−</v>
      </c>
      <c r="AK135" s="87">
        <f>AE136</f>
        <v>0</v>
      </c>
      <c r="AL135" s="87">
        <f>AF136</f>
        <v>0</v>
      </c>
      <c r="AM135" s="87">
        <f>AK136</f>
        <v>0</v>
      </c>
      <c r="AN135" s="87">
        <f>AL136</f>
        <v>0</v>
      </c>
      <c r="AO135" s="87">
        <f>AM136</f>
        <v>0</v>
      </c>
      <c r="AP135" s="87">
        <f>AN136</f>
        <v>0</v>
      </c>
      <c r="AQ135" s="88">
        <f>AK135</f>
        <v>0</v>
      </c>
      <c r="AR135" s="88">
        <f>AL135</f>
        <v>0</v>
      </c>
      <c r="AS135" s="45">
        <f t="shared" ref="AS135" si="571">AR135-AQ135</f>
        <v>0</v>
      </c>
      <c r="AT135" s="85" t="str">
        <f t="shared" ref="AT135" si="572">IFERROR((AR135-AQ135)/AQ135,"−")</f>
        <v>−</v>
      </c>
      <c r="AU135" s="86">
        <f t="shared" si="417"/>
        <v>0</v>
      </c>
      <c r="AV135" s="86">
        <f t="shared" si="418"/>
        <v>0</v>
      </c>
      <c r="AW135" s="45">
        <f t="shared" ref="AW135:AW150" si="573">AV135-AU135</f>
        <v>0</v>
      </c>
      <c r="AX135" s="85" t="str">
        <f t="shared" ref="AX135:AX150" si="574">IFERROR((AV135-AU135)/AU135,"−")</f>
        <v>−</v>
      </c>
      <c r="AY135" s="47">
        <f t="shared" si="556"/>
        <v>0</v>
      </c>
      <c r="AZ135" s="47">
        <f t="shared" si="557"/>
        <v>0</v>
      </c>
      <c r="BA135" s="47">
        <f t="shared" si="558"/>
        <v>0</v>
      </c>
      <c r="BB135" s="47">
        <f t="shared" si="559"/>
        <v>0</v>
      </c>
    </row>
    <row r="136" spans="1:54" ht="31.2" x14ac:dyDescent="0.3">
      <c r="A136" s="84">
        <v>1120</v>
      </c>
      <c r="B136" s="77" t="s">
        <v>72</v>
      </c>
      <c r="C136" s="44">
        <f>C135+C131-C132</f>
        <v>0</v>
      </c>
      <c r="D136" s="44">
        <f>D135+D131-D132</f>
        <v>0</v>
      </c>
      <c r="E136" s="44">
        <f t="shared" ref="E136:F136" si="575">E135+E131-E132</f>
        <v>0</v>
      </c>
      <c r="F136" s="44">
        <f t="shared" si="575"/>
        <v>0</v>
      </c>
      <c r="G136" s="44">
        <f>G135+G133</f>
        <v>0</v>
      </c>
      <c r="H136" s="44">
        <f t="shared" ref="H136:N136" si="576">H135+H133</f>
        <v>0</v>
      </c>
      <c r="I136" s="44">
        <f t="shared" si="576"/>
        <v>0</v>
      </c>
      <c r="J136" s="44">
        <f t="shared" si="576"/>
        <v>0</v>
      </c>
      <c r="K136" s="44">
        <f t="shared" si="576"/>
        <v>0</v>
      </c>
      <c r="L136" s="44">
        <f t="shared" si="576"/>
        <v>0</v>
      </c>
      <c r="M136" s="44">
        <f t="shared" si="576"/>
        <v>0</v>
      </c>
      <c r="N136" s="44">
        <f t="shared" si="576"/>
        <v>0</v>
      </c>
      <c r="O136" s="45">
        <f t="shared" ref="O136:O150" si="577">N136-M136</f>
        <v>0</v>
      </c>
      <c r="P136" s="85" t="str">
        <f t="shared" ref="P136:P150" si="578">IFERROR((N136-M136)/M136,"−")</f>
        <v>−</v>
      </c>
      <c r="Q136" s="44">
        <f>Q135+Q133</f>
        <v>0</v>
      </c>
      <c r="R136" s="44">
        <f t="shared" ref="R136:X136" si="579">R135+R133</f>
        <v>0</v>
      </c>
      <c r="S136" s="44">
        <f t="shared" si="579"/>
        <v>0</v>
      </c>
      <c r="T136" s="44">
        <f t="shared" si="579"/>
        <v>0</v>
      </c>
      <c r="U136" s="44">
        <f t="shared" si="579"/>
        <v>0</v>
      </c>
      <c r="V136" s="44">
        <f t="shared" si="579"/>
        <v>0</v>
      </c>
      <c r="W136" s="44">
        <f t="shared" si="579"/>
        <v>0</v>
      </c>
      <c r="X136" s="44">
        <f t="shared" si="579"/>
        <v>0</v>
      </c>
      <c r="Y136" s="45">
        <f t="shared" ref="Y136:Y150" si="580">X136-W136</f>
        <v>0</v>
      </c>
      <c r="Z136" s="85" t="str">
        <f t="shared" ref="Z136:Z150" si="581">IFERROR((X136-W136)/W136,"−")</f>
        <v>−</v>
      </c>
      <c r="AA136" s="44">
        <f>AA135+AA133</f>
        <v>0</v>
      </c>
      <c r="AB136" s="44">
        <f t="shared" ref="AB136:AH136" si="582">AB135+AB133</f>
        <v>0</v>
      </c>
      <c r="AC136" s="44">
        <f t="shared" si="582"/>
        <v>0</v>
      </c>
      <c r="AD136" s="44">
        <f t="shared" si="582"/>
        <v>0</v>
      </c>
      <c r="AE136" s="44">
        <f t="shared" si="582"/>
        <v>0</v>
      </c>
      <c r="AF136" s="44">
        <f t="shared" si="582"/>
        <v>0</v>
      </c>
      <c r="AG136" s="44">
        <f t="shared" si="582"/>
        <v>0</v>
      </c>
      <c r="AH136" s="44">
        <f t="shared" si="582"/>
        <v>0</v>
      </c>
      <c r="AI136" s="45">
        <f t="shared" ref="AI136:AI150" si="583">AH136-AG136</f>
        <v>0</v>
      </c>
      <c r="AJ136" s="85" t="str">
        <f t="shared" ref="AJ136:AJ150" si="584">IFERROR((AH136-AG136)/AG136,"−")</f>
        <v>−</v>
      </c>
      <c r="AK136" s="44">
        <f>AK135+AK133</f>
        <v>0</v>
      </c>
      <c r="AL136" s="44">
        <f t="shared" ref="AL136:AR136" si="585">AL135+AL133</f>
        <v>0</v>
      </c>
      <c r="AM136" s="44">
        <f t="shared" si="585"/>
        <v>0</v>
      </c>
      <c r="AN136" s="44">
        <f t="shared" si="585"/>
        <v>0</v>
      </c>
      <c r="AO136" s="44">
        <f t="shared" si="585"/>
        <v>0</v>
      </c>
      <c r="AP136" s="44">
        <f t="shared" si="585"/>
        <v>0</v>
      </c>
      <c r="AQ136" s="44">
        <f t="shared" si="585"/>
        <v>0</v>
      </c>
      <c r="AR136" s="44">
        <f t="shared" si="585"/>
        <v>0</v>
      </c>
      <c r="AS136" s="45">
        <f t="shared" ref="AS136:AS150" si="586">AR136-AQ136</f>
        <v>0</v>
      </c>
      <c r="AT136" s="85" t="str">
        <f t="shared" ref="AT136:AT150" si="587">IFERROR((AR136-AQ136)/AQ136,"−")</f>
        <v>−</v>
      </c>
      <c r="AU136" s="86">
        <f t="shared" ref="AU136:AU148" si="588">G136+I136+K136+Q136+S136+U136+AA136+AC136+AE136+AK136+AM136+AO136</f>
        <v>0</v>
      </c>
      <c r="AV136" s="86">
        <f t="shared" ref="AV136:AV148" si="589">H136+J136+L136+R136+T136+V136+AB136+AD136+AF136+AL136+AN136+AP136</f>
        <v>0</v>
      </c>
      <c r="AW136" s="45">
        <f t="shared" si="573"/>
        <v>0</v>
      </c>
      <c r="AX136" s="85" t="str">
        <f t="shared" si="574"/>
        <v>−</v>
      </c>
      <c r="AY136" s="47">
        <f t="shared" ref="AY136:AY140" si="590">H136+J136+L136+Q136+S136+U136+AA136+AC136+AE136+AK136+AM136+AO136</f>
        <v>0</v>
      </c>
      <c r="AZ136" s="47">
        <f t="shared" ref="AZ136:AZ140" si="591">H136+J136+L136+R136+T136+V136+AA136+AC136+AE136+AK136+AM136+AO136</f>
        <v>0</v>
      </c>
      <c r="BA136" s="47">
        <f t="shared" ref="BA136:BA140" si="592">H136+J136+L136+R136+T136+V136+AB136+AD136+AF136+AK136+AM136+AO136</f>
        <v>0</v>
      </c>
      <c r="BB136" s="47">
        <f t="shared" ref="BB136:BB140" si="593">H136+J136+L136+R136+T136+V136+AB136+AD136+AF136+AL136+AN136+AP136</f>
        <v>0</v>
      </c>
    </row>
    <row r="137" spans="1:54" ht="41.4" x14ac:dyDescent="0.25">
      <c r="A137" s="89">
        <v>1125</v>
      </c>
      <c r="B137" s="90" t="s">
        <v>204</v>
      </c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45">
        <f t="shared" si="577"/>
        <v>0</v>
      </c>
      <c r="P137" s="85" t="str">
        <f t="shared" si="578"/>
        <v>−</v>
      </c>
      <c r="Q137" s="91"/>
      <c r="R137" s="91"/>
      <c r="S137" s="91"/>
      <c r="T137" s="91"/>
      <c r="U137" s="91"/>
      <c r="V137" s="91"/>
      <c r="W137" s="91"/>
      <c r="X137" s="91"/>
      <c r="Y137" s="45">
        <f t="shared" si="580"/>
        <v>0</v>
      </c>
      <c r="Z137" s="85" t="str">
        <f t="shared" si="581"/>
        <v>−</v>
      </c>
      <c r="AA137" s="91"/>
      <c r="AB137" s="91"/>
      <c r="AC137" s="91"/>
      <c r="AD137" s="91"/>
      <c r="AE137" s="91"/>
      <c r="AF137" s="91"/>
      <c r="AG137" s="91"/>
      <c r="AH137" s="91"/>
      <c r="AI137" s="45">
        <f t="shared" si="583"/>
        <v>0</v>
      </c>
      <c r="AJ137" s="85" t="str">
        <f t="shared" si="584"/>
        <v>−</v>
      </c>
      <c r="AK137" s="91"/>
      <c r="AL137" s="91"/>
      <c r="AM137" s="91"/>
      <c r="AN137" s="91"/>
      <c r="AO137" s="91"/>
      <c r="AP137" s="91"/>
      <c r="AQ137" s="91"/>
      <c r="AR137" s="91"/>
      <c r="AS137" s="45">
        <f t="shared" si="586"/>
        <v>0</v>
      </c>
      <c r="AT137" s="85" t="str">
        <f t="shared" si="587"/>
        <v>−</v>
      </c>
      <c r="AU137" s="86">
        <f t="shared" si="588"/>
        <v>0</v>
      </c>
      <c r="AV137" s="86">
        <f t="shared" si="589"/>
        <v>0</v>
      </c>
      <c r="AW137" s="45">
        <f t="shared" si="573"/>
        <v>0</v>
      </c>
      <c r="AX137" s="85" t="str">
        <f t="shared" si="574"/>
        <v>−</v>
      </c>
      <c r="AY137" s="47">
        <f t="shared" si="590"/>
        <v>0</v>
      </c>
      <c r="AZ137" s="47">
        <f t="shared" si="591"/>
        <v>0</v>
      </c>
      <c r="BA137" s="47">
        <f t="shared" si="592"/>
        <v>0</v>
      </c>
      <c r="BB137" s="47">
        <f t="shared" si="593"/>
        <v>0</v>
      </c>
    </row>
    <row r="138" spans="1:54" ht="31.2" x14ac:dyDescent="0.3">
      <c r="A138" s="57">
        <v>1100</v>
      </c>
      <c r="B138" s="92" t="s">
        <v>8</v>
      </c>
      <c r="C138" s="68"/>
      <c r="D138" s="52"/>
      <c r="E138" s="3"/>
      <c r="F138" s="53"/>
      <c r="G138" s="3"/>
      <c r="H138" s="3"/>
      <c r="I138" s="3"/>
      <c r="J138" s="3"/>
      <c r="K138" s="3"/>
      <c r="L138" s="3"/>
      <c r="M138" s="69">
        <f>(G138+I138+K138)/3</f>
        <v>0</v>
      </c>
      <c r="N138" s="69">
        <f>(H138+J138+L138)/3</f>
        <v>0</v>
      </c>
      <c r="O138" s="45">
        <f t="shared" si="577"/>
        <v>0</v>
      </c>
      <c r="P138" s="85" t="str">
        <f t="shared" si="578"/>
        <v>−</v>
      </c>
      <c r="Q138" s="3"/>
      <c r="R138" s="3"/>
      <c r="S138" s="3"/>
      <c r="T138" s="3"/>
      <c r="U138" s="3"/>
      <c r="V138" s="3"/>
      <c r="W138" s="69">
        <f>(Q138+S138+U138)/3</f>
        <v>0</v>
      </c>
      <c r="X138" s="69">
        <f>(R138+T138+V138)/3</f>
        <v>0</v>
      </c>
      <c r="Y138" s="45">
        <f t="shared" si="580"/>
        <v>0</v>
      </c>
      <c r="Z138" s="85" t="str">
        <f t="shared" si="581"/>
        <v>−</v>
      </c>
      <c r="AA138" s="3"/>
      <c r="AB138" s="3"/>
      <c r="AC138" s="3"/>
      <c r="AD138" s="3"/>
      <c r="AE138" s="3"/>
      <c r="AF138" s="3"/>
      <c r="AG138" s="69">
        <f>(AA138+AC138+AE138)/3</f>
        <v>0</v>
      </c>
      <c r="AH138" s="69">
        <f>(AB138+AD138+AF138)/3</f>
        <v>0</v>
      </c>
      <c r="AI138" s="45">
        <f t="shared" si="583"/>
        <v>0</v>
      </c>
      <c r="AJ138" s="85" t="str">
        <f t="shared" si="584"/>
        <v>−</v>
      </c>
      <c r="AK138" s="3"/>
      <c r="AL138" s="3"/>
      <c r="AM138" s="3"/>
      <c r="AN138" s="3"/>
      <c r="AO138" s="3"/>
      <c r="AP138" s="3"/>
      <c r="AQ138" s="69">
        <f>(AK138+AM138+AO138)/3</f>
        <v>0</v>
      </c>
      <c r="AR138" s="69">
        <f>(AL138+AN138+AP138)/3</f>
        <v>0</v>
      </c>
      <c r="AS138" s="45">
        <f t="shared" si="586"/>
        <v>0</v>
      </c>
      <c r="AT138" s="85" t="str">
        <f t="shared" si="587"/>
        <v>−</v>
      </c>
      <c r="AU138" s="86">
        <f t="shared" si="588"/>
        <v>0</v>
      </c>
      <c r="AV138" s="86">
        <f t="shared" si="589"/>
        <v>0</v>
      </c>
      <c r="AW138" s="45">
        <f t="shared" si="573"/>
        <v>0</v>
      </c>
      <c r="AX138" s="85" t="str">
        <f t="shared" si="574"/>
        <v>−</v>
      </c>
      <c r="AY138" s="47">
        <f t="shared" si="590"/>
        <v>0</v>
      </c>
      <c r="AZ138" s="47">
        <f t="shared" si="591"/>
        <v>0</v>
      </c>
      <c r="BA138" s="47">
        <f t="shared" si="592"/>
        <v>0</v>
      </c>
      <c r="BB138" s="47">
        <f t="shared" si="593"/>
        <v>0</v>
      </c>
    </row>
    <row r="139" spans="1:54" ht="27.6" x14ac:dyDescent="0.3">
      <c r="A139" s="89">
        <v>1200</v>
      </c>
      <c r="B139" s="90" t="s">
        <v>194</v>
      </c>
      <c r="C139" s="44">
        <f>C140+C141+C142+C143</f>
        <v>0</v>
      </c>
      <c r="D139" s="44">
        <f>D140+D141+D142+D143</f>
        <v>0</v>
      </c>
      <c r="E139" s="44">
        <f t="shared" ref="E139:L139" si="594">E140+E141+E142+E143</f>
        <v>0</v>
      </c>
      <c r="F139" s="44">
        <f t="shared" si="594"/>
        <v>0</v>
      </c>
      <c r="G139" s="44">
        <f t="shared" si="594"/>
        <v>0</v>
      </c>
      <c r="H139" s="44">
        <f t="shared" si="594"/>
        <v>0</v>
      </c>
      <c r="I139" s="44">
        <f t="shared" si="594"/>
        <v>0</v>
      </c>
      <c r="J139" s="44">
        <f t="shared" si="594"/>
        <v>0</v>
      </c>
      <c r="K139" s="44">
        <f t="shared" si="594"/>
        <v>0</v>
      </c>
      <c r="L139" s="44">
        <f t="shared" si="594"/>
        <v>0</v>
      </c>
      <c r="M139" s="69">
        <f t="shared" ref="M139" si="595">G139+I139+K139</f>
        <v>0</v>
      </c>
      <c r="N139" s="69">
        <f t="shared" ref="N139" si="596">H139+J139+L139</f>
        <v>0</v>
      </c>
      <c r="O139" s="45">
        <f t="shared" si="577"/>
        <v>0</v>
      </c>
      <c r="P139" s="85" t="str">
        <f t="shared" si="578"/>
        <v>−</v>
      </c>
      <c r="Q139" s="44">
        <f t="shared" ref="Q139" si="597">Q140+Q141+Q142+Q143</f>
        <v>0</v>
      </c>
      <c r="R139" s="44">
        <f t="shared" ref="R139" si="598">R140+R141+R142+R143</f>
        <v>0</v>
      </c>
      <c r="S139" s="44">
        <f t="shared" ref="S139" si="599">S140+S141+S142+S143</f>
        <v>0</v>
      </c>
      <c r="T139" s="44">
        <f t="shared" ref="T139" si="600">T140+T141+T142+T143</f>
        <v>0</v>
      </c>
      <c r="U139" s="44">
        <f t="shared" ref="U139" si="601">U140+U141+U142+U143</f>
        <v>0</v>
      </c>
      <c r="V139" s="44">
        <f t="shared" ref="V139" si="602">V140+V141+V142+V143</f>
        <v>0</v>
      </c>
      <c r="W139" s="69">
        <f t="shared" ref="W139:W148" si="603">Q139+S139+U139</f>
        <v>0</v>
      </c>
      <c r="X139" s="69">
        <f t="shared" ref="X139:X148" si="604">R139+T139+V139</f>
        <v>0</v>
      </c>
      <c r="Y139" s="45">
        <f t="shared" si="580"/>
        <v>0</v>
      </c>
      <c r="Z139" s="85" t="str">
        <f t="shared" si="581"/>
        <v>−</v>
      </c>
      <c r="AA139" s="44">
        <f t="shared" ref="AA139" si="605">AA140+AA141+AA142+AA143</f>
        <v>0</v>
      </c>
      <c r="AB139" s="44">
        <f t="shared" ref="AB139" si="606">AB140+AB141+AB142+AB143</f>
        <v>0</v>
      </c>
      <c r="AC139" s="44">
        <f t="shared" ref="AC139" si="607">AC140+AC141+AC142+AC143</f>
        <v>0</v>
      </c>
      <c r="AD139" s="44">
        <f t="shared" ref="AD139" si="608">AD140+AD141+AD142+AD143</f>
        <v>0</v>
      </c>
      <c r="AE139" s="44">
        <f t="shared" ref="AE139" si="609">AE140+AE141+AE142+AE143</f>
        <v>0</v>
      </c>
      <c r="AF139" s="44">
        <f t="shared" ref="AF139" si="610">AF140+AF141+AF142+AF143</f>
        <v>0</v>
      </c>
      <c r="AG139" s="69">
        <f t="shared" ref="AG139:AG148" si="611">AA139+AC139+AE139</f>
        <v>0</v>
      </c>
      <c r="AH139" s="69">
        <f t="shared" ref="AH139:AH148" si="612">AB139+AD139+AF139</f>
        <v>0</v>
      </c>
      <c r="AI139" s="45">
        <f t="shared" si="583"/>
        <v>0</v>
      </c>
      <c r="AJ139" s="85" t="str">
        <f t="shared" si="584"/>
        <v>−</v>
      </c>
      <c r="AK139" s="44">
        <f t="shared" ref="AK139" si="613">AK140+AK141+AK142+AK143</f>
        <v>0</v>
      </c>
      <c r="AL139" s="44">
        <f t="shared" ref="AL139" si="614">AL140+AL141+AL142+AL143</f>
        <v>0</v>
      </c>
      <c r="AM139" s="44">
        <f t="shared" ref="AM139" si="615">AM140+AM141+AM142+AM143</f>
        <v>0</v>
      </c>
      <c r="AN139" s="44">
        <f t="shared" ref="AN139" si="616">AN140+AN141+AN142+AN143</f>
        <v>0</v>
      </c>
      <c r="AO139" s="44">
        <f t="shared" ref="AO139" si="617">AO140+AO141+AO142+AO143</f>
        <v>0</v>
      </c>
      <c r="AP139" s="44">
        <f t="shared" ref="AP139" si="618">AP140+AP141+AP142+AP143</f>
        <v>0</v>
      </c>
      <c r="AQ139" s="69">
        <f t="shared" ref="AQ139:AQ148" si="619">AK139+AM139+AO139</f>
        <v>0</v>
      </c>
      <c r="AR139" s="69">
        <f t="shared" ref="AR139:AR148" si="620">AL139+AN139+AP139</f>
        <v>0</v>
      </c>
      <c r="AS139" s="45">
        <f t="shared" si="586"/>
        <v>0</v>
      </c>
      <c r="AT139" s="85" t="str">
        <f t="shared" si="587"/>
        <v>−</v>
      </c>
      <c r="AU139" s="86">
        <f t="shared" si="588"/>
        <v>0</v>
      </c>
      <c r="AV139" s="86">
        <f t="shared" si="589"/>
        <v>0</v>
      </c>
      <c r="AW139" s="45">
        <f t="shared" si="573"/>
        <v>0</v>
      </c>
      <c r="AX139" s="85" t="str">
        <f t="shared" si="574"/>
        <v>−</v>
      </c>
      <c r="AY139" s="47">
        <f t="shared" si="590"/>
        <v>0</v>
      </c>
      <c r="AZ139" s="47">
        <f t="shared" si="591"/>
        <v>0</v>
      </c>
      <c r="BA139" s="47">
        <f t="shared" si="592"/>
        <v>0</v>
      </c>
      <c r="BB139" s="47">
        <f t="shared" si="593"/>
        <v>0</v>
      </c>
    </row>
    <row r="140" spans="1:54" ht="30.6" x14ac:dyDescent="0.3">
      <c r="A140" s="57">
        <v>1210</v>
      </c>
      <c r="B140" s="93" t="s">
        <v>195</v>
      </c>
      <c r="C140" s="68"/>
      <c r="D140" s="52"/>
      <c r="E140" s="3"/>
      <c r="F140" s="53"/>
      <c r="G140" s="3"/>
      <c r="H140" s="3"/>
      <c r="I140" s="3"/>
      <c r="J140" s="3"/>
      <c r="K140" s="3"/>
      <c r="L140" s="3"/>
      <c r="M140" s="69">
        <f t="shared" ref="M140" si="621">G140+I140+K140</f>
        <v>0</v>
      </c>
      <c r="N140" s="69">
        <f t="shared" ref="N140" si="622">H140+J140+L140</f>
        <v>0</v>
      </c>
      <c r="O140" s="45">
        <f t="shared" si="577"/>
        <v>0</v>
      </c>
      <c r="P140" s="85" t="str">
        <f t="shared" si="578"/>
        <v>−</v>
      </c>
      <c r="Q140" s="3"/>
      <c r="R140" s="3"/>
      <c r="S140" s="3"/>
      <c r="T140" s="3"/>
      <c r="U140" s="3"/>
      <c r="V140" s="3"/>
      <c r="W140" s="69">
        <f t="shared" si="603"/>
        <v>0</v>
      </c>
      <c r="X140" s="69">
        <f t="shared" si="604"/>
        <v>0</v>
      </c>
      <c r="Y140" s="45">
        <f t="shared" si="580"/>
        <v>0</v>
      </c>
      <c r="Z140" s="85" t="str">
        <f t="shared" si="581"/>
        <v>−</v>
      </c>
      <c r="AA140" s="3"/>
      <c r="AB140" s="3"/>
      <c r="AC140" s="3"/>
      <c r="AD140" s="3"/>
      <c r="AE140" s="3"/>
      <c r="AF140" s="3"/>
      <c r="AG140" s="69">
        <f t="shared" si="611"/>
        <v>0</v>
      </c>
      <c r="AH140" s="69">
        <f t="shared" si="612"/>
        <v>0</v>
      </c>
      <c r="AI140" s="45">
        <f t="shared" si="583"/>
        <v>0</v>
      </c>
      <c r="AJ140" s="85" t="str">
        <f t="shared" si="584"/>
        <v>−</v>
      </c>
      <c r="AK140" s="3"/>
      <c r="AL140" s="3"/>
      <c r="AM140" s="3"/>
      <c r="AN140" s="3"/>
      <c r="AO140" s="3"/>
      <c r="AP140" s="3"/>
      <c r="AQ140" s="69">
        <f t="shared" si="619"/>
        <v>0</v>
      </c>
      <c r="AR140" s="69">
        <f t="shared" si="620"/>
        <v>0</v>
      </c>
      <c r="AS140" s="45">
        <f t="shared" si="586"/>
        <v>0</v>
      </c>
      <c r="AT140" s="85" t="str">
        <f t="shared" si="587"/>
        <v>−</v>
      </c>
      <c r="AU140" s="86">
        <f t="shared" si="588"/>
        <v>0</v>
      </c>
      <c r="AV140" s="86">
        <f t="shared" si="589"/>
        <v>0</v>
      </c>
      <c r="AW140" s="45">
        <f t="shared" si="573"/>
        <v>0</v>
      </c>
      <c r="AX140" s="85" t="str">
        <f t="shared" si="574"/>
        <v>−</v>
      </c>
      <c r="AY140" s="47">
        <f t="shared" si="590"/>
        <v>0</v>
      </c>
      <c r="AZ140" s="47">
        <f t="shared" si="591"/>
        <v>0</v>
      </c>
      <c r="BA140" s="47">
        <f t="shared" si="592"/>
        <v>0</v>
      </c>
      <c r="BB140" s="47">
        <f t="shared" si="593"/>
        <v>0</v>
      </c>
    </row>
    <row r="141" spans="1:54" ht="30.6" x14ac:dyDescent="0.3">
      <c r="A141" s="57">
        <v>1215</v>
      </c>
      <c r="B141" s="93" t="s">
        <v>196</v>
      </c>
      <c r="C141" s="68"/>
      <c r="D141" s="52"/>
      <c r="E141" s="3"/>
      <c r="F141" s="53"/>
      <c r="G141" s="3"/>
      <c r="H141" s="3"/>
      <c r="I141" s="3"/>
      <c r="J141" s="3"/>
      <c r="K141" s="3"/>
      <c r="L141" s="3"/>
      <c r="M141" s="69">
        <f t="shared" ref="M141:M148" si="623">G141+I141+K141</f>
        <v>0</v>
      </c>
      <c r="N141" s="69">
        <f t="shared" ref="N141:N148" si="624">H141+J141+L141</f>
        <v>0</v>
      </c>
      <c r="O141" s="45">
        <f t="shared" si="577"/>
        <v>0</v>
      </c>
      <c r="P141" s="85" t="str">
        <f t="shared" si="578"/>
        <v>−</v>
      </c>
      <c r="Q141" s="3"/>
      <c r="R141" s="3"/>
      <c r="S141" s="3"/>
      <c r="T141" s="3"/>
      <c r="U141" s="3"/>
      <c r="V141" s="3"/>
      <c r="W141" s="69">
        <f t="shared" si="603"/>
        <v>0</v>
      </c>
      <c r="X141" s="69">
        <f t="shared" si="604"/>
        <v>0</v>
      </c>
      <c r="Y141" s="45">
        <f t="shared" si="580"/>
        <v>0</v>
      </c>
      <c r="Z141" s="85" t="str">
        <f t="shared" si="581"/>
        <v>−</v>
      </c>
      <c r="AA141" s="3"/>
      <c r="AB141" s="3"/>
      <c r="AC141" s="3"/>
      <c r="AD141" s="3"/>
      <c r="AE141" s="3"/>
      <c r="AF141" s="3"/>
      <c r="AG141" s="69">
        <f t="shared" si="611"/>
        <v>0</v>
      </c>
      <c r="AH141" s="69">
        <f t="shared" si="612"/>
        <v>0</v>
      </c>
      <c r="AI141" s="45">
        <f t="shared" si="583"/>
        <v>0</v>
      </c>
      <c r="AJ141" s="85" t="str">
        <f t="shared" si="584"/>
        <v>−</v>
      </c>
      <c r="AK141" s="3"/>
      <c r="AL141" s="3"/>
      <c r="AM141" s="3"/>
      <c r="AN141" s="3"/>
      <c r="AO141" s="3"/>
      <c r="AP141" s="3"/>
      <c r="AQ141" s="69">
        <f t="shared" si="619"/>
        <v>0</v>
      </c>
      <c r="AR141" s="69">
        <f t="shared" si="620"/>
        <v>0</v>
      </c>
      <c r="AS141" s="45">
        <f t="shared" si="586"/>
        <v>0</v>
      </c>
      <c r="AT141" s="85" t="str">
        <f t="shared" si="587"/>
        <v>−</v>
      </c>
      <c r="AU141" s="86">
        <f t="shared" si="588"/>
        <v>0</v>
      </c>
      <c r="AV141" s="86">
        <f t="shared" si="589"/>
        <v>0</v>
      </c>
      <c r="AW141" s="45">
        <f t="shared" si="573"/>
        <v>0</v>
      </c>
      <c r="AX141" s="85" t="str">
        <f t="shared" si="574"/>
        <v>−</v>
      </c>
      <c r="AY141" s="47">
        <f t="shared" ref="AY141:AY148" si="625">H141+J141+L141+Q141+S141+U141+AA141+AC141+AE141+AK141+AM141+AO141</f>
        <v>0</v>
      </c>
      <c r="AZ141" s="47">
        <f t="shared" ref="AZ141:AZ148" si="626">H141+J141+L141+R141+T141+V141+AA141+AC141+AE141+AK141+AM141+AO141</f>
        <v>0</v>
      </c>
      <c r="BA141" s="47">
        <f t="shared" ref="BA141:BA148" si="627">H141+J141+L141+R141+T141+V141+AB141+AD141+AF141+AK141+AM141+AO141</f>
        <v>0</v>
      </c>
      <c r="BB141" s="47">
        <f t="shared" ref="BB141:BB148" si="628">H141+J141+L141+R141+T141+V141+AB141+AD141+AF141+AL141+AN141+AP141</f>
        <v>0</v>
      </c>
    </row>
    <row r="142" spans="1:54" ht="16.8" customHeight="1" x14ac:dyDescent="0.3">
      <c r="A142" s="57">
        <v>1220</v>
      </c>
      <c r="B142" s="93" t="s">
        <v>197</v>
      </c>
      <c r="C142" s="68"/>
      <c r="D142" s="52"/>
      <c r="E142" s="3"/>
      <c r="F142" s="53"/>
      <c r="G142" s="3"/>
      <c r="H142" s="3"/>
      <c r="I142" s="3"/>
      <c r="J142" s="3"/>
      <c r="K142" s="3"/>
      <c r="L142" s="3"/>
      <c r="M142" s="69">
        <f t="shared" si="623"/>
        <v>0</v>
      </c>
      <c r="N142" s="69">
        <f t="shared" si="624"/>
        <v>0</v>
      </c>
      <c r="O142" s="45">
        <f t="shared" si="577"/>
        <v>0</v>
      </c>
      <c r="P142" s="85" t="str">
        <f t="shared" si="578"/>
        <v>−</v>
      </c>
      <c r="Q142" s="3"/>
      <c r="R142" s="3"/>
      <c r="S142" s="3"/>
      <c r="T142" s="3"/>
      <c r="U142" s="3"/>
      <c r="V142" s="3"/>
      <c r="W142" s="69">
        <f t="shared" si="603"/>
        <v>0</v>
      </c>
      <c r="X142" s="69">
        <f t="shared" si="604"/>
        <v>0</v>
      </c>
      <c r="Y142" s="45">
        <f t="shared" si="580"/>
        <v>0</v>
      </c>
      <c r="Z142" s="85" t="str">
        <f t="shared" si="581"/>
        <v>−</v>
      </c>
      <c r="AA142" s="3"/>
      <c r="AB142" s="3"/>
      <c r="AC142" s="3"/>
      <c r="AD142" s="3"/>
      <c r="AE142" s="3"/>
      <c r="AF142" s="3"/>
      <c r="AG142" s="69">
        <f t="shared" si="611"/>
        <v>0</v>
      </c>
      <c r="AH142" s="69">
        <f t="shared" si="612"/>
        <v>0</v>
      </c>
      <c r="AI142" s="45">
        <f t="shared" si="583"/>
        <v>0</v>
      </c>
      <c r="AJ142" s="85" t="str">
        <f t="shared" si="584"/>
        <v>−</v>
      </c>
      <c r="AK142" s="3"/>
      <c r="AL142" s="3"/>
      <c r="AM142" s="3"/>
      <c r="AN142" s="3"/>
      <c r="AO142" s="3"/>
      <c r="AP142" s="3"/>
      <c r="AQ142" s="69">
        <f t="shared" si="619"/>
        <v>0</v>
      </c>
      <c r="AR142" s="69">
        <f t="shared" si="620"/>
        <v>0</v>
      </c>
      <c r="AS142" s="45">
        <f t="shared" si="586"/>
        <v>0</v>
      </c>
      <c r="AT142" s="85" t="str">
        <f t="shared" si="587"/>
        <v>−</v>
      </c>
      <c r="AU142" s="86">
        <f t="shared" si="588"/>
        <v>0</v>
      </c>
      <c r="AV142" s="86">
        <f t="shared" si="589"/>
        <v>0</v>
      </c>
      <c r="AW142" s="45">
        <f t="shared" si="573"/>
        <v>0</v>
      </c>
      <c r="AX142" s="85" t="str">
        <f t="shared" si="574"/>
        <v>−</v>
      </c>
      <c r="AY142" s="47">
        <f t="shared" si="625"/>
        <v>0</v>
      </c>
      <c r="AZ142" s="47">
        <f t="shared" si="626"/>
        <v>0</v>
      </c>
      <c r="BA142" s="47">
        <f t="shared" si="627"/>
        <v>0</v>
      </c>
      <c r="BB142" s="47">
        <f t="shared" si="628"/>
        <v>0</v>
      </c>
    </row>
    <row r="143" spans="1:54" ht="45.6" x14ac:dyDescent="0.3">
      <c r="A143" s="57">
        <v>1225</v>
      </c>
      <c r="B143" s="93" t="s">
        <v>198</v>
      </c>
      <c r="C143" s="68"/>
      <c r="D143" s="52"/>
      <c r="E143" s="3"/>
      <c r="F143" s="53"/>
      <c r="G143" s="94"/>
      <c r="H143" s="94"/>
      <c r="I143" s="94"/>
      <c r="J143" s="94"/>
      <c r="K143" s="94"/>
      <c r="L143" s="94"/>
      <c r="M143" s="69">
        <f t="shared" si="623"/>
        <v>0</v>
      </c>
      <c r="N143" s="69">
        <f t="shared" si="624"/>
        <v>0</v>
      </c>
      <c r="O143" s="45">
        <f t="shared" si="577"/>
        <v>0</v>
      </c>
      <c r="P143" s="85" t="str">
        <f t="shared" si="578"/>
        <v>−</v>
      </c>
      <c r="Q143" s="94"/>
      <c r="R143" s="94"/>
      <c r="S143" s="94"/>
      <c r="T143" s="94"/>
      <c r="U143" s="94"/>
      <c r="V143" s="94"/>
      <c r="W143" s="69">
        <f t="shared" si="603"/>
        <v>0</v>
      </c>
      <c r="X143" s="69">
        <f t="shared" si="604"/>
        <v>0</v>
      </c>
      <c r="Y143" s="45">
        <f t="shared" si="580"/>
        <v>0</v>
      </c>
      <c r="Z143" s="85" t="str">
        <f t="shared" si="581"/>
        <v>−</v>
      </c>
      <c r="AA143" s="94"/>
      <c r="AB143" s="94"/>
      <c r="AC143" s="94"/>
      <c r="AD143" s="94"/>
      <c r="AE143" s="94"/>
      <c r="AF143" s="94"/>
      <c r="AG143" s="69">
        <f t="shared" si="611"/>
        <v>0</v>
      </c>
      <c r="AH143" s="69">
        <f t="shared" si="612"/>
        <v>0</v>
      </c>
      <c r="AI143" s="45">
        <f t="shared" si="583"/>
        <v>0</v>
      </c>
      <c r="AJ143" s="85" t="str">
        <f t="shared" si="584"/>
        <v>−</v>
      </c>
      <c r="AK143" s="94"/>
      <c r="AL143" s="94"/>
      <c r="AM143" s="94"/>
      <c r="AN143" s="94"/>
      <c r="AO143" s="94"/>
      <c r="AP143" s="94"/>
      <c r="AQ143" s="69">
        <f t="shared" si="619"/>
        <v>0</v>
      </c>
      <c r="AR143" s="69">
        <f t="shared" si="620"/>
        <v>0</v>
      </c>
      <c r="AS143" s="45">
        <f t="shared" si="586"/>
        <v>0</v>
      </c>
      <c r="AT143" s="85" t="str">
        <f t="shared" si="587"/>
        <v>−</v>
      </c>
      <c r="AU143" s="86">
        <f t="shared" si="588"/>
        <v>0</v>
      </c>
      <c r="AV143" s="86">
        <f t="shared" si="589"/>
        <v>0</v>
      </c>
      <c r="AW143" s="45">
        <f t="shared" si="573"/>
        <v>0</v>
      </c>
      <c r="AX143" s="85" t="str">
        <f t="shared" si="574"/>
        <v>−</v>
      </c>
      <c r="AY143" s="47">
        <f t="shared" si="625"/>
        <v>0</v>
      </c>
      <c r="AZ143" s="47">
        <f t="shared" si="626"/>
        <v>0</v>
      </c>
      <c r="BA143" s="47">
        <f t="shared" si="627"/>
        <v>0</v>
      </c>
      <c r="BB143" s="47">
        <f t="shared" si="628"/>
        <v>0</v>
      </c>
    </row>
    <row r="144" spans="1:54" ht="27.6" x14ac:dyDescent="0.3">
      <c r="A144" s="89">
        <v>1300</v>
      </c>
      <c r="B144" s="90" t="s">
        <v>199</v>
      </c>
      <c r="C144" s="44">
        <f>C145+C146+C147+C148</f>
        <v>0</v>
      </c>
      <c r="D144" s="44">
        <f>D145+D146+D147+D148</f>
        <v>0</v>
      </c>
      <c r="E144" s="44">
        <f t="shared" ref="E144" si="629">E145+E146+E147+E148</f>
        <v>0</v>
      </c>
      <c r="F144" s="44">
        <f t="shared" ref="F144" si="630">F145+F146+F147+F148</f>
        <v>0</v>
      </c>
      <c r="G144" s="44">
        <f t="shared" ref="G144" si="631">G145+G146+G147+G148</f>
        <v>0</v>
      </c>
      <c r="H144" s="44">
        <f t="shared" ref="H144" si="632">H145+H146+H147+H148</f>
        <v>0</v>
      </c>
      <c r="I144" s="44">
        <f t="shared" ref="I144" si="633">I145+I146+I147+I148</f>
        <v>0</v>
      </c>
      <c r="J144" s="44">
        <f t="shared" ref="J144" si="634">J145+J146+J147+J148</f>
        <v>0</v>
      </c>
      <c r="K144" s="44">
        <f t="shared" ref="K144" si="635">K145+K146+K147+K148</f>
        <v>0</v>
      </c>
      <c r="L144" s="44">
        <f t="shared" ref="L144" si="636">L145+L146+L147+L148</f>
        <v>0</v>
      </c>
      <c r="M144" s="69">
        <f t="shared" si="623"/>
        <v>0</v>
      </c>
      <c r="N144" s="69">
        <f t="shared" si="624"/>
        <v>0</v>
      </c>
      <c r="O144" s="45">
        <f t="shared" si="577"/>
        <v>0</v>
      </c>
      <c r="P144" s="85" t="str">
        <f t="shared" si="578"/>
        <v>−</v>
      </c>
      <c r="Q144" s="44">
        <f t="shared" ref="Q144" si="637">Q145+Q146+Q147+Q148</f>
        <v>0</v>
      </c>
      <c r="R144" s="44">
        <f t="shared" ref="R144" si="638">R145+R146+R147+R148</f>
        <v>0</v>
      </c>
      <c r="S144" s="44">
        <f t="shared" ref="S144" si="639">S145+S146+S147+S148</f>
        <v>0</v>
      </c>
      <c r="T144" s="44">
        <f t="shared" ref="T144" si="640">T145+T146+T147+T148</f>
        <v>0</v>
      </c>
      <c r="U144" s="44">
        <f t="shared" ref="U144" si="641">U145+U146+U147+U148</f>
        <v>0</v>
      </c>
      <c r="V144" s="44">
        <f t="shared" ref="V144" si="642">V145+V146+V147+V148</f>
        <v>0</v>
      </c>
      <c r="W144" s="69">
        <f t="shared" si="603"/>
        <v>0</v>
      </c>
      <c r="X144" s="69">
        <f t="shared" si="604"/>
        <v>0</v>
      </c>
      <c r="Y144" s="45">
        <f t="shared" si="580"/>
        <v>0</v>
      </c>
      <c r="Z144" s="85" t="str">
        <f t="shared" si="581"/>
        <v>−</v>
      </c>
      <c r="AA144" s="44">
        <f t="shared" ref="AA144" si="643">AA145+AA146+AA147+AA148</f>
        <v>0</v>
      </c>
      <c r="AB144" s="44">
        <f t="shared" ref="AB144" si="644">AB145+AB146+AB147+AB148</f>
        <v>0</v>
      </c>
      <c r="AC144" s="44">
        <f t="shared" ref="AC144" si="645">AC145+AC146+AC147+AC148</f>
        <v>0</v>
      </c>
      <c r="AD144" s="44">
        <f t="shared" ref="AD144" si="646">AD145+AD146+AD147+AD148</f>
        <v>0</v>
      </c>
      <c r="AE144" s="44">
        <f t="shared" ref="AE144" si="647">AE145+AE146+AE147+AE148</f>
        <v>0</v>
      </c>
      <c r="AF144" s="44">
        <f t="shared" ref="AF144" si="648">AF145+AF146+AF147+AF148</f>
        <v>0</v>
      </c>
      <c r="AG144" s="69">
        <f t="shared" si="611"/>
        <v>0</v>
      </c>
      <c r="AH144" s="69">
        <f t="shared" si="612"/>
        <v>0</v>
      </c>
      <c r="AI144" s="45">
        <f t="shared" si="583"/>
        <v>0</v>
      </c>
      <c r="AJ144" s="85" t="str">
        <f t="shared" si="584"/>
        <v>−</v>
      </c>
      <c r="AK144" s="44">
        <f t="shared" ref="AK144" si="649">AK145+AK146+AK147+AK148</f>
        <v>0</v>
      </c>
      <c r="AL144" s="44">
        <f t="shared" ref="AL144" si="650">AL145+AL146+AL147+AL148</f>
        <v>0</v>
      </c>
      <c r="AM144" s="44">
        <f t="shared" ref="AM144" si="651">AM145+AM146+AM147+AM148</f>
        <v>0</v>
      </c>
      <c r="AN144" s="44">
        <f t="shared" ref="AN144" si="652">AN145+AN146+AN147+AN148</f>
        <v>0</v>
      </c>
      <c r="AO144" s="44">
        <f t="shared" ref="AO144" si="653">AO145+AO146+AO147+AO148</f>
        <v>0</v>
      </c>
      <c r="AP144" s="44">
        <f t="shared" ref="AP144" si="654">AP145+AP146+AP147+AP148</f>
        <v>0</v>
      </c>
      <c r="AQ144" s="69">
        <f t="shared" si="619"/>
        <v>0</v>
      </c>
      <c r="AR144" s="69">
        <f t="shared" si="620"/>
        <v>0</v>
      </c>
      <c r="AS144" s="45">
        <f t="shared" si="586"/>
        <v>0</v>
      </c>
      <c r="AT144" s="85" t="str">
        <f t="shared" si="587"/>
        <v>−</v>
      </c>
      <c r="AU144" s="86">
        <f t="shared" si="588"/>
        <v>0</v>
      </c>
      <c r="AV144" s="86">
        <f t="shared" si="589"/>
        <v>0</v>
      </c>
      <c r="AW144" s="45">
        <f t="shared" si="573"/>
        <v>0</v>
      </c>
      <c r="AX144" s="85" t="str">
        <f t="shared" si="574"/>
        <v>−</v>
      </c>
      <c r="AY144" s="47">
        <f t="shared" si="625"/>
        <v>0</v>
      </c>
      <c r="AZ144" s="47">
        <f t="shared" si="626"/>
        <v>0</v>
      </c>
      <c r="BA144" s="47">
        <f t="shared" si="627"/>
        <v>0</v>
      </c>
      <c r="BB144" s="47">
        <f t="shared" si="628"/>
        <v>0</v>
      </c>
    </row>
    <row r="145" spans="1:54" ht="30.6" x14ac:dyDescent="0.3">
      <c r="A145" s="57">
        <v>1310</v>
      </c>
      <c r="B145" s="93" t="s">
        <v>200</v>
      </c>
      <c r="C145" s="68"/>
      <c r="D145" s="52"/>
      <c r="E145" s="3"/>
      <c r="F145" s="53"/>
      <c r="G145" s="94"/>
      <c r="H145" s="94"/>
      <c r="I145" s="94"/>
      <c r="J145" s="94"/>
      <c r="K145" s="94"/>
      <c r="L145" s="94"/>
      <c r="M145" s="69">
        <f t="shared" si="623"/>
        <v>0</v>
      </c>
      <c r="N145" s="69">
        <f t="shared" si="624"/>
        <v>0</v>
      </c>
      <c r="O145" s="45">
        <f t="shared" si="577"/>
        <v>0</v>
      </c>
      <c r="P145" s="85" t="str">
        <f t="shared" si="578"/>
        <v>−</v>
      </c>
      <c r="Q145" s="94"/>
      <c r="R145" s="94"/>
      <c r="S145" s="94"/>
      <c r="T145" s="94"/>
      <c r="U145" s="94"/>
      <c r="V145" s="94"/>
      <c r="W145" s="69">
        <f t="shared" si="603"/>
        <v>0</v>
      </c>
      <c r="X145" s="69">
        <f t="shared" si="604"/>
        <v>0</v>
      </c>
      <c r="Y145" s="45">
        <f t="shared" si="580"/>
        <v>0</v>
      </c>
      <c r="Z145" s="85" t="str">
        <f t="shared" si="581"/>
        <v>−</v>
      </c>
      <c r="AA145" s="94"/>
      <c r="AB145" s="94"/>
      <c r="AC145" s="94"/>
      <c r="AD145" s="94"/>
      <c r="AE145" s="94"/>
      <c r="AF145" s="94"/>
      <c r="AG145" s="69">
        <f t="shared" si="611"/>
        <v>0</v>
      </c>
      <c r="AH145" s="69">
        <f t="shared" si="612"/>
        <v>0</v>
      </c>
      <c r="AI145" s="45">
        <f t="shared" si="583"/>
        <v>0</v>
      </c>
      <c r="AJ145" s="85" t="str">
        <f t="shared" si="584"/>
        <v>−</v>
      </c>
      <c r="AK145" s="94"/>
      <c r="AL145" s="94"/>
      <c r="AM145" s="94"/>
      <c r="AN145" s="94"/>
      <c r="AO145" s="94"/>
      <c r="AP145" s="94"/>
      <c r="AQ145" s="69">
        <f t="shared" si="619"/>
        <v>0</v>
      </c>
      <c r="AR145" s="69">
        <f t="shared" si="620"/>
        <v>0</v>
      </c>
      <c r="AS145" s="45">
        <f t="shared" si="586"/>
        <v>0</v>
      </c>
      <c r="AT145" s="85" t="str">
        <f t="shared" si="587"/>
        <v>−</v>
      </c>
      <c r="AU145" s="86">
        <f t="shared" si="588"/>
        <v>0</v>
      </c>
      <c r="AV145" s="86">
        <f t="shared" si="589"/>
        <v>0</v>
      </c>
      <c r="AW145" s="45">
        <f t="shared" si="573"/>
        <v>0</v>
      </c>
      <c r="AX145" s="85" t="str">
        <f t="shared" si="574"/>
        <v>−</v>
      </c>
      <c r="AY145" s="47">
        <f t="shared" si="625"/>
        <v>0</v>
      </c>
      <c r="AZ145" s="47">
        <f t="shared" si="626"/>
        <v>0</v>
      </c>
      <c r="BA145" s="47">
        <f t="shared" si="627"/>
        <v>0</v>
      </c>
      <c r="BB145" s="47">
        <f t="shared" si="628"/>
        <v>0</v>
      </c>
    </row>
    <row r="146" spans="1:54" ht="30.6" x14ac:dyDescent="0.3">
      <c r="A146" s="57">
        <v>1315</v>
      </c>
      <c r="B146" s="93" t="s">
        <v>201</v>
      </c>
      <c r="C146" s="68"/>
      <c r="D146" s="52"/>
      <c r="E146" s="3"/>
      <c r="F146" s="53"/>
      <c r="G146" s="94"/>
      <c r="H146" s="94"/>
      <c r="I146" s="94"/>
      <c r="J146" s="94"/>
      <c r="K146" s="94"/>
      <c r="L146" s="94"/>
      <c r="M146" s="69">
        <f t="shared" si="623"/>
        <v>0</v>
      </c>
      <c r="N146" s="69">
        <f t="shared" si="624"/>
        <v>0</v>
      </c>
      <c r="O146" s="45">
        <f t="shared" si="577"/>
        <v>0</v>
      </c>
      <c r="P146" s="85" t="str">
        <f t="shared" si="578"/>
        <v>−</v>
      </c>
      <c r="Q146" s="94"/>
      <c r="R146" s="94"/>
      <c r="S146" s="94"/>
      <c r="T146" s="94"/>
      <c r="U146" s="94"/>
      <c r="V146" s="94"/>
      <c r="W146" s="69">
        <f t="shared" si="603"/>
        <v>0</v>
      </c>
      <c r="X146" s="69">
        <f t="shared" si="604"/>
        <v>0</v>
      </c>
      <c r="Y146" s="45">
        <f t="shared" si="580"/>
        <v>0</v>
      </c>
      <c r="Z146" s="85" t="str">
        <f t="shared" si="581"/>
        <v>−</v>
      </c>
      <c r="AA146" s="94"/>
      <c r="AB146" s="94"/>
      <c r="AC146" s="94"/>
      <c r="AD146" s="94"/>
      <c r="AE146" s="94"/>
      <c r="AF146" s="94"/>
      <c r="AG146" s="69">
        <f t="shared" si="611"/>
        <v>0</v>
      </c>
      <c r="AH146" s="69">
        <f t="shared" si="612"/>
        <v>0</v>
      </c>
      <c r="AI146" s="45">
        <f t="shared" si="583"/>
        <v>0</v>
      </c>
      <c r="AJ146" s="85" t="str">
        <f t="shared" si="584"/>
        <v>−</v>
      </c>
      <c r="AK146" s="94"/>
      <c r="AL146" s="94"/>
      <c r="AM146" s="94"/>
      <c r="AN146" s="94"/>
      <c r="AO146" s="94"/>
      <c r="AP146" s="94"/>
      <c r="AQ146" s="69">
        <f t="shared" si="619"/>
        <v>0</v>
      </c>
      <c r="AR146" s="69">
        <f t="shared" si="620"/>
        <v>0</v>
      </c>
      <c r="AS146" s="45">
        <f t="shared" si="586"/>
        <v>0</v>
      </c>
      <c r="AT146" s="85" t="str">
        <f t="shared" si="587"/>
        <v>−</v>
      </c>
      <c r="AU146" s="86">
        <f t="shared" si="588"/>
        <v>0</v>
      </c>
      <c r="AV146" s="86">
        <f t="shared" si="589"/>
        <v>0</v>
      </c>
      <c r="AW146" s="45">
        <f t="shared" si="573"/>
        <v>0</v>
      </c>
      <c r="AX146" s="85" t="str">
        <f t="shared" si="574"/>
        <v>−</v>
      </c>
      <c r="AY146" s="47">
        <f t="shared" si="625"/>
        <v>0</v>
      </c>
      <c r="AZ146" s="47">
        <f t="shared" si="626"/>
        <v>0</v>
      </c>
      <c r="BA146" s="47">
        <f t="shared" si="627"/>
        <v>0</v>
      </c>
      <c r="BB146" s="47">
        <f t="shared" si="628"/>
        <v>0</v>
      </c>
    </row>
    <row r="147" spans="1:54" ht="30.6" x14ac:dyDescent="0.3">
      <c r="A147" s="57">
        <v>1320</v>
      </c>
      <c r="B147" s="93" t="s">
        <v>202</v>
      </c>
      <c r="C147" s="68"/>
      <c r="D147" s="52"/>
      <c r="E147" s="3"/>
      <c r="F147" s="53"/>
      <c r="G147" s="94"/>
      <c r="H147" s="94"/>
      <c r="I147" s="94"/>
      <c r="J147" s="94"/>
      <c r="K147" s="94"/>
      <c r="L147" s="94"/>
      <c r="M147" s="69">
        <f t="shared" si="623"/>
        <v>0</v>
      </c>
      <c r="N147" s="69">
        <f t="shared" si="624"/>
        <v>0</v>
      </c>
      <c r="O147" s="45">
        <f t="shared" si="577"/>
        <v>0</v>
      </c>
      <c r="P147" s="85" t="str">
        <f t="shared" si="578"/>
        <v>−</v>
      </c>
      <c r="Q147" s="94"/>
      <c r="R147" s="94"/>
      <c r="S147" s="94"/>
      <c r="T147" s="94"/>
      <c r="U147" s="94"/>
      <c r="V147" s="94"/>
      <c r="W147" s="69">
        <f t="shared" si="603"/>
        <v>0</v>
      </c>
      <c r="X147" s="69">
        <f t="shared" si="604"/>
        <v>0</v>
      </c>
      <c r="Y147" s="45">
        <f t="shared" si="580"/>
        <v>0</v>
      </c>
      <c r="Z147" s="85" t="str">
        <f t="shared" si="581"/>
        <v>−</v>
      </c>
      <c r="AA147" s="94"/>
      <c r="AB147" s="94"/>
      <c r="AC147" s="94"/>
      <c r="AD147" s="94"/>
      <c r="AE147" s="94"/>
      <c r="AF147" s="94"/>
      <c r="AG147" s="69">
        <f t="shared" si="611"/>
        <v>0</v>
      </c>
      <c r="AH147" s="69">
        <f t="shared" si="612"/>
        <v>0</v>
      </c>
      <c r="AI147" s="45">
        <f t="shared" si="583"/>
        <v>0</v>
      </c>
      <c r="AJ147" s="85" t="str">
        <f t="shared" si="584"/>
        <v>−</v>
      </c>
      <c r="AK147" s="94"/>
      <c r="AL147" s="94"/>
      <c r="AM147" s="94"/>
      <c r="AN147" s="94"/>
      <c r="AO147" s="94"/>
      <c r="AP147" s="94"/>
      <c r="AQ147" s="69">
        <f t="shared" si="619"/>
        <v>0</v>
      </c>
      <c r="AR147" s="69">
        <f t="shared" si="620"/>
        <v>0</v>
      </c>
      <c r="AS147" s="45">
        <f t="shared" si="586"/>
        <v>0</v>
      </c>
      <c r="AT147" s="85" t="str">
        <f t="shared" si="587"/>
        <v>−</v>
      </c>
      <c r="AU147" s="86">
        <f t="shared" si="588"/>
        <v>0</v>
      </c>
      <c r="AV147" s="86">
        <f t="shared" si="589"/>
        <v>0</v>
      </c>
      <c r="AW147" s="45">
        <f t="shared" si="573"/>
        <v>0</v>
      </c>
      <c r="AX147" s="85" t="str">
        <f t="shared" si="574"/>
        <v>−</v>
      </c>
      <c r="AY147" s="47">
        <f t="shared" si="625"/>
        <v>0</v>
      </c>
      <c r="AZ147" s="47">
        <f t="shared" si="626"/>
        <v>0</v>
      </c>
      <c r="BA147" s="47">
        <f t="shared" si="627"/>
        <v>0</v>
      </c>
      <c r="BB147" s="47">
        <f t="shared" si="628"/>
        <v>0</v>
      </c>
    </row>
    <row r="148" spans="1:54" ht="30.6" x14ac:dyDescent="0.3">
      <c r="A148" s="57">
        <v>1325</v>
      </c>
      <c r="B148" s="93" t="s">
        <v>203</v>
      </c>
      <c r="C148" s="68"/>
      <c r="D148" s="52"/>
      <c r="E148" s="3"/>
      <c r="F148" s="53"/>
      <c r="G148" s="94"/>
      <c r="H148" s="94"/>
      <c r="I148" s="94"/>
      <c r="J148" s="94"/>
      <c r="K148" s="94"/>
      <c r="L148" s="94"/>
      <c r="M148" s="69">
        <f t="shared" si="623"/>
        <v>0</v>
      </c>
      <c r="N148" s="69">
        <f t="shared" si="624"/>
        <v>0</v>
      </c>
      <c r="O148" s="45">
        <f t="shared" si="577"/>
        <v>0</v>
      </c>
      <c r="P148" s="85" t="str">
        <f t="shared" si="578"/>
        <v>−</v>
      </c>
      <c r="Q148" s="94"/>
      <c r="R148" s="94"/>
      <c r="S148" s="94"/>
      <c r="T148" s="94"/>
      <c r="U148" s="94"/>
      <c r="V148" s="94"/>
      <c r="W148" s="69">
        <f t="shared" si="603"/>
        <v>0</v>
      </c>
      <c r="X148" s="69">
        <f t="shared" si="604"/>
        <v>0</v>
      </c>
      <c r="Y148" s="45">
        <f t="shared" si="580"/>
        <v>0</v>
      </c>
      <c r="Z148" s="85" t="str">
        <f t="shared" si="581"/>
        <v>−</v>
      </c>
      <c r="AA148" s="94"/>
      <c r="AB148" s="94"/>
      <c r="AC148" s="94"/>
      <c r="AD148" s="94"/>
      <c r="AE148" s="94"/>
      <c r="AF148" s="94"/>
      <c r="AG148" s="69">
        <f t="shared" si="611"/>
        <v>0</v>
      </c>
      <c r="AH148" s="69">
        <f t="shared" si="612"/>
        <v>0</v>
      </c>
      <c r="AI148" s="45">
        <f t="shared" si="583"/>
        <v>0</v>
      </c>
      <c r="AJ148" s="85" t="str">
        <f t="shared" si="584"/>
        <v>−</v>
      </c>
      <c r="AK148" s="94"/>
      <c r="AL148" s="94"/>
      <c r="AM148" s="94"/>
      <c r="AN148" s="94"/>
      <c r="AO148" s="94"/>
      <c r="AP148" s="94"/>
      <c r="AQ148" s="69">
        <f t="shared" si="619"/>
        <v>0</v>
      </c>
      <c r="AR148" s="69">
        <f t="shared" si="620"/>
        <v>0</v>
      </c>
      <c r="AS148" s="45">
        <f t="shared" si="586"/>
        <v>0</v>
      </c>
      <c r="AT148" s="85" t="str">
        <f t="shared" si="587"/>
        <v>−</v>
      </c>
      <c r="AU148" s="86">
        <f t="shared" si="588"/>
        <v>0</v>
      </c>
      <c r="AV148" s="86">
        <f t="shared" si="589"/>
        <v>0</v>
      </c>
      <c r="AW148" s="45">
        <f t="shared" si="573"/>
        <v>0</v>
      </c>
      <c r="AX148" s="85" t="str">
        <f t="shared" si="574"/>
        <v>−</v>
      </c>
      <c r="AY148" s="47">
        <f t="shared" si="625"/>
        <v>0</v>
      </c>
      <c r="AZ148" s="47">
        <f t="shared" si="626"/>
        <v>0</v>
      </c>
      <c r="BA148" s="47">
        <f t="shared" si="627"/>
        <v>0</v>
      </c>
      <c r="BB148" s="47">
        <f t="shared" si="628"/>
        <v>0</v>
      </c>
    </row>
    <row r="149" spans="1:54" ht="27.6" x14ac:dyDescent="0.3">
      <c r="A149" s="89">
        <v>1400</v>
      </c>
      <c r="B149" s="90" t="s">
        <v>9</v>
      </c>
      <c r="C149" s="68"/>
      <c r="D149" s="52"/>
      <c r="E149" s="3"/>
      <c r="F149" s="53"/>
      <c r="G149" s="94"/>
      <c r="H149" s="94"/>
      <c r="I149" s="94"/>
      <c r="J149" s="94"/>
      <c r="K149" s="94"/>
      <c r="L149" s="94"/>
      <c r="M149" s="69">
        <f t="shared" ref="M149:M150" si="655">G149+I149+K149</f>
        <v>0</v>
      </c>
      <c r="N149" s="69">
        <f t="shared" ref="N149:N150" si="656">H149+J149+L149</f>
        <v>0</v>
      </c>
      <c r="O149" s="45">
        <f t="shared" si="577"/>
        <v>0</v>
      </c>
      <c r="P149" s="85" t="str">
        <f t="shared" si="578"/>
        <v>−</v>
      </c>
      <c r="Q149" s="94"/>
      <c r="R149" s="94"/>
      <c r="S149" s="94"/>
      <c r="T149" s="94"/>
      <c r="U149" s="94"/>
      <c r="V149" s="94"/>
      <c r="W149" s="69">
        <f t="shared" ref="W149:W150" si="657">Q149+S149+U149</f>
        <v>0</v>
      </c>
      <c r="X149" s="69">
        <f t="shared" ref="X149:X150" si="658">R149+T149+V149</f>
        <v>0</v>
      </c>
      <c r="Y149" s="45">
        <f t="shared" si="580"/>
        <v>0</v>
      </c>
      <c r="Z149" s="85" t="str">
        <f t="shared" si="581"/>
        <v>−</v>
      </c>
      <c r="AA149" s="94"/>
      <c r="AB149" s="94"/>
      <c r="AC149" s="94"/>
      <c r="AD149" s="94"/>
      <c r="AE149" s="94"/>
      <c r="AF149" s="94"/>
      <c r="AG149" s="69">
        <f t="shared" ref="AG149:AG150" si="659">AA149+AC149+AE149</f>
        <v>0</v>
      </c>
      <c r="AH149" s="69">
        <f t="shared" ref="AH149:AH150" si="660">AB149+AD149+AF149</f>
        <v>0</v>
      </c>
      <c r="AI149" s="45">
        <f t="shared" si="583"/>
        <v>0</v>
      </c>
      <c r="AJ149" s="85" t="str">
        <f t="shared" si="584"/>
        <v>−</v>
      </c>
      <c r="AK149" s="94"/>
      <c r="AL149" s="94"/>
      <c r="AM149" s="94"/>
      <c r="AN149" s="94"/>
      <c r="AO149" s="94"/>
      <c r="AP149" s="94"/>
      <c r="AQ149" s="69">
        <f t="shared" ref="AQ149:AQ150" si="661">AK149+AM149+AO149</f>
        <v>0</v>
      </c>
      <c r="AR149" s="69">
        <f t="shared" ref="AR149:AR150" si="662">AL149+AN149+AP149</f>
        <v>0</v>
      </c>
      <c r="AS149" s="45">
        <f t="shared" si="586"/>
        <v>0</v>
      </c>
      <c r="AT149" s="85" t="str">
        <f t="shared" si="587"/>
        <v>−</v>
      </c>
      <c r="AU149" s="86">
        <f t="shared" ref="AU149:AU150" si="663">G149+I149+K149+Q149+S149+U149+AA149+AC149+AE149+AK149+AM149+AO149</f>
        <v>0</v>
      </c>
      <c r="AV149" s="86">
        <f t="shared" ref="AV149:AV150" si="664">H149+J149+L149+R149+T149+V149+AB149+AD149+AF149+AL149+AN149+AP149</f>
        <v>0</v>
      </c>
      <c r="AW149" s="45">
        <f t="shared" si="573"/>
        <v>0</v>
      </c>
      <c r="AX149" s="85" t="str">
        <f t="shared" si="574"/>
        <v>−</v>
      </c>
      <c r="AY149" s="47">
        <f t="shared" ref="AY149:AY150" si="665">H149+J149+L149+Q149+S149+U149+AA149+AC149+AE149+AK149+AM149+AO149</f>
        <v>0</v>
      </c>
      <c r="AZ149" s="47">
        <f t="shared" ref="AZ149:AZ150" si="666">H149+J149+L149+R149+T149+V149+AA149+AC149+AE149+AK149+AM149+AO149</f>
        <v>0</v>
      </c>
      <c r="BA149" s="47">
        <f t="shared" ref="BA149:BA150" si="667">H149+J149+L149+R149+T149+V149+AB149+AD149+AF149+AK149+AM149+AO149</f>
        <v>0</v>
      </c>
      <c r="BB149" s="47">
        <f t="shared" ref="BB149:BB150" si="668">H149+J149+L149+R149+T149+V149+AB149+AD149+AF149+AL149+AN149+AP149</f>
        <v>0</v>
      </c>
    </row>
    <row r="150" spans="1:54" ht="27.6" x14ac:dyDescent="0.3">
      <c r="A150" s="89">
        <v>1500</v>
      </c>
      <c r="B150" s="90" t="s">
        <v>205</v>
      </c>
      <c r="C150" s="39"/>
      <c r="D150" s="52"/>
      <c r="E150" s="3"/>
      <c r="F150" s="53"/>
      <c r="G150" s="94"/>
      <c r="H150" s="94"/>
      <c r="I150" s="94"/>
      <c r="J150" s="94"/>
      <c r="K150" s="94"/>
      <c r="L150" s="94"/>
      <c r="M150" s="69">
        <f t="shared" si="655"/>
        <v>0</v>
      </c>
      <c r="N150" s="69">
        <f t="shared" si="656"/>
        <v>0</v>
      </c>
      <c r="O150" s="45">
        <f t="shared" si="577"/>
        <v>0</v>
      </c>
      <c r="P150" s="85" t="str">
        <f t="shared" si="578"/>
        <v>−</v>
      </c>
      <c r="Q150" s="94"/>
      <c r="R150" s="94"/>
      <c r="S150" s="94"/>
      <c r="T150" s="94"/>
      <c r="U150" s="94"/>
      <c r="V150" s="94"/>
      <c r="W150" s="69">
        <f t="shared" si="657"/>
        <v>0</v>
      </c>
      <c r="X150" s="69">
        <f t="shared" si="658"/>
        <v>0</v>
      </c>
      <c r="Y150" s="45">
        <f t="shared" si="580"/>
        <v>0</v>
      </c>
      <c r="Z150" s="85" t="str">
        <f t="shared" si="581"/>
        <v>−</v>
      </c>
      <c r="AA150" s="94"/>
      <c r="AB150" s="94"/>
      <c r="AC150" s="94"/>
      <c r="AD150" s="94"/>
      <c r="AE150" s="94"/>
      <c r="AF150" s="94"/>
      <c r="AG150" s="69">
        <f t="shared" si="659"/>
        <v>0</v>
      </c>
      <c r="AH150" s="69">
        <f t="shared" si="660"/>
        <v>0</v>
      </c>
      <c r="AI150" s="45">
        <f t="shared" si="583"/>
        <v>0</v>
      </c>
      <c r="AJ150" s="85" t="str">
        <f t="shared" si="584"/>
        <v>−</v>
      </c>
      <c r="AK150" s="94"/>
      <c r="AL150" s="94"/>
      <c r="AM150" s="94"/>
      <c r="AN150" s="94"/>
      <c r="AO150" s="94"/>
      <c r="AP150" s="94"/>
      <c r="AQ150" s="69">
        <f t="shared" si="661"/>
        <v>0</v>
      </c>
      <c r="AR150" s="69">
        <f t="shared" si="662"/>
        <v>0</v>
      </c>
      <c r="AS150" s="45">
        <f t="shared" si="586"/>
        <v>0</v>
      </c>
      <c r="AT150" s="85" t="str">
        <f t="shared" si="587"/>
        <v>−</v>
      </c>
      <c r="AU150" s="86">
        <f t="shared" si="663"/>
        <v>0</v>
      </c>
      <c r="AV150" s="86">
        <f t="shared" si="664"/>
        <v>0</v>
      </c>
      <c r="AW150" s="45">
        <f t="shared" si="573"/>
        <v>0</v>
      </c>
      <c r="AX150" s="85" t="str">
        <f t="shared" si="574"/>
        <v>−</v>
      </c>
      <c r="AY150" s="47">
        <f t="shared" si="665"/>
        <v>0</v>
      </c>
      <c r="AZ150" s="47">
        <f t="shared" si="666"/>
        <v>0</v>
      </c>
      <c r="BA150" s="47">
        <f t="shared" si="667"/>
        <v>0</v>
      </c>
      <c r="BB150" s="47">
        <f t="shared" si="668"/>
        <v>0</v>
      </c>
    </row>
    <row r="152" spans="1:54" ht="45.6" customHeight="1" x14ac:dyDescent="0.35">
      <c r="B152" s="130" t="s">
        <v>248</v>
      </c>
      <c r="C152" s="130"/>
      <c r="D152" s="130"/>
      <c r="E152" s="132" t="s">
        <v>256</v>
      </c>
      <c r="F152" s="132"/>
      <c r="I152" s="129" t="s">
        <v>216</v>
      </c>
      <c r="J152" s="129"/>
      <c r="K152" s="129"/>
      <c r="L152" s="129"/>
      <c r="M152" s="129"/>
    </row>
    <row r="153" spans="1:54" ht="17.399999999999999" x14ac:dyDescent="0.25">
      <c r="C153" s="95" t="s">
        <v>215</v>
      </c>
      <c r="E153" s="131" t="s">
        <v>249</v>
      </c>
      <c r="F153" s="131"/>
    </row>
    <row r="155" spans="1:54" ht="49.2" customHeight="1" x14ac:dyDescent="0.3">
      <c r="B155" s="109" t="s">
        <v>247</v>
      </c>
      <c r="C155" s="75"/>
      <c r="D155" s="75"/>
      <c r="E155" s="128" t="s">
        <v>256</v>
      </c>
      <c r="F155" s="128"/>
      <c r="H155" s="32"/>
      <c r="I155" s="129" t="s">
        <v>216</v>
      </c>
      <c r="J155" s="129"/>
      <c r="K155" s="129"/>
      <c r="L155" s="129"/>
      <c r="M155" s="129"/>
      <c r="N155" s="129"/>
      <c r="O155" s="129"/>
      <c r="P155" s="129"/>
      <c r="Q155" s="129"/>
      <c r="BB155" s="8" t="s">
        <v>251</v>
      </c>
    </row>
    <row r="156" spans="1:54" ht="22.2" customHeight="1" x14ac:dyDescent="0.25">
      <c r="B156" s="33"/>
      <c r="C156" s="34"/>
      <c r="D156" s="34"/>
      <c r="E156" s="131" t="s">
        <v>249</v>
      </c>
      <c r="F156" s="131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</row>
    <row r="157" spans="1:54" s="75" customFormat="1" ht="122.4" customHeight="1" x14ac:dyDescent="0.25">
      <c r="B157" s="97"/>
    </row>
    <row r="158" spans="1:54" s="75" customFormat="1" ht="15" x14ac:dyDescent="0.25">
      <c r="B158" s="98"/>
    </row>
    <row r="159" spans="1:54" s="75" customFormat="1" ht="27.6" x14ac:dyDescent="0.45">
      <c r="B159" s="97"/>
      <c r="C159" s="133" t="s">
        <v>252</v>
      </c>
      <c r="D159" s="133"/>
      <c r="E159" s="133"/>
      <c r="F159" s="133"/>
      <c r="G159" s="133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33" t="s">
        <v>254</v>
      </c>
      <c r="AH159" s="133"/>
      <c r="AI159" s="133"/>
      <c r="AJ159" s="133"/>
      <c r="AK159" s="133"/>
      <c r="AL159" s="133"/>
    </row>
    <row r="160" spans="1:54" s="75" customFormat="1" ht="27.6" x14ac:dyDescent="0.45">
      <c r="B160" s="97"/>
      <c r="C160" s="107"/>
      <c r="D160" s="107"/>
      <c r="E160" s="107"/>
      <c r="F160" s="107"/>
      <c r="G160" s="107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7"/>
      <c r="AH160" s="107"/>
      <c r="AI160" s="107"/>
      <c r="AJ160" s="107"/>
      <c r="AK160" s="107"/>
      <c r="AL160" s="107"/>
    </row>
    <row r="161" spans="2:38" s="75" customFormat="1" ht="27.6" x14ac:dyDescent="0.45">
      <c r="B161" s="97"/>
      <c r="C161" s="107"/>
      <c r="D161" s="107"/>
      <c r="E161" s="107"/>
      <c r="F161" s="107"/>
      <c r="G161" s="107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7"/>
      <c r="AH161" s="107"/>
      <c r="AI161" s="107"/>
      <c r="AJ161" s="107"/>
      <c r="AK161" s="107"/>
      <c r="AL161" s="107"/>
    </row>
    <row r="162" spans="2:38" s="75" customFormat="1" ht="27.6" x14ac:dyDescent="0.45">
      <c r="B162" s="97"/>
      <c r="C162" s="107"/>
      <c r="D162" s="133" t="s">
        <v>250</v>
      </c>
      <c r="E162" s="133"/>
      <c r="F162" s="107"/>
      <c r="G162" s="107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7"/>
      <c r="AH162" s="107"/>
      <c r="AI162" s="107"/>
      <c r="AJ162" s="107"/>
      <c r="AK162" s="107"/>
      <c r="AL162" s="107"/>
    </row>
    <row r="163" spans="2:38" s="75" customFormat="1" ht="27.6" x14ac:dyDescent="0.45">
      <c r="B163" s="97"/>
      <c r="C163" s="134" t="s">
        <v>253</v>
      </c>
      <c r="D163" s="134"/>
      <c r="E163" s="134"/>
      <c r="F163" s="134"/>
      <c r="G163" s="134"/>
      <c r="H163" s="134"/>
      <c r="I163" s="134"/>
      <c r="J163" s="134"/>
      <c r="K163" s="134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33" t="s">
        <v>255</v>
      </c>
      <c r="AH163" s="133"/>
      <c r="AI163" s="133"/>
      <c r="AJ163" s="133"/>
      <c r="AK163" s="133"/>
      <c r="AL163" s="133"/>
    </row>
    <row r="164" spans="2:38" s="75" customFormat="1" ht="24.6" x14ac:dyDescent="0.4">
      <c r="B164" s="97"/>
      <c r="AG164" s="106"/>
      <c r="AH164" s="106"/>
      <c r="AI164" s="106"/>
      <c r="AJ164" s="106"/>
      <c r="AK164" s="106"/>
      <c r="AL164" s="106"/>
    </row>
  </sheetData>
  <mergeCells count="41">
    <mergeCell ref="C159:G159"/>
    <mergeCell ref="D162:E162"/>
    <mergeCell ref="AG159:AL159"/>
    <mergeCell ref="AG163:AL163"/>
    <mergeCell ref="C163:K163"/>
    <mergeCell ref="E155:F155"/>
    <mergeCell ref="I155:Q155"/>
    <mergeCell ref="B152:D152"/>
    <mergeCell ref="E156:F156"/>
    <mergeCell ref="E153:F153"/>
    <mergeCell ref="E152:F152"/>
    <mergeCell ref="I152:M152"/>
    <mergeCell ref="AY2:BB2"/>
    <mergeCell ref="AU2:AX2"/>
    <mergeCell ref="C2:C3"/>
    <mergeCell ref="AG2:AH2"/>
    <mergeCell ref="AC2:AD2"/>
    <mergeCell ref="AE2:AF2"/>
    <mergeCell ref="O2:P2"/>
    <mergeCell ref="Q2:R2"/>
    <mergeCell ref="S2:T2"/>
    <mergeCell ref="U2:V2"/>
    <mergeCell ref="W2:X2"/>
    <mergeCell ref="K2:L2"/>
    <mergeCell ref="M2:N2"/>
    <mergeCell ref="A1:AV1"/>
    <mergeCell ref="Y2:Z2"/>
    <mergeCell ref="AA2:AB2"/>
    <mergeCell ref="AI2:AJ2"/>
    <mergeCell ref="AK2:AL2"/>
    <mergeCell ref="AM2:AN2"/>
    <mergeCell ref="AO2:AP2"/>
    <mergeCell ref="AQ2:AR2"/>
    <mergeCell ref="AS2:AT2"/>
    <mergeCell ref="A2:A3"/>
    <mergeCell ref="B2:B3"/>
    <mergeCell ref="D2:D3"/>
    <mergeCell ref="E2:E3"/>
    <mergeCell ref="F2:F3"/>
    <mergeCell ref="G2:H2"/>
    <mergeCell ref="I2:J2"/>
  </mergeCells>
  <printOptions horizontalCentered="1"/>
  <pageMargins left="0.39370078740157483" right="0.39370078740157483" top="0.74803149606299213" bottom="0.39370078740157483" header="0" footer="0"/>
  <pageSetup paperSize="9" scale="30" fitToHeight="4" orientation="landscape" r:id="rId1"/>
  <rowBreaks count="3" manualBreakCount="3">
    <brk id="26" max="16383" man="1"/>
    <brk id="64" max="16383" man="1"/>
    <brk id="10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Титульний лист</vt:lpstr>
      <vt:lpstr>Таблиця 5.1</vt:lpstr>
      <vt:lpstr>'Таблиця 5.1'!Заголовки_для_друку</vt:lpstr>
      <vt:lpstr>'Титульний лист'!Область_друку</vt:lpstr>
    </vt:vector>
  </TitlesOfParts>
  <Manager>Horbachova.Iryna@lvivcity.gov.ua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kachmaryk.oksana</cp:lastModifiedBy>
  <cp:lastPrinted>2021-12-03T12:59:49Z</cp:lastPrinted>
  <dcterms:created xsi:type="dcterms:W3CDTF">2018-10-17T09:38:42Z</dcterms:created>
  <dcterms:modified xsi:type="dcterms:W3CDTF">2023-12-15T09:09:21Z</dcterms:modified>
</cp:coreProperties>
</file>