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- 6979\Оновлена\"/>
    </mc:Choice>
  </mc:AlternateContent>
  <bookViews>
    <workbookView xWindow="0" yWindow="0" windowWidth="28800" windowHeight="12180" tabRatio="744"/>
  </bookViews>
  <sheets>
    <sheet name="Додаток 4" sheetId="21" r:id="rId1"/>
  </sheets>
  <definedNames>
    <definedName name="_xlnm.Print_Titles" localSheetId="0">'Додаток 4'!$13:$13</definedName>
    <definedName name="_xlnm.Print_Area" localSheetId="0">'Додаток 4'!$A$1:$P$46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21" l="1"/>
  <c r="N35" i="21" s="1"/>
  <c r="N34" i="21" s="1"/>
  <c r="L35" i="21"/>
  <c r="H35" i="21"/>
  <c r="H34" i="21" s="1"/>
  <c r="F35" i="21"/>
  <c r="F34" i="21" s="1"/>
  <c r="F33" i="21" s="1"/>
  <c r="N33" i="21" s="1"/>
  <c r="N31" i="21" s="1"/>
  <c r="M34" i="21"/>
  <c r="L34" i="21"/>
  <c r="K34" i="21"/>
  <c r="K33" i="21" s="1"/>
  <c r="K31" i="21" s="1"/>
  <c r="J34" i="21"/>
  <c r="I34" i="21"/>
  <c r="I33" i="21" s="1"/>
  <c r="I31" i="21" s="1"/>
  <c r="G34" i="21"/>
  <c r="G33" i="21" s="1"/>
  <c r="G31" i="21" s="1"/>
  <c r="E34" i="21"/>
  <c r="M33" i="21"/>
  <c r="M31" i="21" s="1"/>
  <c r="E33" i="21"/>
  <c r="L31" i="21"/>
  <c r="J31" i="21"/>
  <c r="E31" i="21"/>
  <c r="N30" i="21"/>
  <c r="P30" i="21" s="1"/>
  <c r="L30" i="21"/>
  <c r="L29" i="21" s="1"/>
  <c r="L26" i="21" s="1"/>
  <c r="H30" i="21"/>
  <c r="K29" i="21"/>
  <c r="K26" i="21" s="1"/>
  <c r="J29" i="21"/>
  <c r="J26" i="21" s="1"/>
  <c r="F29" i="21"/>
  <c r="E29" i="21"/>
  <c r="E26" i="21" s="1"/>
  <c r="N28" i="21"/>
  <c r="N27" i="21" s="1"/>
  <c r="M28" i="21"/>
  <c r="H28" i="21"/>
  <c r="F27" i="21"/>
  <c r="E27" i="21"/>
  <c r="O26" i="21"/>
  <c r="I26" i="21"/>
  <c r="G26" i="21"/>
  <c r="O24" i="21"/>
  <c r="I24" i="21"/>
  <c r="G24" i="21"/>
  <c r="N23" i="21"/>
  <c r="P23" i="21" s="1"/>
  <c r="L23" i="21"/>
  <c r="K22" i="21"/>
  <c r="K21" i="21" s="1"/>
  <c r="J22" i="21"/>
  <c r="L22" i="21" s="1"/>
  <c r="O21" i="21"/>
  <c r="M21" i="21"/>
  <c r="I21" i="21"/>
  <c r="H21" i="21"/>
  <c r="G21" i="21"/>
  <c r="F21" i="21"/>
  <c r="E21" i="21"/>
  <c r="O19" i="21"/>
  <c r="M19" i="21"/>
  <c r="I19" i="21"/>
  <c r="H19" i="21"/>
  <c r="G19" i="21"/>
  <c r="F19" i="21"/>
  <c r="E19" i="21"/>
  <c r="N18" i="21"/>
  <c r="L18" i="21"/>
  <c r="P18" i="21" s="1"/>
  <c r="K17" i="21"/>
  <c r="K16" i="21" s="1"/>
  <c r="J17" i="21"/>
  <c r="L17" i="21" s="1"/>
  <c r="O16" i="21"/>
  <c r="M16" i="21"/>
  <c r="I16" i="21"/>
  <c r="H16" i="21"/>
  <c r="G16" i="21"/>
  <c r="F16" i="21"/>
  <c r="E16" i="21"/>
  <c r="O14" i="21"/>
  <c r="M14" i="21"/>
  <c r="I14" i="21"/>
  <c r="H14" i="21"/>
  <c r="G14" i="21"/>
  <c r="F14" i="21"/>
  <c r="E14" i="21"/>
  <c r="K19" i="21" l="1"/>
  <c r="K28" i="21"/>
  <c r="N22" i="21"/>
  <c r="N21" i="21" s="1"/>
  <c r="O34" i="21"/>
  <c r="O33" i="21" s="1"/>
  <c r="P33" i="21" s="1"/>
  <c r="P31" i="21" s="1"/>
  <c r="O31" i="21"/>
  <c r="O36" i="21" s="1"/>
  <c r="P35" i="21"/>
  <c r="P34" i="21" s="1"/>
  <c r="N29" i="21"/>
  <c r="P29" i="21" s="1"/>
  <c r="P28" i="21"/>
  <c r="J24" i="21"/>
  <c r="K14" i="21"/>
  <c r="H29" i="21"/>
  <c r="P22" i="21"/>
  <c r="P21" i="21" s="1"/>
  <c r="E24" i="21"/>
  <c r="E36" i="21" s="1"/>
  <c r="H33" i="21"/>
  <c r="H31" i="21" s="1"/>
  <c r="G36" i="21"/>
  <c r="I36" i="21"/>
  <c r="H27" i="21"/>
  <c r="F26" i="21"/>
  <c r="L21" i="21"/>
  <c r="L19" i="21"/>
  <c r="P17" i="21"/>
  <c r="L14" i="21"/>
  <c r="L16" i="21"/>
  <c r="N17" i="21"/>
  <c r="L24" i="21"/>
  <c r="M27" i="21"/>
  <c r="J14" i="21"/>
  <c r="J16" i="21"/>
  <c r="J19" i="21"/>
  <c r="N19" i="21"/>
  <c r="J21" i="21"/>
  <c r="F24" i="21"/>
  <c r="F31" i="21"/>
  <c r="K24" i="21"/>
  <c r="K36" i="21" s="1"/>
  <c r="N24" i="21" l="1"/>
  <c r="H26" i="21"/>
  <c r="N26" i="21"/>
  <c r="H24" i="21"/>
  <c r="H36" i="21" s="1"/>
  <c r="J36" i="21"/>
  <c r="L36" i="21"/>
  <c r="P19" i="21"/>
  <c r="F36" i="21"/>
  <c r="N16" i="21"/>
  <c r="N14" i="21"/>
  <c r="N36" i="21" s="1"/>
  <c r="M26" i="21"/>
  <c r="M24" i="21"/>
  <c r="M36" i="21" s="1"/>
  <c r="P27" i="21"/>
  <c r="P14" i="21"/>
  <c r="P16" i="21"/>
  <c r="P26" i="21" l="1"/>
  <c r="P24" i="21"/>
  <c r="P36" i="21" s="1"/>
</calcChain>
</file>

<file path=xl/sharedStrings.xml><?xml version="1.0" encoding="utf-8"?>
<sst xmlns="http://schemas.openxmlformats.org/spreadsheetml/2006/main" count="74" uniqueCount="50">
  <si>
    <t>Надання кредитів</t>
  </si>
  <si>
    <t>Повернення кредитів</t>
  </si>
  <si>
    <t>Загальний фонд</t>
  </si>
  <si>
    <t>Спеціальний фонд</t>
  </si>
  <si>
    <t>Разом</t>
  </si>
  <si>
    <t>0490</t>
  </si>
  <si>
    <t>Департамент фінансової політики</t>
  </si>
  <si>
    <t>Департамент житлового господарства та інфраструктури</t>
  </si>
  <si>
    <t>Управління капітального будівництва</t>
  </si>
  <si>
    <t>Департамент гуманітарної політики</t>
  </si>
  <si>
    <t>Повернення інших внутрішніх кредитів</t>
  </si>
  <si>
    <t>1500000</t>
  </si>
  <si>
    <t>3700000</t>
  </si>
  <si>
    <t>3710000</t>
  </si>
  <si>
    <t>у тому числі бюджет розвитку</t>
  </si>
  <si>
    <t>0900000</t>
  </si>
  <si>
    <t>0910000</t>
  </si>
  <si>
    <t>Х</t>
  </si>
  <si>
    <t>Код Функціональної класифікації видатків та кредитування бюджету</t>
  </si>
  <si>
    <t>Кредитування, усього</t>
  </si>
  <si>
    <t>усього</t>
  </si>
  <si>
    <t>Надання кредитів підприємствам, установам, організаціям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</si>
  <si>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</si>
  <si>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</si>
  <si>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</si>
  <si>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</si>
  <si>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(грн)</t>
  </si>
  <si>
    <t xml:space="preserve">        Візи:</t>
  </si>
  <si>
    <t>Ліліана РИМАР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</si>
  <si>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</si>
  <si>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</si>
  <si>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Пільгові довгострокові кредити молодим сім'ям та одиноким молодим громадянам на будівництво/ реконструкцію/придбання житла та їх повернення</t>
  </si>
  <si>
    <t>0918822</t>
  </si>
  <si>
    <t>0918820</t>
  </si>
  <si>
    <t>Вікторія ДОВЖИК</t>
  </si>
  <si>
    <t>3718880</t>
  </si>
  <si>
    <t>3718881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</si>
  <si>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</si>
  <si>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</si>
  <si>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Кредитування бюджету Львівської міської територіальної громади на 2025 рік</t>
  </si>
  <si>
    <t>Надання інших внутрішніх кредитів</t>
  </si>
  <si>
    <t>Додаток 4</t>
  </si>
  <si>
    <t xml:space="preserve">              Затверджено </t>
  </si>
  <si>
    <t>ухвалою міської ради</t>
  </si>
  <si>
    <t>від ______________ № _______</t>
  </si>
  <si>
    <t xml:space="preserve">Секретар ради </t>
  </si>
  <si>
    <t xml:space="preserve">Маркіян ЛОПАЧАК 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</si>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</sst>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_р_._-;\-* #,##0.00_р_._-;_-* &quot;-&quot;??_р_._-;_-@_-"/>
    <numFmt numFmtId="165" formatCode="#,##0.0"/>
    <numFmt numFmtId="166" formatCode="0.0"/>
    <numFmt numFmtId="167" formatCode="#,##0.000"/>
    <numFmt numFmtId="168" formatCode="_-* #,##0.00_₴_-;\-* #,##0.00_₴_-;_-* &quot;-&quot;??_₴_-;_-@_-"/>
  </numFmts>
  <fonts count="34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3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i/>
      <sz val="13"/>
      <color rgb="FFFF0000"/>
      <name val="Arial"/>
      <family val="2"/>
      <charset val="204"/>
    </font>
    <font>
      <sz val="15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0"/>
      <name val="Times New Roman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1">
    <xf numFmtId="0" fontId="0" fillId="0" borderId="0" xfId="0"/>
    <xf numFmtId="0" fontId="14" fillId="0" borderId="5" xfId="0" applyFont="1" applyBorder="1" applyAlignment="1">
      <alignment vertical="top" wrapText="1"/>
    </xf>
    <xf numFmtId="0" fontId="15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50" applyFont="1" applyAlignment="1">
      <alignment vertical="center"/>
    </xf>
    <xf numFmtId="165" fontId="17" fillId="0" borderId="0" xfId="0" applyNumberFormat="1" applyFont="1"/>
    <xf numFmtId="4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13" fillId="0" borderId="5" xfId="0" applyFont="1" applyBorder="1" applyAlignment="1">
      <alignment horizontal="center" vertical="top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top" wrapText="1"/>
    </xf>
    <xf numFmtId="0" fontId="28" fillId="0" borderId="0" xfId="50" applyFont="1" applyAlignment="1">
      <alignment vertical="center"/>
    </xf>
    <xf numFmtId="0" fontId="25" fillId="0" borderId="0" xfId="0" applyFont="1"/>
    <xf numFmtId="1" fontId="28" fillId="0" borderId="0" xfId="0" applyNumberFormat="1" applyFont="1" applyAlignment="1">
      <alignment vertical="center"/>
    </xf>
    <xf numFmtId="0" fontId="28" fillId="0" borderId="0" xfId="50" applyFont="1" applyAlignment="1">
      <alignment vertical="top"/>
    </xf>
    <xf numFmtId="166" fontId="28" fillId="0" borderId="0" xfId="50" applyNumberFormat="1" applyFont="1" applyAlignment="1">
      <alignment vertical="center"/>
    </xf>
    <xf numFmtId="167" fontId="29" fillId="0" borderId="0" xfId="50" applyNumberFormat="1" applyFont="1" applyAlignment="1">
      <alignment vertical="center"/>
    </xf>
    <xf numFmtId="0" fontId="28" fillId="0" borderId="0" xfId="50" applyFont="1" applyAlignment="1">
      <alignment horizontal="left" vertical="center"/>
    </xf>
    <xf numFmtId="0" fontId="28" fillId="0" borderId="0" xfId="50" applyFont="1" applyAlignment="1">
      <alignment horizontal="right" vertical="center"/>
    </xf>
    <xf numFmtId="166" fontId="28" fillId="0" borderId="0" xfId="50" applyNumberFormat="1" applyFont="1" applyAlignment="1">
      <alignment horizontal="right" vertical="center"/>
    </xf>
    <xf numFmtId="0" fontId="28" fillId="0" borderId="0" xfId="0" applyFont="1" applyAlignment="1">
      <alignment vertical="top"/>
    </xf>
    <xf numFmtId="1" fontId="30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3" fontId="14" fillId="0" borderId="0" xfId="0" applyNumberFormat="1" applyFont="1" applyAlignment="1">
      <alignment horizontal="center" vertical="top" wrapText="1"/>
    </xf>
    <xf numFmtId="1" fontId="25" fillId="0" borderId="0" xfId="0" applyNumberFormat="1" applyFont="1" applyAlignment="1">
      <alignment horizontal="right" vertical="top"/>
    </xf>
    <xf numFmtId="0" fontId="28" fillId="0" borderId="0" xfId="50" applyFont="1" applyAlignment="1">
      <alignment horizontal="right" vertical="center" wrapText="1"/>
    </xf>
    <xf numFmtId="3" fontId="28" fillId="0" borderId="0" xfId="50" applyNumberFormat="1" applyFont="1" applyAlignment="1">
      <alignment vertical="center"/>
    </xf>
    <xf numFmtId="0" fontId="24" fillId="0" borderId="0" xfId="0" applyFont="1" applyAlignment="1">
      <alignment vertical="top"/>
    </xf>
    <xf numFmtId="0" fontId="13" fillId="0" borderId="5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left" vertical="top" wrapText="1"/>
    </xf>
    <xf numFmtId="49" fontId="32" fillId="0" borderId="5" xfId="0" applyNumberFormat="1" applyFont="1" applyBorder="1" applyAlignment="1">
      <alignment horizontal="center" vertical="top"/>
    </xf>
    <xf numFmtId="0" fontId="32" fillId="0" borderId="5" xfId="0" applyFont="1" applyBorder="1" applyAlignment="1">
      <alignment horizontal="center" vertical="top"/>
    </xf>
    <xf numFmtId="0" fontId="32" fillId="0" borderId="5" xfId="0" applyFont="1" applyBorder="1" applyAlignment="1">
      <alignment horizontal="left" vertical="top" wrapText="1"/>
    </xf>
    <xf numFmtId="49" fontId="25" fillId="0" borderId="5" xfId="0" applyNumberFormat="1" applyFont="1" applyBorder="1" applyAlignment="1">
      <alignment horizontal="center" vertical="top"/>
    </xf>
    <xf numFmtId="0" fontId="25" fillId="0" borderId="5" xfId="0" applyFont="1" applyBorder="1" applyAlignment="1">
      <alignment vertical="top" wrapText="1"/>
    </xf>
    <xf numFmtId="0" fontId="25" fillId="0" borderId="5" xfId="0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center" vertical="top" wrapText="1"/>
    </xf>
    <xf numFmtId="49" fontId="32" fillId="0" borderId="5" xfId="0" applyNumberFormat="1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0" xfId="0" applyFont="1" applyAlignment="1">
      <alignment vertical="top" wrapText="1"/>
    </xf>
    <xf numFmtId="49" fontId="25" fillId="0" borderId="5" xfId="0" applyNumberFormat="1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3" fontId="14" fillId="0" borderId="5" xfId="0" applyNumberFormat="1" applyFont="1" applyBorder="1" applyAlignment="1">
      <alignment horizontal="center" vertical="top"/>
    </xf>
    <xf numFmtId="3" fontId="32" fillId="0" borderId="5" xfId="0" applyNumberFormat="1" applyFont="1" applyBorder="1" applyAlignment="1">
      <alignment horizontal="center" vertical="top"/>
    </xf>
    <xf numFmtId="3" fontId="25" fillId="0" borderId="5" xfId="0" applyNumberFormat="1" applyFont="1" applyBorder="1" applyAlignment="1">
      <alignment horizontal="center" vertical="top"/>
    </xf>
    <xf numFmtId="3" fontId="14" fillId="0" borderId="5" xfId="0" applyNumberFormat="1" applyFont="1" applyBorder="1" applyAlignment="1">
      <alignment horizontal="center" vertical="top" wrapText="1"/>
    </xf>
    <xf numFmtId="3" fontId="14" fillId="23" borderId="5" xfId="0" applyNumberFormat="1" applyFont="1" applyFill="1" applyBorder="1" applyAlignment="1">
      <alignment horizontal="center" vertical="top"/>
    </xf>
    <xf numFmtId="3" fontId="32" fillId="23" borderId="5" xfId="0" applyNumberFormat="1" applyFont="1" applyFill="1" applyBorder="1" applyAlignment="1">
      <alignment horizontal="center" vertical="top"/>
    </xf>
    <xf numFmtId="3" fontId="25" fillId="23" borderId="5" xfId="0" applyNumberFormat="1" applyFont="1" applyFill="1" applyBorder="1" applyAlignment="1">
      <alignment horizontal="center" vertical="top"/>
    </xf>
    <xf numFmtId="0" fontId="25" fillId="0" borderId="0" xfId="0" applyFont="1" applyAlignment="1">
      <alignment horizontal="left"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right"/>
    </xf>
    <xf numFmtId="1" fontId="25" fillId="0" borderId="0" xfId="0" applyNumberFormat="1" applyFont="1"/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4" fillId="0" borderId="0" xfId="0" applyFont="1"/>
    <xf numFmtId="0" fontId="28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29" fillId="0" borderId="0" xfId="0" applyFont="1" applyAlignment="1">
      <alignment horizontal="center" vertical="center" wrapText="1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abSelected="1" topLeftCell="A17" zoomScale="55" zoomScaleNormal="55" workbookViewId="0">
      <selection activeCell="A45" sqref="A45"/>
    </sheetView>
  </sheetViews>
  <sheetFormatPr defaultColWidth="19.83203125" defaultRowHeight="17.25" customHeight="1" x14ac:dyDescent="0.2"/>
  <cols>
    <col min="1" max="1" width="20" style="6" bestFit="1" customWidth="1"/>
    <col min="2" max="2" width="16.33203125" style="6" customWidth="1"/>
    <col min="3" max="3" width="17.83203125" style="6" customWidth="1"/>
    <col min="4" max="4" width="101" style="4" customWidth="1"/>
    <col min="5" max="5" width="25.5" style="4" customWidth="1"/>
    <col min="6" max="6" width="23.33203125" style="4" customWidth="1"/>
    <col min="7" max="7" width="22.83203125" style="4" customWidth="1"/>
    <col min="8" max="8" width="20.6640625" style="4" customWidth="1"/>
    <col min="9" max="9" width="16.83203125" style="4" customWidth="1"/>
    <col min="10" max="10" width="18.1640625" style="4" customWidth="1"/>
    <col min="11" max="13" width="19.83203125" style="4" customWidth="1"/>
    <col min="14" max="14" width="21.5" style="4" customWidth="1"/>
    <col min="15" max="15" width="22.5" style="4" customWidth="1"/>
    <col min="16" max="16" width="20.83203125" style="4" customWidth="1"/>
    <col min="17" max="16384" width="19.83203125" style="4"/>
  </cols>
  <sheetData>
    <row r="1" spans="1:17" s="7" customFormat="1" ht="22.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93" t="s">
        <v>41</v>
      </c>
      <c r="N1" s="93"/>
      <c r="O1" s="93"/>
      <c r="P1" s="93"/>
    </row>
    <row r="2" spans="1:17" s="7" customFormat="1" ht="20.25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94" t="s">
        <v>42</v>
      </c>
      <c r="N2" s="95"/>
      <c r="O2" s="95"/>
      <c r="P2" s="95"/>
    </row>
    <row r="3" spans="1:17" s="7" customFormat="1" ht="22.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96" t="s">
        <v>43</v>
      </c>
      <c r="N3" s="97"/>
      <c r="O3" s="97"/>
      <c r="P3" s="97"/>
    </row>
    <row r="4" spans="1:17" s="7" customFormat="1" ht="20.2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98" t="s">
        <v>44</v>
      </c>
      <c r="N4" s="99"/>
      <c r="O4" s="99"/>
      <c r="P4" s="99"/>
    </row>
    <row r="5" spans="1:17" s="7" customFormat="1" ht="19.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7" s="8" customFormat="1" ht="25.5" customHeight="1" x14ac:dyDescent="0.2">
      <c r="A6" s="100" t="s">
        <v>39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7" s="8" customFormat="1" ht="20.25" x14ac:dyDescent="0.2">
      <c r="A7" s="25">
        <v>1356300000</v>
      </c>
      <c r="B7" s="23"/>
      <c r="C7" s="23"/>
      <c r="D7" s="26"/>
      <c r="E7" s="26"/>
      <c r="F7" s="26"/>
      <c r="G7" s="26"/>
      <c r="H7" s="26"/>
      <c r="I7" s="26"/>
      <c r="J7" s="26"/>
      <c r="K7" s="26"/>
      <c r="L7" s="26"/>
      <c r="M7" s="24"/>
      <c r="N7" s="24"/>
      <c r="O7" s="24"/>
      <c r="P7" s="24"/>
    </row>
    <row r="8" spans="1:17" s="8" customFormat="1" ht="20.25" x14ac:dyDescent="0.2">
      <c r="A8" s="27" t="s">
        <v>25</v>
      </c>
      <c r="B8" s="23"/>
      <c r="C8" s="23"/>
      <c r="D8" s="26"/>
      <c r="E8" s="26"/>
      <c r="F8" s="26"/>
      <c r="G8" s="26"/>
      <c r="H8" s="26"/>
      <c r="I8" s="26"/>
      <c r="J8" s="26"/>
      <c r="K8" s="26"/>
      <c r="L8" s="26"/>
      <c r="M8" s="24"/>
      <c r="N8" s="24"/>
      <c r="O8" s="24"/>
      <c r="P8" s="24"/>
    </row>
    <row r="9" spans="1:17" s="7" customFormat="1" ht="17.25" customHeight="1" x14ac:dyDescent="0.2">
      <c r="A9" s="28"/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22"/>
      <c r="N9" s="22"/>
      <c r="O9" s="22"/>
      <c r="P9" s="31" t="s">
        <v>26</v>
      </c>
    </row>
    <row r="10" spans="1:17" s="9" customFormat="1" ht="17.25" customHeight="1" x14ac:dyDescent="0.2">
      <c r="A10" s="83" t="s">
        <v>23</v>
      </c>
      <c r="B10" s="83" t="s">
        <v>24</v>
      </c>
      <c r="C10" s="83" t="s">
        <v>18</v>
      </c>
      <c r="D10" s="83" t="s">
        <v>22</v>
      </c>
      <c r="E10" s="86" t="s">
        <v>0</v>
      </c>
      <c r="F10" s="87"/>
      <c r="G10" s="87"/>
      <c r="H10" s="88"/>
      <c r="I10" s="86" t="s">
        <v>1</v>
      </c>
      <c r="J10" s="87"/>
      <c r="K10" s="87"/>
      <c r="L10" s="88"/>
      <c r="M10" s="86" t="s">
        <v>19</v>
      </c>
      <c r="N10" s="87"/>
      <c r="O10" s="87"/>
      <c r="P10" s="88"/>
    </row>
    <row r="11" spans="1:17" s="9" customFormat="1" ht="17.25" customHeight="1" x14ac:dyDescent="0.2">
      <c r="A11" s="84"/>
      <c r="B11" s="84"/>
      <c r="C11" s="84"/>
      <c r="D11" s="84"/>
      <c r="E11" s="91" t="s">
        <v>2</v>
      </c>
      <c r="F11" s="89" t="s">
        <v>3</v>
      </c>
      <c r="G11" s="90"/>
      <c r="H11" s="91" t="s">
        <v>4</v>
      </c>
      <c r="I11" s="91" t="s">
        <v>2</v>
      </c>
      <c r="J11" s="89" t="s">
        <v>3</v>
      </c>
      <c r="K11" s="90"/>
      <c r="L11" s="91" t="s">
        <v>4</v>
      </c>
      <c r="M11" s="91" t="s">
        <v>2</v>
      </c>
      <c r="N11" s="89" t="s">
        <v>3</v>
      </c>
      <c r="O11" s="90"/>
      <c r="P11" s="91" t="s">
        <v>4</v>
      </c>
    </row>
    <row r="12" spans="1:17" s="9" customFormat="1" ht="98.25" customHeight="1" x14ac:dyDescent="0.2">
      <c r="A12" s="85"/>
      <c r="B12" s="85"/>
      <c r="C12" s="85"/>
      <c r="D12" s="85"/>
      <c r="E12" s="92"/>
      <c r="F12" s="20" t="s">
        <v>20</v>
      </c>
      <c r="G12" s="32" t="s">
        <v>14</v>
      </c>
      <c r="H12" s="92"/>
      <c r="I12" s="92"/>
      <c r="J12" s="20" t="s">
        <v>20</v>
      </c>
      <c r="K12" s="32" t="s">
        <v>14</v>
      </c>
      <c r="L12" s="92"/>
      <c r="M12" s="92"/>
      <c r="N12" s="20" t="s">
        <v>20</v>
      </c>
      <c r="O12" s="32" t="s">
        <v>14</v>
      </c>
      <c r="P12" s="92"/>
    </row>
    <row r="13" spans="1:17" s="10" customFormat="1" ht="17.25" customHeight="1" x14ac:dyDescent="0.2">
      <c r="A13" s="53">
        <v>1</v>
      </c>
      <c r="B13" s="53">
        <v>2</v>
      </c>
      <c r="C13" s="53">
        <v>3</v>
      </c>
      <c r="D13" s="53">
        <v>4</v>
      </c>
      <c r="E13" s="53">
        <v>5</v>
      </c>
      <c r="F13" s="53">
        <v>6</v>
      </c>
      <c r="G13" s="53">
        <v>7</v>
      </c>
      <c r="H13" s="53">
        <v>8</v>
      </c>
      <c r="I13" s="53">
        <v>9</v>
      </c>
      <c r="J13" s="53">
        <v>10</v>
      </c>
      <c r="K13" s="53">
        <v>11</v>
      </c>
      <c r="L13" s="53">
        <v>12</v>
      </c>
      <c r="M13" s="53">
        <v>13</v>
      </c>
      <c r="N13" s="53">
        <v>14</v>
      </c>
      <c r="O13" s="53">
        <v>15</v>
      </c>
      <c r="P13" s="53">
        <v>16</v>
      </c>
    </row>
    <row r="14" spans="1:17" s="12" customFormat="1" ht="18" x14ac:dyDescent="0.2">
      <c r="A14" s="54" t="s">
        <v>15</v>
      </c>
      <c r="B14" s="55"/>
      <c r="C14" s="55"/>
      <c r="D14" s="56" t="s">
        <v>9</v>
      </c>
      <c r="E14" s="71">
        <f t="shared" ref="E14:P14" si="0">E17</f>
        <v>0</v>
      </c>
      <c r="F14" s="71">
        <f t="shared" si="0"/>
        <v>0</v>
      </c>
      <c r="G14" s="71">
        <f t="shared" si="0"/>
        <v>0</v>
      </c>
      <c r="H14" s="71">
        <f t="shared" si="0"/>
        <v>0</v>
      </c>
      <c r="I14" s="71">
        <f t="shared" si="0"/>
        <v>0</v>
      </c>
      <c r="J14" s="71">
        <f t="shared" si="0"/>
        <v>-204000</v>
      </c>
      <c r="K14" s="71">
        <f t="shared" si="0"/>
        <v>0</v>
      </c>
      <c r="L14" s="71">
        <f t="shared" si="0"/>
        <v>-204000</v>
      </c>
      <c r="M14" s="71">
        <f t="shared" si="0"/>
        <v>0</v>
      </c>
      <c r="N14" s="71">
        <f t="shared" si="0"/>
        <v>-204000</v>
      </c>
      <c r="O14" s="71">
        <f t="shared" si="0"/>
        <v>0</v>
      </c>
      <c r="P14" s="71">
        <f t="shared" si="0"/>
        <v>-204000</v>
      </c>
      <c r="Q14" s="11"/>
    </row>
    <row r="15" spans="1:17" s="13" customFormat="1" ht="18" x14ac:dyDescent="0.2">
      <c r="A15" s="54" t="s">
        <v>16</v>
      </c>
      <c r="B15" s="57"/>
      <c r="C15" s="57"/>
      <c r="D15" s="58" t="s">
        <v>9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</row>
    <row r="16" spans="1:17" s="13" customFormat="1" ht="57.6" customHeight="1" x14ac:dyDescent="0.2">
      <c r="A16" s="59" t="s">
        <v>33</v>
      </c>
      <c r="B16" s="60">
        <v>8820</v>
      </c>
      <c r="C16" s="60"/>
      <c r="D16" s="61" t="s">
        <v>31</v>
      </c>
      <c r="E16" s="72">
        <f t="shared" ref="E16:P16" si="1">E17</f>
        <v>0</v>
      </c>
      <c r="F16" s="72">
        <f t="shared" si="1"/>
        <v>0</v>
      </c>
      <c r="G16" s="72">
        <f t="shared" si="1"/>
        <v>0</v>
      </c>
      <c r="H16" s="72">
        <f t="shared" si="1"/>
        <v>0</v>
      </c>
      <c r="I16" s="72">
        <f t="shared" si="1"/>
        <v>0</v>
      </c>
      <c r="J16" s="72">
        <f t="shared" si="1"/>
        <v>-204000</v>
      </c>
      <c r="K16" s="72">
        <f t="shared" si="1"/>
        <v>0</v>
      </c>
      <c r="L16" s="72">
        <f t="shared" si="1"/>
        <v>-204000</v>
      </c>
      <c r="M16" s="72">
        <f t="shared" si="1"/>
        <v>0</v>
      </c>
      <c r="N16" s="72">
        <f t="shared" si="1"/>
        <v>-204000</v>
      </c>
      <c r="O16" s="72">
        <f t="shared" si="1"/>
        <v>0</v>
      </c>
      <c r="P16" s="72">
        <f t="shared" si="1"/>
        <v>-204000</v>
      </c>
    </row>
    <row r="17" spans="1:16" s="13" customFormat="1" ht="57" customHeight="1" x14ac:dyDescent="0.2">
      <c r="A17" s="62" t="s">
        <v>32</v>
      </c>
      <c r="B17" s="55">
        <v>8822</v>
      </c>
      <c r="C17" s="55">
        <v>1060</v>
      </c>
      <c r="D17" s="63" t="s">
        <v>37</v>
      </c>
      <c r="E17" s="73">
        <v>0</v>
      </c>
      <c r="F17" s="73">
        <v>0</v>
      </c>
      <c r="G17" s="73">
        <v>0</v>
      </c>
      <c r="H17" s="71">
        <v>0</v>
      </c>
      <c r="I17" s="73">
        <v>0</v>
      </c>
      <c r="J17" s="73">
        <f>J18</f>
        <v>-204000</v>
      </c>
      <c r="K17" s="73">
        <f>K18</f>
        <v>0</v>
      </c>
      <c r="L17" s="73">
        <f>J17</f>
        <v>-204000</v>
      </c>
      <c r="M17" s="73">
        <v>0</v>
      </c>
      <c r="N17" s="73">
        <f>J17+F17</f>
        <v>-204000</v>
      </c>
      <c r="O17" s="73">
        <v>0</v>
      </c>
      <c r="P17" s="73">
        <f>H17+L17</f>
        <v>-204000</v>
      </c>
    </row>
    <row r="18" spans="1:16" s="13" customFormat="1" ht="18" x14ac:dyDescent="0.2">
      <c r="A18" s="55">
        <v>4123</v>
      </c>
      <c r="B18" s="55"/>
      <c r="C18" s="55"/>
      <c r="D18" s="63" t="s">
        <v>10</v>
      </c>
      <c r="E18" s="73">
        <v>0</v>
      </c>
      <c r="F18" s="73">
        <v>0</v>
      </c>
      <c r="G18" s="73">
        <v>0</v>
      </c>
      <c r="H18" s="71">
        <v>0</v>
      </c>
      <c r="I18" s="73">
        <v>0</v>
      </c>
      <c r="J18" s="73">
        <v>-204000</v>
      </c>
      <c r="K18" s="73">
        <v>0</v>
      </c>
      <c r="L18" s="73">
        <f>J18</f>
        <v>-204000</v>
      </c>
      <c r="M18" s="73">
        <v>0</v>
      </c>
      <c r="N18" s="73">
        <f>F18+J18</f>
        <v>-204000</v>
      </c>
      <c r="O18" s="73">
        <v>0</v>
      </c>
      <c r="P18" s="73">
        <f>H18+L18</f>
        <v>-204000</v>
      </c>
    </row>
    <row r="19" spans="1:16" s="13" customFormat="1" ht="18" x14ac:dyDescent="0.2">
      <c r="A19" s="54" t="s">
        <v>11</v>
      </c>
      <c r="B19" s="54"/>
      <c r="C19" s="54"/>
      <c r="D19" s="56" t="s">
        <v>8</v>
      </c>
      <c r="E19" s="71">
        <f t="shared" ref="E19:P19" si="2">E22</f>
        <v>0</v>
      </c>
      <c r="F19" s="71">
        <f t="shared" si="2"/>
        <v>0</v>
      </c>
      <c r="G19" s="71">
        <f t="shared" si="2"/>
        <v>0</v>
      </c>
      <c r="H19" s="71">
        <f t="shared" si="2"/>
        <v>0</v>
      </c>
      <c r="I19" s="71">
        <f t="shared" si="2"/>
        <v>0</v>
      </c>
      <c r="J19" s="71">
        <f t="shared" si="2"/>
        <v>-34000</v>
      </c>
      <c r="K19" s="71">
        <f t="shared" si="2"/>
        <v>0</v>
      </c>
      <c r="L19" s="71">
        <f t="shared" si="2"/>
        <v>-34000</v>
      </c>
      <c r="M19" s="71">
        <f t="shared" si="2"/>
        <v>0</v>
      </c>
      <c r="N19" s="71">
        <f t="shared" si="2"/>
        <v>-34000</v>
      </c>
      <c r="O19" s="71">
        <f t="shared" si="2"/>
        <v>0</v>
      </c>
      <c r="P19" s="71">
        <f t="shared" si="2"/>
        <v>-34000</v>
      </c>
    </row>
    <row r="20" spans="1:16" s="13" customFormat="1" ht="18" x14ac:dyDescent="0.2">
      <c r="A20" s="57">
        <v>1510000</v>
      </c>
      <c r="B20" s="57"/>
      <c r="C20" s="57"/>
      <c r="D20" s="58" t="s">
        <v>8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1:16" s="13" customFormat="1" ht="60" customHeight="1" x14ac:dyDescent="0.2">
      <c r="A21" s="60">
        <v>1518820</v>
      </c>
      <c r="B21" s="60">
        <v>8820</v>
      </c>
      <c r="C21" s="60"/>
      <c r="D21" s="61" t="s">
        <v>31</v>
      </c>
      <c r="E21" s="72">
        <f t="shared" ref="E21:P21" si="3">E22</f>
        <v>0</v>
      </c>
      <c r="F21" s="72">
        <f t="shared" si="3"/>
        <v>0</v>
      </c>
      <c r="G21" s="72">
        <f t="shared" si="3"/>
        <v>0</v>
      </c>
      <c r="H21" s="72">
        <f t="shared" si="3"/>
        <v>0</v>
      </c>
      <c r="I21" s="72">
        <f t="shared" si="3"/>
        <v>0</v>
      </c>
      <c r="J21" s="72">
        <f t="shared" si="3"/>
        <v>-34000</v>
      </c>
      <c r="K21" s="72">
        <f t="shared" si="3"/>
        <v>0</v>
      </c>
      <c r="L21" s="72">
        <f t="shared" si="3"/>
        <v>-34000</v>
      </c>
      <c r="M21" s="72">
        <f t="shared" si="3"/>
        <v>0</v>
      </c>
      <c r="N21" s="72">
        <f t="shared" si="3"/>
        <v>-34000</v>
      </c>
      <c r="O21" s="72">
        <f t="shared" si="3"/>
        <v>0</v>
      </c>
      <c r="P21" s="72">
        <f t="shared" si="3"/>
        <v>-34000</v>
      </c>
    </row>
    <row r="22" spans="1:16" s="13" customFormat="1" ht="58.15" customHeight="1" x14ac:dyDescent="0.2">
      <c r="A22" s="55">
        <v>1518822</v>
      </c>
      <c r="B22" s="55">
        <v>8822</v>
      </c>
      <c r="C22" s="55">
        <v>1060</v>
      </c>
      <c r="D22" s="63" t="s">
        <v>37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f>J23</f>
        <v>-34000</v>
      </c>
      <c r="K22" s="73">
        <f>K23</f>
        <v>0</v>
      </c>
      <c r="L22" s="73">
        <f>J22</f>
        <v>-34000</v>
      </c>
      <c r="M22" s="73">
        <v>0</v>
      </c>
      <c r="N22" s="73">
        <f>N23</f>
        <v>-34000</v>
      </c>
      <c r="O22" s="73">
        <v>0</v>
      </c>
      <c r="P22" s="73">
        <f>N22</f>
        <v>-34000</v>
      </c>
    </row>
    <row r="23" spans="1:16" s="13" customFormat="1" ht="18" x14ac:dyDescent="0.2">
      <c r="A23" s="55">
        <v>4123</v>
      </c>
      <c r="B23" s="55"/>
      <c r="C23" s="55"/>
      <c r="D23" s="63" t="s">
        <v>10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-34000</v>
      </c>
      <c r="K23" s="73">
        <v>0</v>
      </c>
      <c r="L23" s="73">
        <f>J23</f>
        <v>-34000</v>
      </c>
      <c r="M23" s="73">
        <v>0</v>
      </c>
      <c r="N23" s="73">
        <f>J23</f>
        <v>-34000</v>
      </c>
      <c r="O23" s="73">
        <v>0</v>
      </c>
      <c r="P23" s="73">
        <f>N23</f>
        <v>-34000</v>
      </c>
    </row>
    <row r="24" spans="1:16" s="14" customFormat="1" ht="18" x14ac:dyDescent="0.2">
      <c r="A24" s="57">
        <v>1200000</v>
      </c>
      <c r="B24" s="57"/>
      <c r="C24" s="57"/>
      <c r="D24" s="56" t="s">
        <v>7</v>
      </c>
      <c r="E24" s="71">
        <f t="shared" ref="E24:P24" si="4">E27+E29</f>
        <v>27601700</v>
      </c>
      <c r="F24" s="71">
        <f t="shared" si="4"/>
        <v>4905000</v>
      </c>
      <c r="G24" s="71">
        <f t="shared" si="4"/>
        <v>0</v>
      </c>
      <c r="H24" s="71">
        <f t="shared" si="4"/>
        <v>32506700</v>
      </c>
      <c r="I24" s="71">
        <f t="shared" si="4"/>
        <v>0</v>
      </c>
      <c r="J24" s="71">
        <f t="shared" si="4"/>
        <v>-4667000</v>
      </c>
      <c r="K24" s="71">
        <f t="shared" si="4"/>
        <v>0</v>
      </c>
      <c r="L24" s="71">
        <f t="shared" si="4"/>
        <v>-4667000</v>
      </c>
      <c r="M24" s="71">
        <f t="shared" si="4"/>
        <v>27601700</v>
      </c>
      <c r="N24" s="71">
        <f t="shared" si="4"/>
        <v>238000</v>
      </c>
      <c r="O24" s="71">
        <f t="shared" si="4"/>
        <v>0</v>
      </c>
      <c r="P24" s="71">
        <f t="shared" si="4"/>
        <v>27839700</v>
      </c>
    </row>
    <row r="25" spans="1:16" s="12" customFormat="1" ht="18" x14ac:dyDescent="0.2">
      <c r="A25" s="57">
        <v>1210000</v>
      </c>
      <c r="B25" s="57"/>
      <c r="C25" s="57"/>
      <c r="D25" s="58" t="s">
        <v>7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</row>
    <row r="26" spans="1:16" s="12" customFormat="1" ht="56.25" x14ac:dyDescent="0.2">
      <c r="A26" s="60">
        <v>1218820</v>
      </c>
      <c r="B26" s="60">
        <v>8820</v>
      </c>
      <c r="C26" s="60"/>
      <c r="D26" s="61" t="s">
        <v>31</v>
      </c>
      <c r="E26" s="72">
        <f t="shared" ref="E26:O26" si="5">E27+E29</f>
        <v>27601700</v>
      </c>
      <c r="F26" s="72">
        <f t="shared" si="5"/>
        <v>4905000</v>
      </c>
      <c r="G26" s="72">
        <f t="shared" si="5"/>
        <v>0</v>
      </c>
      <c r="H26" s="72">
        <f t="shared" si="5"/>
        <v>32506700</v>
      </c>
      <c r="I26" s="72">
        <f t="shared" si="5"/>
        <v>0</v>
      </c>
      <c r="J26" s="72">
        <f t="shared" si="5"/>
        <v>-4667000</v>
      </c>
      <c r="K26" s="72">
        <f t="shared" si="5"/>
        <v>0</v>
      </c>
      <c r="L26" s="72">
        <f t="shared" si="5"/>
        <v>-4667000</v>
      </c>
      <c r="M26" s="72">
        <f t="shared" si="5"/>
        <v>27601700</v>
      </c>
      <c r="N26" s="72">
        <f>N27+N29</f>
        <v>238000</v>
      </c>
      <c r="O26" s="72">
        <f t="shared" si="5"/>
        <v>0</v>
      </c>
      <c r="P26" s="72">
        <f>P27+P29</f>
        <v>27839700</v>
      </c>
    </row>
    <row r="27" spans="1:16" s="13" customFormat="1" ht="54" x14ac:dyDescent="0.2">
      <c r="A27" s="55">
        <v>1218821</v>
      </c>
      <c r="B27" s="55">
        <v>8821</v>
      </c>
      <c r="C27" s="55">
        <v>1060</v>
      </c>
      <c r="D27" s="64" t="s">
        <v>38</v>
      </c>
      <c r="E27" s="73">
        <f>E28</f>
        <v>27601700</v>
      </c>
      <c r="F27" s="73">
        <f>F28</f>
        <v>4905000</v>
      </c>
      <c r="G27" s="73">
        <v>0</v>
      </c>
      <c r="H27" s="73">
        <f>E27+F27</f>
        <v>32506700</v>
      </c>
      <c r="I27" s="73">
        <v>0</v>
      </c>
      <c r="J27" s="73">
        <v>0</v>
      </c>
      <c r="K27" s="73">
        <v>0</v>
      </c>
      <c r="L27" s="73">
        <v>0</v>
      </c>
      <c r="M27" s="73">
        <f>M28</f>
        <v>27601700</v>
      </c>
      <c r="N27" s="73">
        <f>N28</f>
        <v>4905000</v>
      </c>
      <c r="O27" s="73">
        <v>0</v>
      </c>
      <c r="P27" s="73">
        <f>M27+N27</f>
        <v>32506700</v>
      </c>
    </row>
    <row r="28" spans="1:16" s="13" customFormat="1" ht="18" x14ac:dyDescent="0.2">
      <c r="A28" s="55">
        <v>4113</v>
      </c>
      <c r="B28" s="55"/>
      <c r="C28" s="55"/>
      <c r="D28" s="64" t="s">
        <v>40</v>
      </c>
      <c r="E28" s="73">
        <v>27601700</v>
      </c>
      <c r="F28" s="73">
        <v>4905000</v>
      </c>
      <c r="G28" s="73">
        <v>0</v>
      </c>
      <c r="H28" s="73">
        <f>E28+F28</f>
        <v>32506700</v>
      </c>
      <c r="I28" s="73">
        <v>0</v>
      </c>
      <c r="J28" s="73">
        <v>0</v>
      </c>
      <c r="K28" s="73">
        <f>K29</f>
        <v>0</v>
      </c>
      <c r="L28" s="73">
        <v>0</v>
      </c>
      <c r="M28" s="73">
        <f>E28</f>
        <v>27601700</v>
      </c>
      <c r="N28" s="73">
        <f>F28+J28</f>
        <v>4905000</v>
      </c>
      <c r="O28" s="73">
        <v>0</v>
      </c>
      <c r="P28" s="73">
        <f>M28+N28</f>
        <v>32506700</v>
      </c>
    </row>
    <row r="29" spans="1:16" s="14" customFormat="1" ht="54" x14ac:dyDescent="0.2">
      <c r="A29" s="55">
        <v>1218822</v>
      </c>
      <c r="B29" s="55">
        <v>8822</v>
      </c>
      <c r="C29" s="55">
        <v>1060</v>
      </c>
      <c r="D29" s="63" t="s">
        <v>37</v>
      </c>
      <c r="E29" s="73">
        <f>E30</f>
        <v>0</v>
      </c>
      <c r="F29" s="73">
        <f>F30</f>
        <v>0</v>
      </c>
      <c r="G29" s="73">
        <v>0</v>
      </c>
      <c r="H29" s="73">
        <f>E29+F29</f>
        <v>0</v>
      </c>
      <c r="I29" s="73">
        <v>0</v>
      </c>
      <c r="J29" s="73">
        <f>J30</f>
        <v>-4667000</v>
      </c>
      <c r="K29" s="73">
        <f>K30</f>
        <v>0</v>
      </c>
      <c r="L29" s="73">
        <f>L30</f>
        <v>-4667000</v>
      </c>
      <c r="M29" s="73">
        <v>0</v>
      </c>
      <c r="N29" s="73">
        <f>N30</f>
        <v>-4667000</v>
      </c>
      <c r="O29" s="73">
        <v>0</v>
      </c>
      <c r="P29" s="73">
        <f>N29</f>
        <v>-4667000</v>
      </c>
    </row>
    <row r="30" spans="1:16" s="12" customFormat="1" ht="18" x14ac:dyDescent="0.2">
      <c r="A30" s="55">
        <v>4123</v>
      </c>
      <c r="B30" s="55"/>
      <c r="C30" s="55"/>
      <c r="D30" s="63" t="s">
        <v>10</v>
      </c>
      <c r="E30" s="73">
        <v>0</v>
      </c>
      <c r="F30" s="73">
        <v>0</v>
      </c>
      <c r="G30" s="73">
        <v>0</v>
      </c>
      <c r="H30" s="73">
        <f>E30+F30</f>
        <v>0</v>
      </c>
      <c r="I30" s="73">
        <v>0</v>
      </c>
      <c r="J30" s="73">
        <v>-4667000</v>
      </c>
      <c r="K30" s="73">
        <v>0</v>
      </c>
      <c r="L30" s="73">
        <f>J30</f>
        <v>-4667000</v>
      </c>
      <c r="M30" s="73">
        <v>0</v>
      </c>
      <c r="N30" s="73">
        <f>J30</f>
        <v>-4667000</v>
      </c>
      <c r="O30" s="73">
        <v>0</v>
      </c>
      <c r="P30" s="73">
        <f>N30</f>
        <v>-4667000</v>
      </c>
    </row>
    <row r="31" spans="1:16" s="12" customFormat="1" ht="18" x14ac:dyDescent="0.2">
      <c r="A31" s="65" t="s">
        <v>12</v>
      </c>
      <c r="B31" s="65"/>
      <c r="C31" s="65"/>
      <c r="D31" s="56" t="s">
        <v>6</v>
      </c>
      <c r="E31" s="75">
        <f t="shared" ref="E31:N31" si="6">E33</f>
        <v>0</v>
      </c>
      <c r="F31" s="75">
        <f t="shared" si="6"/>
        <v>373000000</v>
      </c>
      <c r="G31" s="75">
        <f t="shared" si="6"/>
        <v>373000000</v>
      </c>
      <c r="H31" s="75">
        <f t="shared" si="6"/>
        <v>373000000</v>
      </c>
      <c r="I31" s="75">
        <f t="shared" si="6"/>
        <v>0</v>
      </c>
      <c r="J31" s="75">
        <f t="shared" si="6"/>
        <v>0</v>
      </c>
      <c r="K31" s="75">
        <f t="shared" si="6"/>
        <v>0</v>
      </c>
      <c r="L31" s="75">
        <f t="shared" si="6"/>
        <v>0</v>
      </c>
      <c r="M31" s="75">
        <f t="shared" si="6"/>
        <v>0</v>
      </c>
      <c r="N31" s="75">
        <f t="shared" si="6"/>
        <v>373000000</v>
      </c>
      <c r="O31" s="75">
        <f>O35</f>
        <v>373000000</v>
      </c>
      <c r="P31" s="75">
        <f>P33</f>
        <v>373000000</v>
      </c>
    </row>
    <row r="32" spans="1:16" s="13" customFormat="1" ht="18" x14ac:dyDescent="0.2">
      <c r="A32" s="65" t="s">
        <v>13</v>
      </c>
      <c r="B32" s="65"/>
      <c r="C32" s="65"/>
      <c r="D32" s="58" t="s">
        <v>6</v>
      </c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28" s="12" customFormat="1" ht="38.450000000000003" customHeight="1" x14ac:dyDescent="0.2">
      <c r="A33" s="66" t="s">
        <v>35</v>
      </c>
      <c r="B33" s="67">
        <v>8880</v>
      </c>
      <c r="C33" s="66" t="s">
        <v>5</v>
      </c>
      <c r="D33" s="68" t="s">
        <v>29</v>
      </c>
      <c r="E33" s="76">
        <f t="shared" ref="E33:G34" si="7">E34</f>
        <v>0</v>
      </c>
      <c r="F33" s="76">
        <f t="shared" si="7"/>
        <v>373000000</v>
      </c>
      <c r="G33" s="76">
        <f t="shared" si="7"/>
        <v>373000000</v>
      </c>
      <c r="H33" s="76">
        <f>H35</f>
        <v>373000000</v>
      </c>
      <c r="I33" s="76">
        <f>I34</f>
        <v>0</v>
      </c>
      <c r="J33" s="76">
        <v>0</v>
      </c>
      <c r="K33" s="76">
        <f>K34</f>
        <v>0</v>
      </c>
      <c r="L33" s="76">
        <v>0</v>
      </c>
      <c r="M33" s="76">
        <f>M308</f>
        <v>0</v>
      </c>
      <c r="N33" s="76">
        <f>F33+J33</f>
        <v>373000000</v>
      </c>
      <c r="O33" s="76">
        <f>O34</f>
        <v>373000000</v>
      </c>
      <c r="P33" s="76">
        <f>O33</f>
        <v>373000000</v>
      </c>
    </row>
    <row r="34" spans="1:28" s="12" customFormat="1" ht="36.6" customHeight="1" x14ac:dyDescent="0.2">
      <c r="A34" s="69" t="s">
        <v>36</v>
      </c>
      <c r="B34" s="70">
        <v>8881</v>
      </c>
      <c r="C34" s="69" t="s">
        <v>5</v>
      </c>
      <c r="D34" s="63" t="s">
        <v>30</v>
      </c>
      <c r="E34" s="77">
        <f t="shared" si="7"/>
        <v>0</v>
      </c>
      <c r="F34" s="77">
        <f t="shared" si="7"/>
        <v>373000000</v>
      </c>
      <c r="G34" s="77">
        <f t="shared" si="7"/>
        <v>373000000</v>
      </c>
      <c r="H34" s="77">
        <f>H35</f>
        <v>373000000</v>
      </c>
      <c r="I34" s="77">
        <f>I35</f>
        <v>0</v>
      </c>
      <c r="J34" s="77">
        <f>J35</f>
        <v>0</v>
      </c>
      <c r="K34" s="77">
        <f>K35</f>
        <v>0</v>
      </c>
      <c r="L34" s="77">
        <f>L35</f>
        <v>0</v>
      </c>
      <c r="M34" s="77">
        <f>M35</f>
        <v>0</v>
      </c>
      <c r="N34" s="77">
        <f>N35</f>
        <v>373000000</v>
      </c>
      <c r="O34" s="77">
        <f>O35</f>
        <v>373000000</v>
      </c>
      <c r="P34" s="77">
        <f>P35</f>
        <v>373000000</v>
      </c>
    </row>
    <row r="35" spans="1:28" s="12" customFormat="1" ht="18" x14ac:dyDescent="0.2">
      <c r="A35" s="70">
        <v>4112</v>
      </c>
      <c r="B35" s="70"/>
      <c r="C35" s="69"/>
      <c r="D35" s="63" t="s">
        <v>21</v>
      </c>
      <c r="E35" s="77">
        <v>0</v>
      </c>
      <c r="F35" s="77">
        <f>G35</f>
        <v>373000000</v>
      </c>
      <c r="G35" s="77">
        <v>373000000</v>
      </c>
      <c r="H35" s="77">
        <f>G35</f>
        <v>373000000</v>
      </c>
      <c r="I35" s="77">
        <v>0</v>
      </c>
      <c r="J35" s="77">
        <v>0</v>
      </c>
      <c r="K35" s="77">
        <v>0</v>
      </c>
      <c r="L35" s="77">
        <f>K35</f>
        <v>0</v>
      </c>
      <c r="M35" s="77">
        <v>0</v>
      </c>
      <c r="N35" s="77">
        <f>O35</f>
        <v>373000000</v>
      </c>
      <c r="O35" s="77">
        <f>G35+K35</f>
        <v>373000000</v>
      </c>
      <c r="P35" s="77">
        <f>H35+L35</f>
        <v>373000000</v>
      </c>
    </row>
    <row r="36" spans="1:28" s="5" customFormat="1" ht="18" x14ac:dyDescent="0.2">
      <c r="A36" s="56" t="s">
        <v>17</v>
      </c>
      <c r="B36" s="56" t="s">
        <v>17</v>
      </c>
      <c r="C36" s="56" t="s">
        <v>17</v>
      </c>
      <c r="D36" s="1" t="s">
        <v>4</v>
      </c>
      <c r="E36" s="74">
        <f t="shared" ref="E36:P36" si="8">E31+E24+E19+E14</f>
        <v>27601700</v>
      </c>
      <c r="F36" s="74">
        <f t="shared" si="8"/>
        <v>377905000</v>
      </c>
      <c r="G36" s="74">
        <f t="shared" si="8"/>
        <v>373000000</v>
      </c>
      <c r="H36" s="74">
        <f t="shared" si="8"/>
        <v>405506700</v>
      </c>
      <c r="I36" s="74">
        <f t="shared" si="8"/>
        <v>0</v>
      </c>
      <c r="J36" s="74">
        <f t="shared" si="8"/>
        <v>-4905000</v>
      </c>
      <c r="K36" s="74">
        <f t="shared" si="8"/>
        <v>0</v>
      </c>
      <c r="L36" s="74">
        <f t="shared" si="8"/>
        <v>-4905000</v>
      </c>
      <c r="M36" s="74">
        <f t="shared" si="8"/>
        <v>27601700</v>
      </c>
      <c r="N36" s="74">
        <f>N31+N24+N19+N14</f>
        <v>373000000</v>
      </c>
      <c r="O36" s="74">
        <f t="shared" si="8"/>
        <v>373000000</v>
      </c>
      <c r="P36" s="74">
        <f t="shared" si="8"/>
        <v>400601700</v>
      </c>
    </row>
    <row r="37" spans="1:28" s="12" customFormat="1" ht="18" x14ac:dyDescent="0.2">
      <c r="A37" s="46"/>
      <c r="B37" s="46"/>
      <c r="C37" s="46"/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28" s="12" customFormat="1" ht="38.450000000000003" customHeight="1" x14ac:dyDescent="0.2">
      <c r="A38" s="46"/>
      <c r="B38" s="46"/>
      <c r="C38" s="46"/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R38" s="11"/>
    </row>
    <row r="39" spans="1:28" s="2" customFormat="1" ht="20.25" x14ac:dyDescent="0.25">
      <c r="A39" s="33" t="s">
        <v>45</v>
      </c>
      <c r="B39" s="33"/>
      <c r="C39" s="34"/>
      <c r="D39" s="34"/>
      <c r="E39" s="78"/>
      <c r="F39" s="79"/>
      <c r="G39" s="80"/>
      <c r="H39" s="80"/>
      <c r="I39" s="34"/>
      <c r="J39" s="81"/>
      <c r="K39" s="34"/>
      <c r="L39" s="82"/>
      <c r="M39" s="35" t="s">
        <v>46</v>
      </c>
      <c r="N39" s="34"/>
      <c r="O39" s="34"/>
      <c r="P39" s="49"/>
      <c r="Q39" s="16"/>
      <c r="R39" s="3"/>
      <c r="S39" s="17"/>
      <c r="T39" s="17"/>
      <c r="U39" s="17"/>
      <c r="V39" s="17"/>
      <c r="W39" s="17"/>
      <c r="X39" s="18"/>
      <c r="Y39" s="18"/>
      <c r="Z39" s="18"/>
      <c r="AA39" s="18"/>
      <c r="AB39" s="18"/>
    </row>
    <row r="40" spans="1:28" s="15" customFormat="1" ht="41.25" customHeight="1" x14ac:dyDescent="0.2">
      <c r="A40" s="36"/>
      <c r="B40" s="36"/>
      <c r="C40" s="36"/>
      <c r="D40" s="36"/>
      <c r="E40" s="37"/>
      <c r="F40" s="33"/>
      <c r="G40" s="33"/>
      <c r="H40" s="38"/>
      <c r="I40" s="33"/>
      <c r="J40" s="39"/>
      <c r="K40" s="39"/>
      <c r="L40" s="33"/>
      <c r="M40" s="40"/>
      <c r="N40" s="41"/>
      <c r="O40" s="41"/>
      <c r="P40" s="50"/>
    </row>
    <row r="41" spans="1:28" s="15" customFormat="1" ht="29.25" customHeight="1" x14ac:dyDescent="0.2">
      <c r="A41" s="42" t="s">
        <v>27</v>
      </c>
      <c r="B41" s="42"/>
      <c r="C41" s="42"/>
      <c r="D41" s="42"/>
      <c r="E41" s="35"/>
      <c r="F41" s="35"/>
      <c r="G41" s="43"/>
      <c r="H41" s="43"/>
      <c r="I41" s="35"/>
      <c r="J41" s="35"/>
      <c r="K41" s="35"/>
      <c r="L41" s="35"/>
      <c r="M41" s="35"/>
      <c r="N41" s="44"/>
      <c r="O41" s="33"/>
      <c r="P41" s="51"/>
    </row>
    <row r="42" spans="1:28" s="15" customFormat="1" ht="20.25" x14ac:dyDescent="0.2">
      <c r="A42" s="42" t="s">
        <v>47</v>
      </c>
      <c r="B42" s="42"/>
      <c r="C42" s="42"/>
      <c r="D42" s="42"/>
      <c r="E42" s="35"/>
      <c r="F42" s="35"/>
      <c r="G42" s="43"/>
      <c r="H42" s="43"/>
      <c r="I42" s="35"/>
      <c r="J42" s="35"/>
      <c r="K42" s="35"/>
      <c r="L42" s="35"/>
      <c r="M42" s="35" t="s">
        <v>34</v>
      </c>
      <c r="N42" s="44"/>
      <c r="O42" s="33"/>
      <c r="P42" s="51"/>
    </row>
    <row r="43" spans="1:28" s="15" customFormat="1" ht="39.75" customHeight="1" x14ac:dyDescent="0.2">
      <c r="A43" s="23"/>
      <c r="B43" s="23"/>
      <c r="C43" s="23"/>
      <c r="D43" s="23"/>
      <c r="E43" s="35"/>
      <c r="F43" s="35"/>
      <c r="G43" s="43"/>
      <c r="H43" s="43"/>
      <c r="I43" s="35"/>
      <c r="J43" s="35"/>
      <c r="K43" s="35"/>
      <c r="L43" s="35"/>
      <c r="M43" s="35"/>
      <c r="N43" s="44"/>
      <c r="O43" s="33"/>
      <c r="P43" s="33"/>
    </row>
    <row r="44" spans="1:28" s="15" customFormat="1" ht="20.25" x14ac:dyDescent="0.2">
      <c r="A44" s="45" t="s">
        <v>48</v>
      </c>
      <c r="B44" s="45"/>
      <c r="C44" s="45"/>
      <c r="D44" s="45"/>
      <c r="E44" s="35"/>
      <c r="F44" s="35"/>
      <c r="G44" s="43"/>
      <c r="H44" s="43"/>
      <c r="I44" s="35"/>
      <c r="J44" s="35"/>
      <c r="K44" s="23"/>
      <c r="L44" s="35"/>
      <c r="M44" s="23"/>
      <c r="N44" s="44"/>
      <c r="O44" s="33"/>
      <c r="P44" s="33"/>
    </row>
    <row r="45" spans="1:28" s="19" customFormat="1" ht="20.25" x14ac:dyDescent="0.2">
      <c r="A45" s="45" t="s">
        <v>49</v>
      </c>
      <c r="B45" s="45"/>
      <c r="C45" s="45"/>
      <c r="D45" s="45"/>
      <c r="E45" s="35"/>
      <c r="F45" s="35"/>
      <c r="G45" s="43"/>
      <c r="H45" s="43"/>
      <c r="I45" s="35"/>
      <c r="J45" s="35"/>
      <c r="K45" s="23"/>
      <c r="L45" s="23"/>
      <c r="M45" s="35" t="s">
        <v>28</v>
      </c>
      <c r="N45" s="44"/>
      <c r="O45" s="44"/>
      <c r="P45" s="44"/>
    </row>
    <row r="46" spans="1:28" s="19" customFormat="1" ht="17.25" customHeight="1" x14ac:dyDescent="0.2">
      <c r="A46" s="45"/>
      <c r="B46" s="45"/>
      <c r="C46" s="45"/>
      <c r="D46" s="45"/>
      <c r="E46" s="35"/>
      <c r="F46" s="43"/>
      <c r="G46" s="43"/>
      <c r="H46" s="35"/>
      <c r="I46" s="35"/>
      <c r="J46" s="23"/>
      <c r="K46" s="44"/>
      <c r="L46" s="35"/>
      <c r="M46" s="44"/>
      <c r="N46" s="44"/>
      <c r="O46" s="44"/>
      <c r="P46" s="44"/>
    </row>
    <row r="47" spans="1:28" ht="17.25" customHeight="1" x14ac:dyDescent="0.2">
      <c r="A47" s="52"/>
      <c r="B47" s="52"/>
      <c r="C47" s="52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28" ht="17.25" customHeight="1" x14ac:dyDescent="0.2">
      <c r="A48" s="52"/>
      <c r="B48" s="52"/>
      <c r="C48" s="52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ht="17.25" customHeight="1" x14ac:dyDescent="0.2">
      <c r="A49" s="52"/>
      <c r="B49" s="52"/>
      <c r="C49" s="5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17.25" customHeight="1" x14ac:dyDescent="0.2">
      <c r="A50" s="52"/>
      <c r="B50" s="52"/>
      <c r="C50" s="52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ht="17.25" customHeight="1" x14ac:dyDescent="0.2">
      <c r="A51" s="52"/>
      <c r="B51" s="52"/>
      <c r="C51" s="5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ht="17.25" customHeight="1" x14ac:dyDescent="0.2">
      <c r="A52" s="52"/>
      <c r="B52" s="52"/>
      <c r="C52" s="5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 ht="17.25" customHeight="1" x14ac:dyDescent="0.2">
      <c r="A53" s="52"/>
      <c r="B53" s="52"/>
      <c r="C53" s="52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 ht="17.25" customHeight="1" x14ac:dyDescent="0.2">
      <c r="A54" s="52"/>
      <c r="B54" s="52"/>
      <c r="C54" s="52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 ht="17.25" customHeight="1" x14ac:dyDescent="0.2">
      <c r="A55" s="52"/>
      <c r="B55" s="52"/>
      <c r="C55" s="52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</sheetData>
  <mergeCells count="21">
    <mergeCell ref="M11:M12"/>
    <mergeCell ref="E10:H10"/>
    <mergeCell ref="N11:O11"/>
    <mergeCell ref="H11:H12"/>
    <mergeCell ref="I11:I12"/>
    <mergeCell ref="M10:P10"/>
    <mergeCell ref="P11:P12"/>
    <mergeCell ref="M1:P1"/>
    <mergeCell ref="M2:P2"/>
    <mergeCell ref="M3:P3"/>
    <mergeCell ref="M4:P4"/>
    <mergeCell ref="A6:P6"/>
    <mergeCell ref="A10:A12"/>
    <mergeCell ref="B10:B12"/>
    <mergeCell ref="C10:C12"/>
    <mergeCell ref="D10:D12"/>
    <mergeCell ref="I10:L10"/>
    <mergeCell ref="F11:G11"/>
    <mergeCell ref="J11:K11"/>
    <mergeCell ref="E11:E12"/>
    <mergeCell ref="L11:L12"/>
  </mergeCells>
  <pageMargins left="0.39370078740157483" right="0.39370078740157483" top="0.98425196850393704" bottom="0.19685039370078741" header="0.51181102362204722" footer="0.31496062992125984"/>
  <pageSetup paperSize="9" scale="38" firstPageNumber="13" orientation="landscape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cedc1b3-a6a6-4744-bb8f-c9b717f8a9c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4</vt:lpstr>
      <vt:lpstr>'Додаток 4'!Заголовки_для_друку</vt:lpstr>
      <vt:lpstr>'Додаток 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2024-12-18T08:10:55Z</cp:lastPrinted>
  <dcterms:created xsi:type="dcterms:W3CDTF">2014-01-17T10:52:16Z</dcterms:created>
  <dcterms:modified xsi:type="dcterms:W3CDTF">2024-12-18T08:11:14Z</dcterms:modified>
</cp:coreProperties>
</file>