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- 6979\Оновлена\Після сесії\"/>
    </mc:Choice>
  </mc:AlternateContent>
  <bookViews>
    <workbookView xWindow="0" yWindow="0" windowWidth="28800" windowHeight="12180" tabRatio="744"/>
  </bookViews>
  <sheets>
    <sheet name="Додаток 2" sheetId="12" r:id="rId1"/>
  </sheets>
  <definedNames>
    <definedName name="_xlnm.Print_Titles" localSheetId="0">'Додаток 2'!$10:$10</definedName>
    <definedName name="_xlnm.Print_Area" localSheetId="0">'Додаток 2'!$A$1:$F$56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2" l="1"/>
  <c r="C31" i="12" s="1"/>
  <c r="C30" i="12" s="1"/>
  <c r="E16" i="12"/>
  <c r="E15" i="12"/>
  <c r="C36" i="12"/>
  <c r="C35" i="12"/>
  <c r="C33" i="12"/>
  <c r="E43" i="12"/>
  <c r="F43" i="12" s="1"/>
  <c r="F40" i="12" s="1"/>
  <c r="F39" i="12" s="1"/>
  <c r="D40" i="12"/>
  <c r="D39" i="12" s="1"/>
  <c r="F31" i="12" l="1"/>
  <c r="E40" i="12"/>
  <c r="E39" i="12" l="1"/>
  <c r="C39" i="12" s="1"/>
  <c r="C40" i="12"/>
  <c r="E14" i="12" l="1"/>
  <c r="C17" i="12"/>
  <c r="C16" i="12"/>
  <c r="D15" i="12"/>
  <c r="D14" i="12" s="1"/>
  <c r="F17" i="12"/>
  <c r="F16" i="12"/>
  <c r="F15" i="12" s="1"/>
  <c r="F24" i="12"/>
  <c r="F25" i="12"/>
  <c r="F38" i="12" s="1"/>
  <c r="E38" i="12" s="1"/>
  <c r="C38" i="12" s="1"/>
  <c r="F36" i="12"/>
  <c r="F35" i="12" s="1"/>
  <c r="F33" i="12"/>
  <c r="F30" i="12"/>
  <c r="E30" i="12"/>
  <c r="D30" i="12"/>
  <c r="D29" i="12" s="1"/>
  <c r="C15" i="12" l="1"/>
  <c r="C14" i="12"/>
  <c r="F32" i="12"/>
  <c r="E32" i="12" s="1"/>
  <c r="C32" i="12" l="1"/>
  <c r="E29" i="12"/>
  <c r="C29" i="12" s="1"/>
  <c r="E35" i="12"/>
  <c r="F29" i="12" l="1"/>
  <c r="C42" i="12" l="1"/>
  <c r="F37" i="12"/>
  <c r="F23" i="12"/>
  <c r="E37" i="12" l="1"/>
  <c r="C37" i="12" s="1"/>
  <c r="C34" i="12" s="1"/>
  <c r="F34" i="12"/>
  <c r="F28" i="12" s="1"/>
  <c r="E34" i="12" l="1"/>
  <c r="E28" i="12" s="1"/>
  <c r="D21" i="12" l="1"/>
  <c r="D18" i="12" l="1"/>
  <c r="D13" i="12" s="1"/>
  <c r="E41" i="12" l="1"/>
  <c r="C41" i="12" s="1"/>
  <c r="D35" i="12"/>
  <c r="D34" i="12" s="1"/>
  <c r="D28" i="12" s="1"/>
  <c r="D25" i="12"/>
  <c r="C24" i="12"/>
  <c r="F22" i="12"/>
  <c r="E20" i="12"/>
  <c r="D20" i="12"/>
  <c r="E19" i="12"/>
  <c r="D19" i="12"/>
  <c r="F14" i="12"/>
  <c r="C20" i="12" l="1"/>
  <c r="C19" i="12"/>
  <c r="E21" i="12"/>
  <c r="C43" i="12"/>
  <c r="D22" i="12"/>
  <c r="D26" i="12" s="1"/>
  <c r="D23" i="12"/>
  <c r="C25" i="12"/>
  <c r="C22" i="12" s="1"/>
  <c r="E23" i="12"/>
  <c r="E22" i="12"/>
  <c r="C23" i="12" l="1"/>
  <c r="F21" i="12"/>
  <c r="F18" i="12" s="1"/>
  <c r="F13" i="12" s="1"/>
  <c r="E18" i="12"/>
  <c r="C21" i="12"/>
  <c r="D44" i="12"/>
  <c r="C18" i="12" l="1"/>
  <c r="E13" i="12"/>
  <c r="C13" i="12" s="1"/>
  <c r="D45" i="12"/>
  <c r="F26" i="12"/>
  <c r="C28" i="12"/>
  <c r="E26" i="12" l="1"/>
  <c r="C26" i="12" s="1"/>
  <c r="E44" i="12"/>
  <c r="E45" i="12" s="1"/>
  <c r="C45" i="12" s="1"/>
  <c r="F44" i="12"/>
  <c r="F45" i="12" s="1"/>
  <c r="C44" i="12" l="1"/>
</calcChain>
</file>

<file path=xl/sharedStrings.xml><?xml version="1.0" encoding="utf-8"?>
<sst xmlns="http://schemas.openxmlformats.org/spreadsheetml/2006/main" count="59" uniqueCount="50">
  <si>
    <t>Код</t>
  </si>
  <si>
    <t>Найменування 
згідно з класифікацією фінансування бюджету</t>
  </si>
  <si>
    <t>Фінансування за активними операціями</t>
  </si>
  <si>
    <t>Зміни обсягів бюджетних коштів</t>
  </si>
  <si>
    <t>Загальний фонд</t>
  </si>
  <si>
    <t>Спеціальний фонд</t>
  </si>
  <si>
    <t>Всього</t>
  </si>
  <si>
    <t>в т.ч. бюджет розвитку</t>
  </si>
  <si>
    <t>Фінансування бюджету за типом кредитора</t>
  </si>
  <si>
    <t>Внутрішнє фінансування</t>
  </si>
  <si>
    <t>Фінансування за рахунок зміни залишків коштів бюджетів</t>
  </si>
  <si>
    <t>Разом коштів, отриманих з усіх джерел фінансування бюджету за типом кредитора</t>
  </si>
  <si>
    <t>Фінансування бюджету за типом боргового зобов'язання</t>
  </si>
  <si>
    <t>Разом коштів, отриманих з усіх джерел фінансування бюджету за типом боргового зобов'язання</t>
  </si>
  <si>
    <t>(код бюджету)</t>
  </si>
  <si>
    <t>На початок періоду</t>
  </si>
  <si>
    <t>На кінець періоду</t>
  </si>
  <si>
    <t>(грн)</t>
  </si>
  <si>
    <t xml:space="preserve">        Візи:</t>
  </si>
  <si>
    <t>Ліліана РИМАР</t>
  </si>
  <si>
    <t>Вікторія ДОВЖИК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</si>
  <si>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</si>
  <si>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</si>
  <si>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</si>
  <si>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</si>
  <si>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Зовнішнє фінансування</t>
  </si>
  <si>
    <t>Позики, надані міжнародними фінансовими організаціями</t>
  </si>
  <si>
    <t>Фінансування за борговими операціями</t>
  </si>
  <si>
    <t>Погашення</t>
  </si>
  <si>
    <t>402200 </t>
  </si>
  <si>
    <t>202220 </t>
  </si>
  <si>
    <t>Фінансування бюджету Львівської міської територіальної громади на 2025 рік</t>
  </si>
  <si>
    <t>Кошти, що передаються із загального фонду бюджету до бюджету розвитку (спеціального фонду)</t>
  </si>
  <si>
    <t>Внутрішні зобов'язання</t>
  </si>
  <si>
    <t>Середньострокові зобов'язання</t>
  </si>
  <si>
    <t>Зовнішні зобов'язання</t>
  </si>
  <si>
    <t>Запозичення</t>
  </si>
  <si>
    <t>Внутрішні запозичення</t>
  </si>
  <si>
    <t xml:space="preserve">Середньострокові зобов'язання </t>
  </si>
  <si>
    <t>Зовнішні запозичення</t>
  </si>
  <si>
    <t>Додаток 2</t>
  </si>
  <si>
    <t xml:space="preserve">              Затверджено  </t>
  </si>
  <si>
    <t>ухвалою міської ради</t>
  </si>
  <si>
    <t>від _______________ № _______</t>
  </si>
  <si>
    <t xml:space="preserve">Секретар ради 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</si>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</sst>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_р_._-;\-* #,##0.00_р_._-;_-* &quot;-&quot;??_р_._-;_-@_-"/>
    <numFmt numFmtId="165" formatCode="#,##0.0"/>
    <numFmt numFmtId="166" formatCode="0.0"/>
    <numFmt numFmtId="167" formatCode="#,##0.000"/>
    <numFmt numFmtId="168" formatCode="_-* #,##0.00_₴_-;\-* #,##0.00_₴_-;_-* &quot;-&quot;??_₴_-;_-@_-"/>
  </numFmts>
  <fonts count="32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5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4"/>
      <name val="Arial"/>
      <family val="2"/>
      <charset val="204"/>
    </font>
    <font>
      <sz val="16"/>
      <name val="Svoboda"/>
      <family val="2"/>
    </font>
    <font>
      <i/>
      <sz val="16"/>
      <name val="Svoboda"/>
      <family val="2"/>
    </font>
    <font>
      <u/>
      <sz val="10"/>
      <color theme="10"/>
      <name val="Times New Roman"/>
      <family val="1"/>
      <charset val="204"/>
    </font>
    <font>
      <sz val="10"/>
      <name val="Times New Roman"/>
      <charset val="204"/>
    </font>
    <font>
      <sz val="9"/>
      <name val="Arial"/>
      <family val="2"/>
      <charset val="204"/>
    </font>
    <font>
      <sz val="13"/>
      <name val="Arial"/>
      <family val="2"/>
      <charset val="204"/>
    </font>
    <font>
      <i/>
      <sz val="13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2">
    <xf numFmtId="0" fontId="0" fillId="0" borderId="0" xfId="0"/>
    <xf numFmtId="0" fontId="13" fillId="0" borderId="0" xfId="0" applyFont="1"/>
    <xf numFmtId="0" fontId="18" fillId="0" borderId="0" xfId="0" applyFont="1"/>
    <xf numFmtId="0" fontId="18" fillId="0" borderId="0" xfId="0" applyFont="1" applyAlignment="1">
      <alignment horizontal="left" vertical="center"/>
    </xf>
    <xf numFmtId="1" fontId="18" fillId="0" borderId="0" xfId="0" applyNumberFormat="1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vertical="center"/>
    </xf>
    <xf numFmtId="0" fontId="23" fillId="0" borderId="0" xfId="0" applyFont="1"/>
    <xf numFmtId="0" fontId="13" fillId="0" borderId="6" xfId="0" applyFont="1" applyBorder="1" applyAlignment="1">
      <alignment horizontal="center"/>
    </xf>
    <xf numFmtId="0" fontId="15" fillId="0" borderId="0" xfId="50" applyFont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right" vertical="top"/>
    </xf>
    <xf numFmtId="165" fontId="17" fillId="0" borderId="0" xfId="0" applyNumberFormat="1" applyFont="1"/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0" fontId="17" fillId="0" borderId="0" xfId="0" applyFont="1"/>
    <xf numFmtId="0" fontId="16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1" fontId="25" fillId="0" borderId="0" xfId="0" applyNumberFormat="1" applyFont="1"/>
    <xf numFmtId="1" fontId="26" fillId="0" borderId="0" xfId="0" applyNumberFormat="1" applyFont="1"/>
    <xf numFmtId="0" fontId="25" fillId="0" borderId="0" xfId="0" applyFont="1"/>
    <xf numFmtId="1" fontId="25" fillId="0" borderId="0" xfId="0" applyNumberFormat="1" applyFont="1" applyAlignment="1">
      <alignment vertical="top"/>
    </xf>
    <xf numFmtId="4" fontId="25" fillId="0" borderId="0" xfId="0" applyNumberFormat="1" applyFont="1" applyAlignment="1">
      <alignment vertical="top"/>
    </xf>
    <xf numFmtId="166" fontId="15" fillId="0" borderId="0" xfId="50" applyNumberFormat="1" applyFont="1" applyAlignment="1">
      <alignment vertical="center"/>
    </xf>
    <xf numFmtId="167" fontId="20" fillId="0" borderId="0" xfId="50" applyNumberFormat="1" applyFont="1" applyAlignment="1">
      <alignment vertical="center"/>
    </xf>
    <xf numFmtId="166" fontId="15" fillId="0" borderId="0" xfId="50" applyNumberFormat="1" applyFont="1" applyAlignment="1">
      <alignment horizontal="right" vertical="center"/>
    </xf>
    <xf numFmtId="0" fontId="15" fillId="0" borderId="0" xfId="50" applyFont="1" applyAlignment="1">
      <alignment horizontal="right" vertical="center" wrapText="1"/>
    </xf>
    <xf numFmtId="0" fontId="15" fillId="0" borderId="0" xfId="50" applyFont="1" applyAlignment="1">
      <alignment horizontal="left" vertical="center"/>
    </xf>
    <xf numFmtId="0" fontId="15" fillId="0" borderId="0" xfId="50" applyFont="1" applyAlignment="1">
      <alignment horizontal="right" vertical="center"/>
    </xf>
    <xf numFmtId="0" fontId="15" fillId="0" borderId="0" xfId="0" applyFont="1" applyAlignment="1">
      <alignment vertical="center"/>
    </xf>
    <xf numFmtId="1" fontId="21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15" fillId="0" borderId="0" xfId="50" applyNumberFormat="1" applyFont="1" applyAlignment="1">
      <alignment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3" fontId="24" fillId="0" borderId="5" xfId="0" applyNumberFormat="1" applyFont="1" applyBorder="1" applyAlignment="1">
      <alignment horizontal="center" vertical="top"/>
    </xf>
    <xf numFmtId="3" fontId="18" fillId="0" borderId="5" xfId="0" applyNumberFormat="1" applyFont="1" applyBorder="1" applyAlignment="1">
      <alignment horizontal="center" vertical="top"/>
    </xf>
    <xf numFmtId="3" fontId="17" fillId="0" borderId="5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 wrapText="1"/>
    </xf>
    <xf numFmtId="166" fontId="17" fillId="0" borderId="5" xfId="0" applyNumberFormat="1" applyFont="1" applyBorder="1" applyAlignment="1">
      <alignment horizontal="left" vertical="top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vertical="top"/>
    </xf>
    <xf numFmtId="0" fontId="17" fillId="0" borderId="0" xfId="0" applyFont="1" applyAlignment="1">
      <alignment vertical="top"/>
    </xf>
    <xf numFmtId="1" fontId="17" fillId="0" borderId="5" xfId="0" applyNumberFormat="1" applyFont="1" applyBorder="1" applyAlignment="1">
      <alignment horizontal="center" vertical="top"/>
    </xf>
    <xf numFmtId="3" fontId="18" fillId="23" borderId="5" xfId="0" applyNumberFormat="1" applyFont="1" applyFill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9" fillId="0" borderId="0" xfId="0" applyFont="1"/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/>
    <xf numFmtId="0" fontId="17" fillId="0" borderId="5" xfId="0" applyFont="1" applyBorder="1" applyAlignment="1">
      <alignment horizontal="center" wrapText="1"/>
    </xf>
    <xf numFmtId="166" fontId="17" fillId="0" borderId="5" xfId="0" applyNumberFormat="1" applyFont="1" applyBorder="1" applyAlignment="1">
      <alignment horizontal="right" vertical="top"/>
    </xf>
    <xf numFmtId="166" fontId="17" fillId="0" borderId="5" xfId="0" applyNumberFormat="1" applyFont="1" applyBorder="1" applyAlignment="1">
      <alignment horizontal="right" vertical="top" wrapText="1"/>
    </xf>
    <xf numFmtId="1" fontId="17" fillId="0" borderId="5" xfId="0" applyNumberFormat="1" applyFont="1" applyBorder="1" applyAlignment="1">
      <alignment horizontal="left" vertical="top"/>
    </xf>
    <xf numFmtId="1" fontId="18" fillId="0" borderId="5" xfId="0" applyNumberFormat="1" applyFont="1" applyBorder="1" applyAlignment="1">
      <alignment horizontal="left" vertical="top"/>
    </xf>
    <xf numFmtId="0" fontId="24" fillId="0" borderId="5" xfId="0" applyFont="1" applyBorder="1" applyAlignment="1">
      <alignment horizontal="center" vertical="top" wrapText="1"/>
    </xf>
    <xf numFmtId="1" fontId="24" fillId="0" borderId="5" xfId="0" applyNumberFormat="1" applyFont="1" applyBorder="1" applyAlignment="1">
      <alignment horizontal="left" vertical="top"/>
    </xf>
    <xf numFmtId="3" fontId="24" fillId="0" borderId="9" xfId="0" applyNumberFormat="1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166" fontId="24" fillId="0" borderId="5" xfId="0" applyNumberFormat="1" applyFont="1" applyBorder="1" applyAlignment="1">
      <alignment horizontal="left" vertical="top"/>
    </xf>
    <xf numFmtId="3" fontId="24" fillId="23" borderId="9" xfId="0" applyNumberFormat="1" applyFont="1" applyFill="1" applyBorder="1" applyAlignment="1">
      <alignment horizontal="center" vertical="top"/>
    </xf>
    <xf numFmtId="0" fontId="17" fillId="23" borderId="5" xfId="0" applyFont="1" applyFill="1" applyBorder="1" applyAlignment="1">
      <alignment horizontal="center" vertical="top" wrapText="1"/>
    </xf>
    <xf numFmtId="0" fontId="17" fillId="23" borderId="5" xfId="0" applyFont="1" applyFill="1" applyBorder="1" applyAlignment="1">
      <alignment vertical="top" wrapText="1"/>
    </xf>
    <xf numFmtId="0" fontId="24" fillId="23" borderId="5" xfId="0" applyFont="1" applyFill="1" applyBorder="1" applyAlignment="1">
      <alignment horizontal="center" vertical="top" wrapText="1"/>
    </xf>
    <xf numFmtId="0" fontId="24" fillId="23" borderId="5" xfId="0" applyFont="1" applyFill="1" applyBorder="1" applyAlignment="1">
      <alignment vertical="top" wrapText="1"/>
    </xf>
    <xf numFmtId="0" fontId="24" fillId="0" borderId="0" xfId="0" applyFont="1" applyAlignment="1">
      <alignment vertical="top"/>
    </xf>
    <xf numFmtId="3" fontId="24" fillId="23" borderId="5" xfId="0" applyNumberFormat="1" applyFont="1" applyFill="1" applyBorder="1" applyAlignment="1">
      <alignment horizontal="center" vertical="top"/>
    </xf>
    <xf numFmtId="1" fontId="17" fillId="0" borderId="5" xfId="0" applyNumberFormat="1" applyFont="1" applyBorder="1" applyAlignment="1">
      <alignment horizontal="center" wrapText="1"/>
    </xf>
    <xf numFmtId="1" fontId="17" fillId="0" borderId="5" xfId="0" applyNumberFormat="1" applyFont="1" applyBorder="1" applyAlignment="1">
      <alignment horizontal="center" vertical="center"/>
    </xf>
    <xf numFmtId="166" fontId="17" fillId="0" borderId="5" xfId="0" applyNumberFormat="1" applyFont="1" applyBorder="1" applyAlignment="1">
      <alignment horizontal="center" vertical="top"/>
    </xf>
    <xf numFmtId="3" fontId="17" fillId="0" borderId="5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1" fontId="18" fillId="0" borderId="5" xfId="0" applyNumberFormat="1" applyFont="1" applyBorder="1" applyAlignment="1">
      <alignment horizontal="center" vertical="top"/>
    </xf>
    <xf numFmtId="0" fontId="18" fillId="0" borderId="5" xfId="0" applyFont="1" applyBorder="1" applyAlignment="1">
      <alignment vertical="top"/>
    </xf>
    <xf numFmtId="3" fontId="18" fillId="0" borderId="5" xfId="0" applyNumberFormat="1" applyFont="1" applyBorder="1" applyAlignment="1">
      <alignment horizontal="center" vertical="top" wrapText="1"/>
    </xf>
    <xf numFmtId="1" fontId="24" fillId="0" borderId="5" xfId="0" applyNumberFormat="1" applyFont="1" applyBorder="1" applyAlignment="1">
      <alignment horizontal="center" vertical="top"/>
    </xf>
    <xf numFmtId="0" fontId="24" fillId="0" borderId="5" xfId="0" applyFont="1" applyBorder="1" applyAlignment="1">
      <alignment vertical="top"/>
    </xf>
    <xf numFmtId="3" fontId="24" fillId="0" borderId="5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/>
    </xf>
    <xf numFmtId="0" fontId="30" fillId="0" borderId="5" xfId="0" applyFont="1" applyBorder="1" applyAlignment="1">
      <alignment horizontal="center" vertical="top"/>
    </xf>
    <xf numFmtId="0" fontId="31" fillId="0" borderId="5" xfId="58" applyFont="1" applyBorder="1" applyAlignment="1">
      <alignment horizontal="center" vertical="top" wrapText="1"/>
    </xf>
    <xf numFmtId="166" fontId="17" fillId="0" borderId="5" xfId="0" applyNumberFormat="1" applyFont="1" applyBorder="1" applyAlignment="1">
      <alignment horizontal="left" vertical="top" wrapText="1"/>
    </xf>
    <xf numFmtId="4" fontId="17" fillId="0" borderId="0" xfId="0" applyNumberFormat="1" applyFont="1"/>
    <xf numFmtId="0" fontId="17" fillId="0" borderId="5" xfId="0" applyFont="1" applyBorder="1" applyAlignment="1">
      <alignment horizontal="left" vertical="top"/>
    </xf>
    <xf numFmtId="0" fontId="17" fillId="0" borderId="5" xfId="0" applyFont="1" applyBorder="1" applyAlignment="1">
      <alignment vertical="top" wrapText="1"/>
    </xf>
  </cellXfs>
  <cellStyles count="7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Гіперпосилання" xfId="58" builtinId="8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9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5"/>
    <cellStyle name="Финансовый 2 2 2" xfId="62"/>
    <cellStyle name="Финансовый 2 2 2 2" xfId="66"/>
    <cellStyle name="Финансовый 2 3" xfId="61"/>
    <cellStyle name="Финансовый 3" xfId="69"/>
    <cellStyle name="Фінансовий 2" xfId="63"/>
    <cellStyle name="Фінансовий 2 2" xfId="67"/>
    <cellStyle name="Фінансовий 3" xfId="60"/>
    <cellStyle name="Фінансовий 3 2" xfId="64"/>
    <cellStyle name="Фінансовий 4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showGridLines="0" tabSelected="1" topLeftCell="A22" zoomScale="70" zoomScaleNormal="70" workbookViewId="0">
      <selection sqref="A1:XFD1048576"/>
    </sheetView>
  </sheetViews>
  <sheetFormatPr defaultColWidth="9.1640625" defaultRowHeight="12.75" customHeight="1" x14ac:dyDescent="0.2"/>
  <cols>
    <col min="1" max="1" width="17.33203125" style="1" customWidth="1"/>
    <col min="2" max="2" width="148.33203125" style="1" customWidth="1"/>
    <col min="3" max="3" width="24" style="1" customWidth="1"/>
    <col min="4" max="4" width="24.5" style="1" customWidth="1"/>
    <col min="5" max="5" width="23.83203125" style="1" customWidth="1"/>
    <col min="6" max="6" width="23" style="1" customWidth="1"/>
    <col min="7" max="12" width="9.1640625" style="1" customWidth="1"/>
    <col min="13" max="16384" width="9.1640625" style="1"/>
  </cols>
  <sheetData>
    <row r="1" spans="1:6" s="8" customFormat="1" ht="20.25" x14ac:dyDescent="0.3">
      <c r="D1" s="55" t="s">
        <v>40</v>
      </c>
      <c r="E1" s="55"/>
      <c r="F1" s="55"/>
    </row>
    <row r="2" spans="1:6" ht="18.75" x14ac:dyDescent="0.25">
      <c r="D2" s="56" t="s">
        <v>41</v>
      </c>
      <c r="E2" s="56"/>
      <c r="F2" s="56"/>
    </row>
    <row r="3" spans="1:6" ht="18.75" x14ac:dyDescent="0.25">
      <c r="A3" s="5"/>
      <c r="D3" s="56" t="s">
        <v>42</v>
      </c>
      <c r="E3" s="56"/>
      <c r="F3" s="56"/>
    </row>
    <row r="4" spans="1:6" ht="20.25" customHeight="1" x14ac:dyDescent="0.2">
      <c r="A4" s="5"/>
      <c r="D4" s="57" t="s">
        <v>43</v>
      </c>
      <c r="E4" s="57"/>
      <c r="F4" s="57"/>
    </row>
    <row r="6" spans="1:6" ht="20.25" x14ac:dyDescent="0.3">
      <c r="A6" s="59" t="s">
        <v>31</v>
      </c>
      <c r="B6" s="59"/>
      <c r="C6" s="59"/>
      <c r="D6" s="59"/>
      <c r="E6" s="59"/>
      <c r="F6" s="59"/>
    </row>
    <row r="7" spans="1:6" ht="20.25" x14ac:dyDescent="0.3">
      <c r="A7" s="9">
        <v>1356300000</v>
      </c>
      <c r="B7" s="54"/>
      <c r="C7" s="54"/>
      <c r="D7" s="54"/>
      <c r="E7" s="54"/>
      <c r="F7" s="54"/>
    </row>
    <row r="8" spans="1:6" ht="20.25" x14ac:dyDescent="0.3">
      <c r="A8" s="40" t="s">
        <v>14</v>
      </c>
      <c r="B8" s="54"/>
      <c r="C8" s="54"/>
      <c r="D8" s="54"/>
      <c r="E8" s="54"/>
      <c r="F8" s="54"/>
    </row>
    <row r="9" spans="1:6" ht="15" x14ac:dyDescent="0.2">
      <c r="A9" s="58"/>
      <c r="B9" s="58"/>
      <c r="C9" s="58"/>
      <c r="D9" s="58"/>
      <c r="E9" s="58"/>
      <c r="F9" s="19" t="s">
        <v>17</v>
      </c>
    </row>
    <row r="10" spans="1:6" s="63" customFormat="1" ht="18" customHeight="1" x14ac:dyDescent="0.2">
      <c r="A10" s="60" t="s">
        <v>0</v>
      </c>
      <c r="B10" s="60" t="s">
        <v>1</v>
      </c>
      <c r="C10" s="60" t="s">
        <v>6</v>
      </c>
      <c r="D10" s="60" t="s">
        <v>4</v>
      </c>
      <c r="E10" s="61" t="s">
        <v>5</v>
      </c>
      <c r="F10" s="62"/>
    </row>
    <row r="11" spans="1:6" s="66" customFormat="1" ht="42" customHeight="1" x14ac:dyDescent="0.2">
      <c r="A11" s="64"/>
      <c r="B11" s="64"/>
      <c r="C11" s="64"/>
      <c r="D11" s="64"/>
      <c r="E11" s="65" t="s">
        <v>6</v>
      </c>
      <c r="F11" s="65" t="s">
        <v>7</v>
      </c>
    </row>
    <row r="12" spans="1:6" s="2" customFormat="1" ht="18" x14ac:dyDescent="0.25">
      <c r="A12" s="67"/>
      <c r="B12" s="52" t="s">
        <v>8</v>
      </c>
      <c r="C12" s="68"/>
      <c r="D12" s="68"/>
      <c r="E12" s="69"/>
      <c r="F12" s="68"/>
    </row>
    <row r="13" spans="1:6" s="2" customFormat="1" ht="18" x14ac:dyDescent="0.25">
      <c r="A13" s="44">
        <v>200000</v>
      </c>
      <c r="B13" s="70" t="s">
        <v>9</v>
      </c>
      <c r="C13" s="43">
        <f>D13+E13</f>
        <v>748700000</v>
      </c>
      <c r="D13" s="43">
        <f>D14+D18</f>
        <v>-1816600000</v>
      </c>
      <c r="E13" s="43">
        <f t="shared" ref="E13:F13" si="0">E14+E18</f>
        <v>2565300000</v>
      </c>
      <c r="F13" s="43">
        <f t="shared" si="0"/>
        <v>2565300000</v>
      </c>
    </row>
    <row r="14" spans="1:6" s="2" customFormat="1" ht="18" x14ac:dyDescent="0.25">
      <c r="A14" s="44">
        <v>202000</v>
      </c>
      <c r="B14" s="70" t="s">
        <v>21</v>
      </c>
      <c r="C14" s="43">
        <f>D14+E14</f>
        <v>748700000</v>
      </c>
      <c r="D14" s="43">
        <f>D15</f>
        <v>0</v>
      </c>
      <c r="E14" s="43">
        <f>E15</f>
        <v>748700000</v>
      </c>
      <c r="F14" s="43">
        <f>F15</f>
        <v>748700000</v>
      </c>
    </row>
    <row r="15" spans="1:6" s="2" customFormat="1" ht="18" x14ac:dyDescent="0.25">
      <c r="A15" s="46">
        <v>202200</v>
      </c>
      <c r="B15" s="71" t="s">
        <v>22</v>
      </c>
      <c r="C15" s="42">
        <f>C16+C17</f>
        <v>748700000</v>
      </c>
      <c r="D15" s="42">
        <f>D16+D17</f>
        <v>0</v>
      </c>
      <c r="E15" s="42">
        <f>E16+E17</f>
        <v>748700000</v>
      </c>
      <c r="F15" s="42">
        <f>F16+F17</f>
        <v>748700000</v>
      </c>
    </row>
    <row r="16" spans="1:6" s="2" customFormat="1" ht="18.75" x14ac:dyDescent="0.25">
      <c r="A16" s="72">
        <v>202210</v>
      </c>
      <c r="B16" s="73" t="s">
        <v>23</v>
      </c>
      <c r="C16" s="41">
        <f>D16+E16</f>
        <v>1348700000</v>
      </c>
      <c r="D16" s="41">
        <v>0</v>
      </c>
      <c r="E16" s="74">
        <f>1523700000-175000000</f>
        <v>1348700000</v>
      </c>
      <c r="F16" s="74">
        <f>E16</f>
        <v>1348700000</v>
      </c>
    </row>
    <row r="17" spans="1:6" s="2" customFormat="1" ht="18.75" x14ac:dyDescent="0.25">
      <c r="A17" s="75" t="s">
        <v>30</v>
      </c>
      <c r="B17" s="76" t="s">
        <v>24</v>
      </c>
      <c r="C17" s="74">
        <f>D17+E17</f>
        <v>-600000000</v>
      </c>
      <c r="D17" s="74">
        <v>0</v>
      </c>
      <c r="E17" s="74">
        <v>-600000000</v>
      </c>
      <c r="F17" s="77">
        <f>E17</f>
        <v>-600000000</v>
      </c>
    </row>
    <row r="18" spans="1:6" s="18" customFormat="1" ht="18" x14ac:dyDescent="0.25">
      <c r="A18" s="44">
        <v>208000</v>
      </c>
      <c r="B18" s="45" t="s">
        <v>10</v>
      </c>
      <c r="C18" s="43">
        <f t="shared" ref="C18:C21" si="1">D18+E18</f>
        <v>0</v>
      </c>
      <c r="D18" s="43">
        <f>D21</f>
        <v>-1816600000</v>
      </c>
      <c r="E18" s="43">
        <f>E21</f>
        <v>1816600000</v>
      </c>
      <c r="F18" s="43">
        <f>F21</f>
        <v>1816600000</v>
      </c>
    </row>
    <row r="19" spans="1:6" s="18" customFormat="1" ht="18.75" x14ac:dyDescent="0.25">
      <c r="A19" s="72">
        <v>208100</v>
      </c>
      <c r="B19" s="76" t="s">
        <v>15</v>
      </c>
      <c r="C19" s="41">
        <f t="shared" si="1"/>
        <v>15000000</v>
      </c>
      <c r="D19" s="41">
        <f>D41</f>
        <v>15000000</v>
      </c>
      <c r="E19" s="41">
        <f>E53</f>
        <v>0</v>
      </c>
      <c r="F19" s="41">
        <v>0</v>
      </c>
    </row>
    <row r="20" spans="1:6" s="18" customFormat="1" ht="18.75" x14ac:dyDescent="0.25">
      <c r="A20" s="72">
        <v>208200</v>
      </c>
      <c r="B20" s="76" t="s">
        <v>16</v>
      </c>
      <c r="C20" s="41">
        <f t="shared" si="1"/>
        <v>15000000</v>
      </c>
      <c r="D20" s="41">
        <f>D42</f>
        <v>15000000</v>
      </c>
      <c r="E20" s="41">
        <f>E54</f>
        <v>0</v>
      </c>
      <c r="F20" s="41">
        <v>0</v>
      </c>
    </row>
    <row r="21" spans="1:6" s="39" customFormat="1" ht="18.75" customHeight="1" x14ac:dyDescent="0.2">
      <c r="A21" s="46">
        <v>208400</v>
      </c>
      <c r="B21" s="48" t="s">
        <v>32</v>
      </c>
      <c r="C21" s="43">
        <f t="shared" si="1"/>
        <v>0</v>
      </c>
      <c r="D21" s="42">
        <f>D43</f>
        <v>-1816600000</v>
      </c>
      <c r="E21" s="42">
        <f>E43</f>
        <v>1816600000</v>
      </c>
      <c r="F21" s="42">
        <f>F43</f>
        <v>1816600000</v>
      </c>
    </row>
    <row r="22" spans="1:6" s="39" customFormat="1" ht="18" x14ac:dyDescent="0.2">
      <c r="A22" s="78">
        <v>300000</v>
      </c>
      <c r="B22" s="79" t="s">
        <v>25</v>
      </c>
      <c r="C22" s="43">
        <f>C24+C25</f>
        <v>230600000</v>
      </c>
      <c r="D22" s="43">
        <f>D24+D25</f>
        <v>0</v>
      </c>
      <c r="E22" s="43">
        <f>E24+E25</f>
        <v>230600000</v>
      </c>
      <c r="F22" s="43">
        <f>F24+F25</f>
        <v>230600000</v>
      </c>
    </row>
    <row r="23" spans="1:6" s="39" customFormat="1" ht="18" x14ac:dyDescent="0.2">
      <c r="A23" s="78">
        <v>301000</v>
      </c>
      <c r="B23" s="79" t="s">
        <v>26</v>
      </c>
      <c r="C23" s="43">
        <f>D23+E23</f>
        <v>230600000</v>
      </c>
      <c r="D23" s="42">
        <f>D24+D25</f>
        <v>0</v>
      </c>
      <c r="E23" s="43">
        <f>E24+E25</f>
        <v>230600000</v>
      </c>
      <c r="F23" s="43">
        <f>F24+F25</f>
        <v>230600000</v>
      </c>
    </row>
    <row r="24" spans="1:6" s="82" customFormat="1" ht="18.75" x14ac:dyDescent="0.2">
      <c r="A24" s="80">
        <v>301100</v>
      </c>
      <c r="B24" s="81" t="s">
        <v>23</v>
      </c>
      <c r="C24" s="41">
        <f>D24+E24</f>
        <v>476300000</v>
      </c>
      <c r="D24" s="41">
        <v>0</v>
      </c>
      <c r="E24" s="41">
        <v>476300000</v>
      </c>
      <c r="F24" s="41">
        <f>E24</f>
        <v>476300000</v>
      </c>
    </row>
    <row r="25" spans="1:6" s="82" customFormat="1" ht="18.75" x14ac:dyDescent="0.2">
      <c r="A25" s="80">
        <v>301200</v>
      </c>
      <c r="B25" s="81" t="s">
        <v>24</v>
      </c>
      <c r="C25" s="41">
        <f>D25+E25</f>
        <v>-245700000</v>
      </c>
      <c r="D25" s="41">
        <f>D46</f>
        <v>0</v>
      </c>
      <c r="E25" s="41">
        <v>-245700000</v>
      </c>
      <c r="F25" s="83">
        <f>E25</f>
        <v>-245700000</v>
      </c>
    </row>
    <row r="26" spans="1:6" s="18" customFormat="1" ht="18.75" customHeight="1" x14ac:dyDescent="0.25">
      <c r="A26" s="84"/>
      <c r="B26" s="45" t="s">
        <v>11</v>
      </c>
      <c r="C26" s="43">
        <f>D26+E26</f>
        <v>979300000</v>
      </c>
      <c r="D26" s="43">
        <f>D13+D22</f>
        <v>-1816600000</v>
      </c>
      <c r="E26" s="43">
        <f>E13+E22</f>
        <v>2795900000</v>
      </c>
      <c r="F26" s="43">
        <f>F13+F22</f>
        <v>2795900000</v>
      </c>
    </row>
    <row r="27" spans="1:6" s="2" customFormat="1" ht="18.75" x14ac:dyDescent="0.25">
      <c r="A27" s="85"/>
      <c r="B27" s="86" t="s">
        <v>12</v>
      </c>
      <c r="C27" s="41"/>
      <c r="D27" s="87"/>
      <c r="E27" s="87"/>
      <c r="F27" s="88"/>
    </row>
    <row r="28" spans="1:6" s="39" customFormat="1" ht="18" x14ac:dyDescent="0.2">
      <c r="A28" s="52">
        <v>400000</v>
      </c>
      <c r="B28" s="50" t="s">
        <v>27</v>
      </c>
      <c r="C28" s="43">
        <f>D28+E28</f>
        <v>979300000</v>
      </c>
      <c r="D28" s="43">
        <f>D34</f>
        <v>0</v>
      </c>
      <c r="E28" s="43">
        <f>E29+E34</f>
        <v>979300000</v>
      </c>
      <c r="F28" s="43">
        <f>F29+F34</f>
        <v>979300000</v>
      </c>
    </row>
    <row r="29" spans="1:6" s="39" customFormat="1" ht="18" x14ac:dyDescent="0.2">
      <c r="A29" s="52">
        <v>401000</v>
      </c>
      <c r="B29" s="50" t="s">
        <v>36</v>
      </c>
      <c r="C29" s="43">
        <f>D29+E29</f>
        <v>1825000000</v>
      </c>
      <c r="D29" s="43">
        <f>D30+D32</f>
        <v>0</v>
      </c>
      <c r="E29" s="43">
        <f>E30+E32</f>
        <v>1825000000</v>
      </c>
      <c r="F29" s="43">
        <f>E29</f>
        <v>1825000000</v>
      </c>
    </row>
    <row r="30" spans="1:6" s="39" customFormat="1" ht="18" x14ac:dyDescent="0.2">
      <c r="A30" s="89">
        <v>401100</v>
      </c>
      <c r="B30" s="90" t="s">
        <v>37</v>
      </c>
      <c r="C30" s="91">
        <f>C31</f>
        <v>1348700000</v>
      </c>
      <c r="D30" s="91">
        <f>D31</f>
        <v>0</v>
      </c>
      <c r="E30" s="91">
        <f>E31</f>
        <v>1348700000</v>
      </c>
      <c r="F30" s="91">
        <f>F31</f>
        <v>1348700000</v>
      </c>
    </row>
    <row r="31" spans="1:6" s="82" customFormat="1" ht="18.75" x14ac:dyDescent="0.2">
      <c r="A31" s="92">
        <v>401102</v>
      </c>
      <c r="B31" s="93" t="s">
        <v>38</v>
      </c>
      <c r="C31" s="94">
        <f>D31+E31</f>
        <v>1348700000</v>
      </c>
      <c r="D31" s="94">
        <v>0</v>
      </c>
      <c r="E31" s="74">
        <f>1523700000-175000000</f>
        <v>1348700000</v>
      </c>
      <c r="F31" s="94">
        <f>E31</f>
        <v>1348700000</v>
      </c>
    </row>
    <row r="32" spans="1:6" s="39" customFormat="1" ht="18" x14ac:dyDescent="0.2">
      <c r="A32" s="89">
        <v>401200</v>
      </c>
      <c r="B32" s="90" t="s">
        <v>39</v>
      </c>
      <c r="C32" s="91">
        <f>D32+E32</f>
        <v>476300000</v>
      </c>
      <c r="D32" s="91">
        <v>0</v>
      </c>
      <c r="E32" s="91">
        <f>F32</f>
        <v>476300000</v>
      </c>
      <c r="F32" s="91">
        <f>F33</f>
        <v>476300000</v>
      </c>
    </row>
    <row r="33" spans="1:28" s="82" customFormat="1" ht="18.75" x14ac:dyDescent="0.2">
      <c r="A33" s="92">
        <v>401202</v>
      </c>
      <c r="B33" s="93" t="s">
        <v>34</v>
      </c>
      <c r="C33" s="94">
        <f>D33+E33</f>
        <v>476300000</v>
      </c>
      <c r="D33" s="94">
        <v>0</v>
      </c>
      <c r="E33" s="94">
        <v>476300000</v>
      </c>
      <c r="F33" s="94">
        <f>E33</f>
        <v>476300000</v>
      </c>
    </row>
    <row r="34" spans="1:28" s="51" customFormat="1" ht="18" x14ac:dyDescent="0.2">
      <c r="A34" s="49">
        <v>402000</v>
      </c>
      <c r="B34" s="50" t="s">
        <v>28</v>
      </c>
      <c r="C34" s="43">
        <f>C35+C37</f>
        <v>-845700000</v>
      </c>
      <c r="D34" s="43">
        <f>D35</f>
        <v>0</v>
      </c>
      <c r="E34" s="43">
        <f>E35+E37</f>
        <v>-845700000</v>
      </c>
      <c r="F34" s="43">
        <f>F35+F37</f>
        <v>-845700000</v>
      </c>
    </row>
    <row r="35" spans="1:28" s="82" customFormat="1" ht="18.75" x14ac:dyDescent="0.2">
      <c r="A35" s="95">
        <v>402100</v>
      </c>
      <c r="B35" s="90" t="s">
        <v>33</v>
      </c>
      <c r="C35" s="91">
        <f>C36</f>
        <v>-600000000</v>
      </c>
      <c r="D35" s="91">
        <f>D36</f>
        <v>0</v>
      </c>
      <c r="E35" s="91">
        <f>E36</f>
        <v>-600000000</v>
      </c>
      <c r="F35" s="91">
        <f>F36</f>
        <v>-600000000</v>
      </c>
    </row>
    <row r="36" spans="1:28" s="39" customFormat="1" ht="18.75" x14ac:dyDescent="0.2">
      <c r="A36" s="75">
        <v>402102</v>
      </c>
      <c r="B36" s="93" t="s">
        <v>34</v>
      </c>
      <c r="C36" s="94">
        <f>D36+E36</f>
        <v>-600000000</v>
      </c>
      <c r="D36" s="94">
        <v>0</v>
      </c>
      <c r="E36" s="94">
        <v>-600000000</v>
      </c>
      <c r="F36" s="94">
        <f>E36</f>
        <v>-600000000</v>
      </c>
    </row>
    <row r="37" spans="1:28" s="82" customFormat="1" ht="18.75" x14ac:dyDescent="0.2">
      <c r="A37" s="96" t="s">
        <v>29</v>
      </c>
      <c r="B37" s="90" t="s">
        <v>35</v>
      </c>
      <c r="C37" s="91">
        <f>D37+E37</f>
        <v>-245700000</v>
      </c>
      <c r="D37" s="91">
        <v>0</v>
      </c>
      <c r="E37" s="91">
        <f>F37</f>
        <v>-245700000</v>
      </c>
      <c r="F37" s="91">
        <f>F38</f>
        <v>-245700000</v>
      </c>
    </row>
    <row r="38" spans="1:28" s="39" customFormat="1" ht="18.75" x14ac:dyDescent="0.2">
      <c r="A38" s="97">
        <v>402202</v>
      </c>
      <c r="B38" s="93" t="s">
        <v>34</v>
      </c>
      <c r="C38" s="94">
        <f>D38+E38</f>
        <v>-245700000</v>
      </c>
      <c r="D38" s="94">
        <v>0</v>
      </c>
      <c r="E38" s="94">
        <f>F38</f>
        <v>-245700000</v>
      </c>
      <c r="F38" s="94">
        <f>F25</f>
        <v>-245700000</v>
      </c>
    </row>
    <row r="39" spans="1:28" s="39" customFormat="1" ht="18" x14ac:dyDescent="0.2">
      <c r="A39" s="52">
        <v>600000</v>
      </c>
      <c r="B39" s="50" t="s">
        <v>2</v>
      </c>
      <c r="C39" s="43">
        <f>D39+E39</f>
        <v>0</v>
      </c>
      <c r="D39" s="43">
        <f>D40</f>
        <v>-1816600000</v>
      </c>
      <c r="E39" s="43">
        <f>E40</f>
        <v>1816600000</v>
      </c>
      <c r="F39" s="43">
        <f>F40</f>
        <v>1816600000</v>
      </c>
    </row>
    <row r="40" spans="1:28" s="51" customFormat="1" ht="18.75" customHeight="1" x14ac:dyDescent="0.2">
      <c r="A40" s="49">
        <v>602000</v>
      </c>
      <c r="B40" s="50" t="s">
        <v>3</v>
      </c>
      <c r="C40" s="43">
        <f>D40+E40</f>
        <v>0</v>
      </c>
      <c r="D40" s="43">
        <f>D43</f>
        <v>-1816600000</v>
      </c>
      <c r="E40" s="43">
        <f t="shared" ref="E40:F40" si="2">E43</f>
        <v>1816600000</v>
      </c>
      <c r="F40" s="43">
        <f t="shared" si="2"/>
        <v>1816600000</v>
      </c>
    </row>
    <row r="41" spans="1:28" s="39" customFormat="1" ht="18.75" customHeight="1" x14ac:dyDescent="0.2">
      <c r="A41" s="72">
        <v>602100</v>
      </c>
      <c r="B41" s="76" t="s">
        <v>15</v>
      </c>
      <c r="C41" s="41">
        <f t="shared" ref="C41:C45" si="3">D41+E41</f>
        <v>15000000</v>
      </c>
      <c r="D41" s="41">
        <v>15000000</v>
      </c>
      <c r="E41" s="41">
        <f>E59</f>
        <v>0</v>
      </c>
      <c r="F41" s="41">
        <v>0</v>
      </c>
    </row>
    <row r="42" spans="1:28" s="39" customFormat="1" ht="18.75" customHeight="1" x14ac:dyDescent="0.2">
      <c r="A42" s="72">
        <v>602200</v>
      </c>
      <c r="B42" s="76" t="s">
        <v>16</v>
      </c>
      <c r="C42" s="41">
        <f t="shared" si="3"/>
        <v>15000000</v>
      </c>
      <c r="D42" s="41">
        <v>15000000</v>
      </c>
      <c r="E42" s="41">
        <v>0</v>
      </c>
      <c r="F42" s="41">
        <v>0</v>
      </c>
    </row>
    <row r="43" spans="1:28" s="2" customFormat="1" ht="20.25" customHeight="1" x14ac:dyDescent="0.25">
      <c r="A43" s="46">
        <v>602400</v>
      </c>
      <c r="B43" s="47" t="s">
        <v>32</v>
      </c>
      <c r="C43" s="42">
        <f t="shared" si="3"/>
        <v>0</v>
      </c>
      <c r="D43" s="53">
        <v>-1816600000</v>
      </c>
      <c r="E43" s="42">
        <f>-D43</f>
        <v>1816600000</v>
      </c>
      <c r="F43" s="42">
        <f>E43</f>
        <v>1816600000</v>
      </c>
    </row>
    <row r="44" spans="1:28" s="18" customFormat="1" ht="36" x14ac:dyDescent="0.25">
      <c r="A44" s="49"/>
      <c r="B44" s="98" t="s">
        <v>13</v>
      </c>
      <c r="C44" s="43">
        <f t="shared" si="3"/>
        <v>979300000</v>
      </c>
      <c r="D44" s="43">
        <f>D28+D39</f>
        <v>-1816600000</v>
      </c>
      <c r="E44" s="43">
        <f>E28+E39</f>
        <v>2795900000</v>
      </c>
      <c r="F44" s="43">
        <f>F28+F39</f>
        <v>2795900000</v>
      </c>
      <c r="G44" s="99"/>
    </row>
    <row r="45" spans="1:28" s="18" customFormat="1" ht="21.75" customHeight="1" x14ac:dyDescent="0.25">
      <c r="A45" s="100"/>
      <c r="B45" s="101" t="s">
        <v>6</v>
      </c>
      <c r="C45" s="87">
        <f t="shared" si="3"/>
        <v>979300000</v>
      </c>
      <c r="D45" s="87">
        <f>D44</f>
        <v>-1816600000</v>
      </c>
      <c r="E45" s="87">
        <f>E44</f>
        <v>2795900000</v>
      </c>
      <c r="F45" s="87">
        <f>F44</f>
        <v>2795900000</v>
      </c>
    </row>
    <row r="46" spans="1:28" s="18" customFormat="1" ht="21.75" customHeight="1" x14ac:dyDescent="0.25">
      <c r="A46" s="37"/>
      <c r="B46" s="36"/>
      <c r="C46" s="38"/>
      <c r="D46" s="38"/>
      <c r="E46" s="38"/>
      <c r="F46" s="38"/>
    </row>
    <row r="47" spans="1:28" ht="7.5" customHeight="1" x14ac:dyDescent="0.2"/>
    <row r="48" spans="1:28" s="2" customFormat="1" ht="20.25" x14ac:dyDescent="0.25">
      <c r="A48" s="10" t="s">
        <v>44</v>
      </c>
      <c r="B48" s="10"/>
      <c r="C48" s="7"/>
      <c r="D48" s="7" t="s">
        <v>45</v>
      </c>
      <c r="E48" s="3"/>
      <c r="F48" s="11"/>
      <c r="G48" s="12"/>
      <c r="H48" s="12"/>
      <c r="J48" s="13"/>
      <c r="K48" s="13"/>
      <c r="L48" s="4"/>
      <c r="P48" s="14"/>
      <c r="Q48" s="15"/>
      <c r="R48" s="18"/>
      <c r="S48" s="16"/>
      <c r="T48" s="16"/>
      <c r="U48" s="16"/>
      <c r="V48" s="16"/>
      <c r="W48" s="16"/>
      <c r="X48" s="17"/>
      <c r="Y48" s="17"/>
      <c r="Z48" s="17"/>
      <c r="AA48" s="17"/>
      <c r="AB48" s="17"/>
    </row>
    <row r="49" spans="1:23" s="10" customFormat="1" ht="37.5" customHeight="1" x14ac:dyDescent="0.2">
      <c r="C49" s="31"/>
      <c r="D49" s="31"/>
      <c r="E49" s="26"/>
      <c r="H49" s="27"/>
      <c r="J49" s="30"/>
      <c r="K49" s="30"/>
      <c r="N49" s="28"/>
      <c r="O49" s="28"/>
      <c r="P49" s="29"/>
    </row>
    <row r="50" spans="1:23" s="10" customFormat="1" ht="17.25" customHeight="1" x14ac:dyDescent="0.2">
      <c r="A50" s="32" t="s">
        <v>18</v>
      </c>
      <c r="B50" s="32"/>
      <c r="C50" s="7"/>
      <c r="D50" s="7"/>
      <c r="E50" s="7"/>
      <c r="F50" s="7"/>
      <c r="G50" s="33"/>
      <c r="H50" s="33"/>
      <c r="I50" s="7"/>
      <c r="J50" s="7"/>
      <c r="K50" s="7"/>
      <c r="L50" s="7"/>
      <c r="N50" s="34"/>
      <c r="P50" s="35"/>
    </row>
    <row r="51" spans="1:23" s="10" customFormat="1" ht="27.75" customHeight="1" x14ac:dyDescent="0.2">
      <c r="A51" s="32" t="s">
        <v>46</v>
      </c>
      <c r="B51" s="32"/>
      <c r="C51" s="7"/>
      <c r="D51" s="7" t="s">
        <v>20</v>
      </c>
      <c r="E51" s="7"/>
      <c r="F51" s="7"/>
      <c r="G51" s="33"/>
      <c r="H51" s="33"/>
      <c r="I51" s="7"/>
      <c r="J51" s="7"/>
      <c r="K51" s="7"/>
      <c r="L51" s="7"/>
      <c r="N51" s="34"/>
      <c r="P51" s="35"/>
    </row>
    <row r="52" spans="1:23" s="10" customFormat="1" ht="17.25" customHeight="1" x14ac:dyDescent="0.2">
      <c r="A52" s="32"/>
      <c r="B52" s="32"/>
      <c r="C52" s="7"/>
      <c r="D52" s="7"/>
      <c r="E52" s="7"/>
      <c r="F52" s="7"/>
      <c r="G52" s="33"/>
      <c r="H52" s="33"/>
      <c r="I52" s="7"/>
      <c r="J52" s="7"/>
      <c r="K52" s="7"/>
      <c r="L52" s="7"/>
      <c r="N52" s="34"/>
    </row>
    <row r="53" spans="1:23" s="10" customFormat="1" ht="22.5" customHeight="1" x14ac:dyDescent="0.2">
      <c r="A53" s="6" t="s">
        <v>47</v>
      </c>
      <c r="B53" s="6"/>
      <c r="C53" s="32"/>
      <c r="D53" s="32"/>
      <c r="E53" s="7"/>
      <c r="F53" s="7"/>
      <c r="G53" s="33"/>
      <c r="H53" s="33"/>
      <c r="I53" s="7"/>
      <c r="J53" s="7"/>
      <c r="K53" s="32"/>
      <c r="L53" s="7"/>
      <c r="N53" s="34"/>
    </row>
    <row r="54" spans="1:23" s="34" customFormat="1" ht="21.75" customHeight="1" x14ac:dyDescent="0.2">
      <c r="A54" s="6" t="s">
        <v>48</v>
      </c>
      <c r="B54" s="6"/>
      <c r="C54" s="7"/>
      <c r="D54" s="7" t="s">
        <v>19</v>
      </c>
      <c r="E54" s="7"/>
      <c r="F54" s="7"/>
      <c r="G54" s="33"/>
      <c r="H54" s="33"/>
      <c r="I54" s="7"/>
      <c r="J54" s="7"/>
      <c r="K54" s="32"/>
      <c r="L54" s="32"/>
    </row>
    <row r="55" spans="1:23" s="23" customFormat="1" ht="20.25" x14ac:dyDescent="0.3">
      <c r="A55" s="6"/>
      <c r="B55" s="20"/>
      <c r="C55" s="20"/>
      <c r="D55" s="21"/>
      <c r="E55" s="21"/>
      <c r="F55" s="21"/>
      <c r="G55" s="22"/>
      <c r="H55" s="22"/>
      <c r="I55" s="21"/>
      <c r="J55" s="21"/>
      <c r="P55" s="24"/>
      <c r="Q55" s="25"/>
      <c r="R55" s="25"/>
      <c r="S55" s="25"/>
      <c r="T55" s="25"/>
      <c r="U55" s="25"/>
      <c r="V55" s="25"/>
      <c r="W55" s="25"/>
    </row>
    <row r="56" spans="1:23" ht="24.75" customHeight="1" x14ac:dyDescent="0.2">
      <c r="A56" s="10" t="s">
        <v>49</v>
      </c>
    </row>
  </sheetData>
  <mergeCells count="11">
    <mergeCell ref="D1:F1"/>
    <mergeCell ref="D2:F2"/>
    <mergeCell ref="D3:F3"/>
    <mergeCell ref="D4:F4"/>
    <mergeCell ref="A9:E9"/>
    <mergeCell ref="A6:F6"/>
    <mergeCell ref="C10:C11"/>
    <mergeCell ref="D10:D11"/>
    <mergeCell ref="E10:F10"/>
    <mergeCell ref="B10:B11"/>
    <mergeCell ref="A10:A11"/>
  </mergeCells>
  <phoneticPr fontId="2" type="noConversion"/>
  <printOptions horizontalCentered="1"/>
  <pageMargins left="0.39370078740157483" right="0.39370078740157483" top="0.98425196850393704" bottom="0.19685039370078741" header="0.51181102362204722" footer="0.51181102362204722"/>
  <pageSetup paperSize="9" scale="45" firstPageNumber="5" orientation="landscape" useFirstPageNumber="1" r:id="rId1"/>
  <headerFooter alignWithMargins="0">
    <oddHeader>&amp;C&amp;P</oddHeader>
    <oddFooter>&amp;Ь&amp;Ф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acedc1b3-a6a6-4744-bb8f-c9b717f8a9c9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</vt:lpstr>
      <vt:lpstr>'Додаток 2'!Заголовки_для_друку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2024-12-23T12:41:25Z</cp:lastPrinted>
  <dcterms:created xsi:type="dcterms:W3CDTF">2014-01-17T10:52:16Z</dcterms:created>
  <dcterms:modified xsi:type="dcterms:W3CDTF">2024-12-23T12:41:35Z</dcterms:modified>
</cp:coreProperties>
</file>