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50.20\ухвали\Ухвали - 2026 8-го скл\8231-2026\Після сесії\"/>
    </mc:Choice>
  </mc:AlternateContent>
  <bookViews>
    <workbookView xWindow="0" yWindow="0" windowWidth="28800" windowHeight="12180" tabRatio="738"/>
  </bookViews>
  <sheets>
    <sheet name="Додаток 2" sheetId="12" r:id="rId1"/>
  </sheets>
  <definedNames>
    <definedName name="_xlnm.Print_Titles" localSheetId="0">'Додаток 2'!$12:$12</definedName>
    <definedName name="_xlnm.Print_Area" localSheetId="0">'Додаток 2'!$A$1:$F$38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2" l="1"/>
  <c r="D25" i="12"/>
  <c r="D23" i="12"/>
  <c r="C24" i="12"/>
  <c r="E23" i="12"/>
  <c r="E16" i="12" s="1"/>
  <c r="D17" i="12"/>
  <c r="C17" i="12"/>
  <c r="F16" i="12"/>
  <c r="D22" i="12" l="1"/>
  <c r="D21" i="12" s="1"/>
  <c r="D26" i="12" s="1"/>
  <c r="E22" i="12"/>
  <c r="E21" i="12" s="1"/>
  <c r="E26" i="12" s="1"/>
  <c r="D18" i="12"/>
  <c r="F25" i="12"/>
  <c r="F18" i="12" s="1"/>
  <c r="F15" i="12" s="1"/>
  <c r="F19" i="12" s="1"/>
  <c r="D16" i="12"/>
  <c r="C23" i="12"/>
  <c r="C25" i="12"/>
  <c r="C21" i="12"/>
  <c r="E18" i="12"/>
  <c r="E15" i="12" s="1"/>
  <c r="E19" i="12" s="1"/>
  <c r="C22" i="12"/>
  <c r="F22" i="12" l="1"/>
  <c r="F21" i="12" s="1"/>
  <c r="D15" i="12"/>
  <c r="D19" i="12" s="1"/>
  <c r="E27" i="12"/>
  <c r="C16" i="12"/>
  <c r="E14" i="12"/>
  <c r="F14" i="12"/>
  <c r="C18" i="12"/>
  <c r="D27" i="12"/>
  <c r="C27" i="12" s="1"/>
  <c r="C26" i="12"/>
  <c r="F26" i="12" l="1"/>
  <c r="F27" i="12" s="1"/>
  <c r="C19" i="12"/>
  <c r="C15" i="12"/>
  <c r="D14" i="12"/>
  <c r="C14" i="12" s="1"/>
</calcChain>
</file>

<file path=xl/sharedStrings.xml><?xml version="1.0" encoding="utf-8"?>
<sst xmlns="http://schemas.openxmlformats.org/spreadsheetml/2006/main" count="39" uniqueCount="34">
  <si>
    <t>Код</t>
  </si>
  <si>
    <t>Найменування 
згідно з класифікацією фінансування бюджету</t>
  </si>
  <si>
    <t>Загальний фонд</t>
  </si>
  <si>
    <t>Спеціальний фонд</t>
  </si>
  <si>
    <t>Всього</t>
  </si>
  <si>
    <t>Візи:</t>
  </si>
  <si>
    <t>Фінансування бюджету за типом кредитора</t>
  </si>
  <si>
    <t>Разом коштів, отриманих з усіх джерел фінансування бюджету за типом кредитора</t>
  </si>
  <si>
    <t>Фінансування бюджету за типом боргового зобов'язання</t>
  </si>
  <si>
    <t>Разом коштів, отриманих з усіх джерел фінансування бюджету за типом боргового зобов'язання</t>
  </si>
  <si>
    <t>(код бюджету)</t>
  </si>
  <si>
    <t>(грн)</t>
  </si>
  <si>
    <t>Внутрішнє фінансування</t>
  </si>
  <si>
    <t>Ліліана РИМАР</t>
  </si>
  <si>
    <t>Вікторія ДОВЖИК</t>
  </si>
  <si>
    <t>в т. ч. бюджет розвитку</t>
  </si>
  <si>
    <t xml:space="preserve"> </t>
  </si>
  <si>
    <t xml:space="preserve">                     Додаток 2</t>
  </si>
  <si>
    <t xml:space="preserve">          Затверджено</t>
  </si>
  <si>
    <t>ухвалою міської ради</t>
  </si>
  <si>
    <t>від _________________ № _______</t>
  </si>
  <si>
    <t>Секретар ради</t>
  </si>
  <si>
    <t>Маркіян ЛОПАЧАК</t>
  </si>
  <si>
    <t>Директор департаменту фінансової політики</t>
  </si>
  <si>
    <t>Заступник директора департаменту фінансової</t>
  </si>
  <si>
    <t>політики - начальник управління бюджету</t>
  </si>
  <si>
    <t>Зміни до фінансування бюджету Львівської міської територіальної громади на 2026 рік</t>
  </si>
  <si>
    <t>Фінансування за рахунок зміни залишків коштів бюджетів</t>
  </si>
  <si>
    <t>На початок періоду</t>
  </si>
  <si>
    <t>На кінець періоду</t>
  </si>
  <si>
    <t>Фінансування за активними операціями</t>
  </si>
  <si>
    <t>Зміни обсягів бюджетних коштів</t>
  </si>
  <si>
    <t>Кошти, що передаються із загального фонду бюджету до бюджету розвитку (спеціального фонду)</t>
  </si>
  <si>
    <t>Член редакційної комісії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</si>
</sst>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_р_._-;\-* #,##0.00_р_._-;_-* &quot;-&quot;??_р_._-;_-@_-"/>
    <numFmt numFmtId="165" formatCode="0.0"/>
  </numFmts>
  <fonts count="27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ourier New"/>
      <family val="3"/>
      <charset val="204"/>
    </font>
    <font>
      <sz val="16"/>
      <name val="Arial"/>
      <family val="2"/>
      <charset val="204"/>
    </font>
    <font>
      <sz val="12"/>
      <name val="Arial"/>
      <family val="2"/>
      <charset val="204"/>
    </font>
    <font>
      <sz val="14"/>
      <name val="Arial"/>
      <family val="2"/>
      <charset val="204"/>
    </font>
    <font>
      <b/>
      <sz val="16"/>
      <name val="Arial"/>
      <family val="2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3"/>
      <name val="Arial"/>
      <family val="2"/>
      <charset val="204"/>
    </font>
    <font>
      <sz val="14"/>
      <name val="Svoboda"/>
      <family val="2"/>
      <charset val="204"/>
    </font>
    <font>
      <sz val="16"/>
      <name val="Svoboda"/>
      <family val="2"/>
      <charset val="204"/>
    </font>
    <font>
      <i/>
      <sz val="16"/>
      <name val="Svoboda"/>
      <family val="2"/>
      <charset val="204"/>
    </font>
    <font>
      <b/>
      <sz val="14"/>
      <name val="Arial"/>
      <family val="2"/>
      <charset val="204"/>
    </font>
    <font>
      <i/>
      <sz val="14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12" fillId="0" borderId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4" fillId="22" borderId="2" applyNumberFormat="0" applyAlignment="0" applyProtection="0"/>
    <xf numFmtId="0" fontId="9" fillId="22" borderId="1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3" applyNumberFormat="0" applyFill="0" applyAlignment="0" applyProtection="0"/>
    <xf numFmtId="0" fontId="10" fillId="13" borderId="0" applyNumberFormat="0" applyBorder="0" applyAlignment="0" applyProtection="0"/>
    <xf numFmtId="0" fontId="8" fillId="0" borderId="0"/>
    <xf numFmtId="0" fontId="12" fillId="0" borderId="0"/>
    <xf numFmtId="0" fontId="3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8" fillId="10" borderId="4" applyNumberFormat="0" applyFont="0" applyAlignment="0" applyProtection="0"/>
    <xf numFmtId="0" fontId="1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13" fillId="0" borderId="0" xfId="0" applyFont="1"/>
    <xf numFmtId="0" fontId="17" fillId="0" borderId="0" xfId="0" applyFont="1"/>
    <xf numFmtId="0" fontId="15" fillId="0" borderId="0" xfId="0" applyFont="1"/>
    <xf numFmtId="0" fontId="13" fillId="0" borderId="0" xfId="0" applyFont="1" applyAlignment="1">
      <alignment horizontal="center"/>
    </xf>
    <xf numFmtId="0" fontId="13" fillId="0" borderId="6" xfId="0" applyFont="1" applyBorder="1" applyAlignment="1">
      <alignment horizontal="center"/>
    </xf>
    <xf numFmtId="0" fontId="20" fillId="0" borderId="0" xfId="0" applyFont="1"/>
    <xf numFmtId="4" fontId="15" fillId="0" borderId="0" xfId="0" applyNumberFormat="1" applyFont="1" applyAlignment="1">
      <alignment horizontal="right" vertical="top"/>
    </xf>
    <xf numFmtId="0" fontId="15" fillId="0" borderId="0" xfId="0" applyFont="1" applyAlignment="1">
      <alignment horizontal="right"/>
    </xf>
    <xf numFmtId="0" fontId="16" fillId="0" borderId="6" xfId="0" applyFont="1" applyBorder="1" applyAlignment="1">
      <alignment horizontal="center" vertical="center"/>
    </xf>
    <xf numFmtId="0" fontId="21" fillId="0" borderId="0" xfId="0" applyFont="1"/>
    <xf numFmtId="4" fontId="13" fillId="0" borderId="0" xfId="0" applyNumberFormat="1" applyFont="1"/>
    <xf numFmtId="164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" fontId="17" fillId="0" borderId="0" xfId="0" applyNumberFormat="1" applyFont="1" applyAlignment="1">
      <alignment horizontal="right"/>
    </xf>
    <xf numFmtId="1" fontId="17" fillId="0" borderId="0" xfId="0" applyNumberFormat="1" applyFont="1"/>
    <xf numFmtId="3" fontId="13" fillId="0" borderId="0" xfId="0" applyNumberFormat="1" applyFont="1"/>
    <xf numFmtId="0" fontId="15" fillId="0" borderId="0" xfId="0" applyFont="1" applyAlignment="1">
      <alignment horizontal="left" vertical="top"/>
    </xf>
    <xf numFmtId="0" fontId="13" fillId="0" borderId="0" xfId="0" applyFont="1" applyAlignment="1">
      <alignment horizontal="center" vertical="top"/>
    </xf>
    <xf numFmtId="0" fontId="16" fillId="0" borderId="5" xfId="0" applyFont="1" applyBorder="1" applyAlignment="1">
      <alignment horizontal="center" vertical="top" wrapText="1"/>
    </xf>
    <xf numFmtId="0" fontId="17" fillId="0" borderId="0" xfId="50" applyFont="1" applyAlignment="1">
      <alignment vertical="top"/>
    </xf>
    <xf numFmtId="1" fontId="17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 wrapText="1"/>
    </xf>
    <xf numFmtId="0" fontId="17" fillId="0" borderId="0" xfId="50" applyFont="1" applyAlignment="1">
      <alignment horizontal="right" vertical="center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vertical="center"/>
    </xf>
    <xf numFmtId="0" fontId="22" fillId="0" borderId="0" xfId="0" applyFont="1" applyAlignment="1">
      <alignment horizontal="left"/>
    </xf>
    <xf numFmtId="0" fontId="22" fillId="0" borderId="0" xfId="0" applyFont="1"/>
    <xf numFmtId="1" fontId="23" fillId="0" borderId="0" xfId="0" applyNumberFormat="1" applyFont="1"/>
    <xf numFmtId="1" fontId="22" fillId="0" borderId="0" xfId="0" applyNumberFormat="1" applyFont="1"/>
    <xf numFmtId="1" fontId="24" fillId="0" borderId="0" xfId="0" applyNumberFormat="1" applyFont="1"/>
    <xf numFmtId="0" fontId="23" fillId="0" borderId="0" xfId="0" applyFont="1"/>
    <xf numFmtId="1" fontId="23" fillId="0" borderId="0" xfId="0" applyNumberFormat="1" applyFont="1" applyAlignment="1">
      <alignment vertical="top"/>
    </xf>
    <xf numFmtId="4" fontId="23" fillId="0" borderId="0" xfId="0" applyNumberFormat="1" applyFont="1" applyAlignment="1">
      <alignment vertical="top"/>
    </xf>
    <xf numFmtId="0" fontId="22" fillId="0" borderId="0" xfId="0" applyFont="1" applyAlignment="1">
      <alignment horizontal="left" vertical="center"/>
    </xf>
    <xf numFmtId="0" fontId="25" fillId="0" borderId="5" xfId="0" applyFont="1" applyBorder="1" applyAlignment="1">
      <alignment horizontal="center" vertical="top" wrapText="1"/>
    </xf>
    <xf numFmtId="1" fontId="25" fillId="0" borderId="5" xfId="0" applyNumberFormat="1" applyFont="1" applyBorder="1" applyAlignment="1">
      <alignment horizontal="left" vertical="top"/>
    </xf>
    <xf numFmtId="3" fontId="25" fillId="0" borderId="5" xfId="0" applyNumberFormat="1" applyFont="1" applyBorder="1" applyAlignment="1">
      <alignment horizontal="center" vertical="top"/>
    </xf>
    <xf numFmtId="165" fontId="25" fillId="0" borderId="5" xfId="0" applyNumberFormat="1" applyFont="1" applyBorder="1" applyAlignment="1">
      <alignment horizontal="left" vertical="top"/>
    </xf>
    <xf numFmtId="0" fontId="26" fillId="0" borderId="5" xfId="0" applyFont="1" applyBorder="1" applyAlignment="1">
      <alignment horizontal="center" vertical="top" wrapText="1"/>
    </xf>
    <xf numFmtId="165" fontId="26" fillId="0" borderId="5" xfId="0" applyNumberFormat="1" applyFont="1" applyBorder="1" applyAlignment="1">
      <alignment horizontal="left" vertical="top"/>
    </xf>
    <xf numFmtId="3" fontId="26" fillId="0" borderId="5" xfId="0" applyNumberFormat="1" applyFont="1" applyBorder="1" applyAlignment="1">
      <alignment horizontal="center" vertical="top"/>
    </xf>
    <xf numFmtId="0" fontId="21" fillId="0" borderId="7" xfId="0" applyFont="1" applyBorder="1"/>
    <xf numFmtId="3" fontId="21" fillId="0" borderId="5" xfId="0" applyNumberFormat="1" applyFont="1" applyBorder="1" applyAlignment="1">
      <alignment horizontal="center" vertical="top"/>
    </xf>
    <xf numFmtId="3" fontId="21" fillId="23" borderId="5" xfId="0" applyNumberFormat="1" applyFont="1" applyFill="1" applyBorder="1" applyAlignment="1">
      <alignment horizontal="center" vertical="top"/>
    </xf>
    <xf numFmtId="1" fontId="25" fillId="0" borderId="5" xfId="0" applyNumberFormat="1" applyFont="1" applyBorder="1" applyAlignment="1">
      <alignment horizontal="center" wrapText="1"/>
    </xf>
    <xf numFmtId="1" fontId="25" fillId="0" borderId="5" xfId="0" applyNumberFormat="1" applyFont="1" applyBorder="1" applyAlignment="1">
      <alignment horizontal="center" vertical="center"/>
    </xf>
    <xf numFmtId="165" fontId="25" fillId="0" borderId="5" xfId="0" applyNumberFormat="1" applyFont="1" applyBorder="1" applyAlignment="1">
      <alignment horizontal="center" vertical="top"/>
    </xf>
    <xf numFmtId="3" fontId="25" fillId="0" borderId="5" xfId="0" applyNumberFormat="1" applyFont="1" applyBorder="1" applyAlignment="1">
      <alignment horizontal="center" vertical="center"/>
    </xf>
    <xf numFmtId="4" fontId="17" fillId="0" borderId="5" xfId="0" applyNumberFormat="1" applyFont="1" applyBorder="1" applyAlignment="1">
      <alignment horizontal="center"/>
    </xf>
    <xf numFmtId="1" fontId="25" fillId="0" borderId="5" xfId="0" applyNumberFormat="1" applyFont="1" applyBorder="1" applyAlignment="1">
      <alignment horizontal="center" vertical="top"/>
    </xf>
    <xf numFmtId="0" fontId="25" fillId="0" borderId="5" xfId="0" applyFont="1" applyBorder="1" applyAlignment="1">
      <alignment vertical="top"/>
    </xf>
    <xf numFmtId="0" fontId="25" fillId="0" borderId="5" xfId="0" applyFont="1" applyBorder="1" applyAlignment="1">
      <alignment horizontal="center" vertical="top"/>
    </xf>
    <xf numFmtId="165" fontId="25" fillId="0" borderId="5" xfId="0" applyNumberFormat="1" applyFont="1" applyBorder="1" applyAlignment="1">
      <alignment horizontal="left" vertical="top" wrapText="1"/>
    </xf>
    <xf numFmtId="0" fontId="25" fillId="0" borderId="5" xfId="0" applyFont="1" applyBorder="1" applyAlignment="1">
      <alignment horizontal="left" vertical="top"/>
    </xf>
    <xf numFmtId="0" fontId="25" fillId="0" borderId="5" xfId="0" applyFont="1" applyBorder="1" applyAlignment="1">
      <alignment vertical="top" wrapText="1"/>
    </xf>
    <xf numFmtId="0" fontId="25" fillId="0" borderId="5" xfId="0" applyFont="1" applyBorder="1" applyAlignment="1">
      <alignment horizontal="center" wrapText="1"/>
    </xf>
    <xf numFmtId="165" fontId="25" fillId="0" borderId="5" xfId="0" applyNumberFormat="1" applyFont="1" applyBorder="1" applyAlignment="1">
      <alignment horizontal="right" vertical="top"/>
    </xf>
    <xf numFmtId="165" fontId="25" fillId="0" borderId="5" xfId="0" applyNumberFormat="1" applyFont="1" applyBorder="1" applyAlignment="1">
      <alignment horizontal="right" vertical="top" wrapText="1"/>
    </xf>
    <xf numFmtId="0" fontId="17" fillId="0" borderId="0" xfId="0" applyFont="1" applyAlignment="1">
      <alignment horizontal="left"/>
    </xf>
    <xf numFmtId="0" fontId="17" fillId="0" borderId="0" xfId="0" applyFont="1" applyAlignment="1">
      <alignment vertical="top"/>
    </xf>
    <xf numFmtId="0" fontId="18" fillId="0" borderId="0" xfId="0" applyFont="1" applyAlignment="1">
      <alignment horizontal="center"/>
    </xf>
    <xf numFmtId="0" fontId="21" fillId="0" borderId="5" xfId="0" applyFont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 wrapText="1"/>
    </xf>
    <xf numFmtId="0" fontId="17" fillId="0" borderId="0" xfId="0" applyFont="1" applyAlignment="1">
      <alignment horizontal="left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left" vertical="center" wrapText="1"/>
    </xf>
    <xf numFmtId="0" fontId="19" fillId="0" borderId="0" xfId="0" applyFont="1" applyAlignment="1">
      <alignment horizontal="right" vertical="center"/>
    </xf>
    <xf numFmtId="0" fontId="18" fillId="0" borderId="0" xfId="0" applyFont="1" applyAlignment="1">
      <alignment horizontal="center"/>
    </xf>
    <xf numFmtId="0" fontId="21" fillId="0" borderId="5" xfId="0" applyFont="1" applyBorder="1" applyAlignment="1">
      <alignment vertical="top" wrapText="1"/>
    </xf>
  </cellXfs>
  <cellStyles count="61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Акцент1" xfId="20"/>
    <cellStyle name="Акцент2" xfId="21"/>
    <cellStyle name="Акцент3" xfId="22"/>
    <cellStyle name="Акцент4" xfId="23"/>
    <cellStyle name="Акцент5" xfId="24"/>
    <cellStyle name="Акцент6" xfId="25"/>
    <cellStyle name="Вывод" xfId="26"/>
    <cellStyle name="Вычисление" xfId="27"/>
    <cellStyle name="Звичайний" xfId="0" builtinId="0"/>
    <cellStyle name="Звичайний 10" xfId="28"/>
    <cellStyle name="Звичайний 11" xfId="29"/>
    <cellStyle name="Звичайний 12" xfId="30"/>
    <cellStyle name="Звичайний 13" xfId="31"/>
    <cellStyle name="Звичайний 14" xfId="32"/>
    <cellStyle name="Звичайний 15" xfId="33"/>
    <cellStyle name="Звичайний 16" xfId="34"/>
    <cellStyle name="Звичайний 17" xfId="35"/>
    <cellStyle name="Звичайний 18" xfId="36"/>
    <cellStyle name="Звичайний 19" xfId="37"/>
    <cellStyle name="Звичайний 2" xfId="38"/>
    <cellStyle name="Звичайний 20" xfId="39"/>
    <cellStyle name="Звичайний 21 2" xfId="56"/>
    <cellStyle name="Звичайний 3" xfId="40"/>
    <cellStyle name="Звичайний 4" xfId="41"/>
    <cellStyle name="Звичайний 5" xfId="42"/>
    <cellStyle name="Звичайний 6" xfId="43"/>
    <cellStyle name="Звичайний 7" xfId="44"/>
    <cellStyle name="Звичайний 8" xfId="45"/>
    <cellStyle name="Звичайний 9" xfId="46"/>
    <cellStyle name="Итог" xfId="47"/>
    <cellStyle name="Нейтральный" xfId="48"/>
    <cellStyle name="Обычный 11 4" xfId="49"/>
    <cellStyle name="Обычный 2" xfId="50"/>
    <cellStyle name="Обычный 3" xfId="55"/>
    <cellStyle name="Плохой" xfId="51"/>
    <cellStyle name="Пояснение" xfId="52"/>
    <cellStyle name="Примечание" xfId="53"/>
    <cellStyle name="Стиль 1" xfId="54"/>
    <cellStyle name="Финансовый 2" xfId="58"/>
    <cellStyle name="Финансовый 2 2 2" xfId="59"/>
    <cellStyle name="Фінансовий 2" xfId="60"/>
    <cellStyle name="Фінансовий 3" xfId="5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99FF33"/>
      <color rgb="FFFFCC99"/>
      <color rgb="FFCC00FF"/>
      <color rgb="FF53E040"/>
      <color rgb="FF6600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showGridLines="0" tabSelected="1" topLeftCell="A7" zoomScale="80" zoomScaleNormal="80" zoomScaleSheetLayoutView="100" workbookViewId="0">
      <selection activeCell="A39" sqref="A1:XFD1048576"/>
    </sheetView>
  </sheetViews>
  <sheetFormatPr defaultColWidth="9.1640625" defaultRowHeight="12.75" customHeight="1" x14ac:dyDescent="0.2"/>
  <cols>
    <col min="1" max="1" width="17.33203125" style="1" customWidth="1"/>
    <col min="2" max="2" width="138.5" style="1" customWidth="1"/>
    <col min="3" max="3" width="25.1640625" style="1" customWidth="1"/>
    <col min="4" max="4" width="32.1640625" style="1" customWidth="1"/>
    <col min="5" max="5" width="26" style="1" customWidth="1"/>
    <col min="6" max="6" width="25.1640625" style="1" customWidth="1"/>
    <col min="7" max="12" width="9.1640625" style="1" customWidth="1"/>
    <col min="13" max="16384" width="9.1640625" style="1"/>
  </cols>
  <sheetData>
    <row r="1" spans="1:6" s="6" customFormat="1" ht="21" customHeight="1" x14ac:dyDescent="0.25">
      <c r="A1" s="6" t="s">
        <v>16</v>
      </c>
      <c r="D1" s="65" t="s">
        <v>17</v>
      </c>
      <c r="E1" s="65"/>
      <c r="F1" s="65"/>
    </row>
    <row r="2" spans="1:6" ht="24" customHeight="1" x14ac:dyDescent="0.25">
      <c r="D2" s="65" t="s">
        <v>18</v>
      </c>
      <c r="E2" s="65"/>
      <c r="F2" s="65"/>
    </row>
    <row r="3" spans="1:6" ht="18" x14ac:dyDescent="0.2">
      <c r="A3" s="4"/>
      <c r="D3" s="66" t="s">
        <v>19</v>
      </c>
      <c r="E3" s="66"/>
      <c r="F3" s="66"/>
    </row>
    <row r="4" spans="1:6" ht="27" customHeight="1" x14ac:dyDescent="0.2">
      <c r="A4" s="4"/>
      <c r="D4" s="67" t="s">
        <v>20</v>
      </c>
      <c r="E4" s="67"/>
      <c r="F4" s="67"/>
    </row>
    <row r="5" spans="1:6" ht="43.5" customHeight="1" x14ac:dyDescent="0.2"/>
    <row r="6" spans="1:6" ht="20.25" x14ac:dyDescent="0.3">
      <c r="A6" s="69" t="s">
        <v>26</v>
      </c>
      <c r="B6" s="69"/>
      <c r="C6" s="69"/>
      <c r="D6" s="69"/>
      <c r="E6" s="69"/>
      <c r="F6" s="69"/>
    </row>
    <row r="7" spans="1:6" ht="18.600000000000001" customHeight="1" x14ac:dyDescent="0.3">
      <c r="A7" s="5">
        <v>1356300000</v>
      </c>
      <c r="B7" s="62"/>
      <c r="C7" s="62"/>
      <c r="D7" s="62"/>
      <c r="E7" s="62"/>
      <c r="F7" s="62"/>
    </row>
    <row r="8" spans="1:6" ht="12.75" customHeight="1" x14ac:dyDescent="0.3">
      <c r="A8" s="18" t="s">
        <v>10</v>
      </c>
      <c r="B8" s="62"/>
      <c r="C8" s="62"/>
      <c r="D8" s="62"/>
      <c r="E8" s="62"/>
      <c r="F8" s="62"/>
    </row>
    <row r="9" spans="1:6" ht="12.75" customHeight="1" x14ac:dyDescent="0.2">
      <c r="A9" s="68"/>
      <c r="B9" s="68"/>
      <c r="C9" s="68"/>
      <c r="D9" s="68"/>
      <c r="E9" s="68"/>
      <c r="F9" s="9" t="s">
        <v>11</v>
      </c>
    </row>
    <row r="10" spans="1:6" s="10" customFormat="1" ht="18" customHeight="1" x14ac:dyDescent="0.25">
      <c r="A10" s="64" t="s">
        <v>0</v>
      </c>
      <c r="B10" s="64" t="s">
        <v>1</v>
      </c>
      <c r="C10" s="64" t="s">
        <v>4</v>
      </c>
      <c r="D10" s="64" t="s">
        <v>2</v>
      </c>
      <c r="E10" s="64" t="s">
        <v>3</v>
      </c>
      <c r="F10" s="64"/>
    </row>
    <row r="11" spans="1:6" s="10" customFormat="1" ht="34.9" customHeight="1" x14ac:dyDescent="0.25">
      <c r="A11" s="64"/>
      <c r="B11" s="64"/>
      <c r="C11" s="64"/>
      <c r="D11" s="64"/>
      <c r="E11" s="63" t="s">
        <v>4</v>
      </c>
      <c r="F11" s="63" t="s">
        <v>15</v>
      </c>
    </row>
    <row r="12" spans="1:6" s="10" customFormat="1" ht="16.5" x14ac:dyDescent="0.25">
      <c r="A12" s="19">
        <v>1</v>
      </c>
      <c r="B12" s="19">
        <v>2</v>
      </c>
      <c r="C12" s="19">
        <v>3</v>
      </c>
      <c r="D12" s="19">
        <v>4</v>
      </c>
      <c r="E12" s="19">
        <v>5</v>
      </c>
      <c r="F12" s="19">
        <v>6</v>
      </c>
    </row>
    <row r="13" spans="1:6" s="10" customFormat="1" ht="18" x14ac:dyDescent="0.25">
      <c r="A13" s="57"/>
      <c r="B13" s="51" t="s">
        <v>6</v>
      </c>
      <c r="C13" s="58"/>
      <c r="D13" s="58"/>
      <c r="E13" s="59"/>
      <c r="F13" s="58"/>
    </row>
    <row r="14" spans="1:6" s="10" customFormat="1" ht="18" x14ac:dyDescent="0.25">
      <c r="A14" s="36">
        <v>200000</v>
      </c>
      <c r="B14" s="37" t="s">
        <v>12</v>
      </c>
      <c r="C14" s="38">
        <f>D14+E14</f>
        <v>5869653</v>
      </c>
      <c r="D14" s="38">
        <f>D15</f>
        <v>-104482300</v>
      </c>
      <c r="E14" s="38">
        <f>E15</f>
        <v>110351953</v>
      </c>
      <c r="F14" s="38">
        <f t="shared" ref="F14" si="0">F15</f>
        <v>106132613</v>
      </c>
    </row>
    <row r="15" spans="1:6" s="10" customFormat="1" ht="18" x14ac:dyDescent="0.25">
      <c r="A15" s="36">
        <v>208000</v>
      </c>
      <c r="B15" s="39" t="s">
        <v>27</v>
      </c>
      <c r="C15" s="38">
        <f t="shared" ref="C15:C18" si="1">D15+E15</f>
        <v>5869653</v>
      </c>
      <c r="D15" s="38">
        <f>D16-D17+D18</f>
        <v>-104482300</v>
      </c>
      <c r="E15" s="38">
        <f t="shared" ref="E15:F15" si="2">E16-E17+E18</f>
        <v>110351953</v>
      </c>
      <c r="F15" s="38">
        <f t="shared" si="2"/>
        <v>106132613</v>
      </c>
    </row>
    <row r="16" spans="1:6" s="10" customFormat="1" ht="18.75" x14ac:dyDescent="0.25">
      <c r="A16" s="40">
        <v>208100</v>
      </c>
      <c r="B16" s="41" t="s">
        <v>28</v>
      </c>
      <c r="C16" s="42">
        <f t="shared" si="1"/>
        <v>5869653</v>
      </c>
      <c r="D16" s="42">
        <f>D23</f>
        <v>1650313</v>
      </c>
      <c r="E16" s="42">
        <f t="shared" ref="E16:F16" si="3">E23</f>
        <v>4219340</v>
      </c>
      <c r="F16" s="42">
        <f t="shared" si="3"/>
        <v>0</v>
      </c>
    </row>
    <row r="17" spans="1:26" s="10" customFormat="1" ht="18.75" x14ac:dyDescent="0.25">
      <c r="A17" s="40">
        <v>208200</v>
      </c>
      <c r="B17" s="41" t="s">
        <v>29</v>
      </c>
      <c r="C17" s="42">
        <f t="shared" si="1"/>
        <v>0</v>
      </c>
      <c r="D17" s="42">
        <f>D24</f>
        <v>0</v>
      </c>
      <c r="E17" s="42">
        <v>0</v>
      </c>
      <c r="F17" s="42">
        <v>0</v>
      </c>
    </row>
    <row r="18" spans="1:26" s="10" customFormat="1" ht="16.5" x14ac:dyDescent="0.25">
      <c r="A18" s="63">
        <v>208400</v>
      </c>
      <c r="B18" s="43" t="s">
        <v>32</v>
      </c>
      <c r="C18" s="44">
        <f t="shared" si="1"/>
        <v>0</v>
      </c>
      <c r="D18" s="45">
        <f>D25</f>
        <v>-106132613</v>
      </c>
      <c r="E18" s="45">
        <f t="shared" ref="E18:F18" si="4">E25</f>
        <v>106132613</v>
      </c>
      <c r="F18" s="45">
        <f t="shared" si="4"/>
        <v>106132613</v>
      </c>
    </row>
    <row r="19" spans="1:26" s="10" customFormat="1" ht="18" x14ac:dyDescent="0.25">
      <c r="A19" s="46"/>
      <c r="B19" s="39" t="s">
        <v>7</v>
      </c>
      <c r="C19" s="38">
        <f>D19+E19</f>
        <v>5869653</v>
      </c>
      <c r="D19" s="38">
        <f>D15</f>
        <v>-104482300</v>
      </c>
      <c r="E19" s="38">
        <f t="shared" ref="E19:F19" si="5">E15</f>
        <v>110351953</v>
      </c>
      <c r="F19" s="38">
        <f t="shared" si="5"/>
        <v>106132613</v>
      </c>
    </row>
    <row r="20" spans="1:26" s="10" customFormat="1" ht="18.75" x14ac:dyDescent="0.25">
      <c r="A20" s="47"/>
      <c r="B20" s="48" t="s">
        <v>8</v>
      </c>
      <c r="C20" s="42"/>
      <c r="D20" s="49"/>
      <c r="E20" s="49"/>
      <c r="F20" s="50"/>
    </row>
    <row r="21" spans="1:26" s="10" customFormat="1" ht="18" x14ac:dyDescent="0.25">
      <c r="A21" s="51">
        <v>600000</v>
      </c>
      <c r="B21" s="52" t="s">
        <v>30</v>
      </c>
      <c r="C21" s="38">
        <f>D21+E21</f>
        <v>5869653</v>
      </c>
      <c r="D21" s="38">
        <f>D22</f>
        <v>-104482300</v>
      </c>
      <c r="E21" s="38">
        <f>E22</f>
        <v>110351953</v>
      </c>
      <c r="F21" s="38">
        <f>F22</f>
        <v>106132613</v>
      </c>
    </row>
    <row r="22" spans="1:26" s="10" customFormat="1" ht="18" x14ac:dyDescent="0.25">
      <c r="A22" s="53">
        <v>602000</v>
      </c>
      <c r="B22" s="52" t="s">
        <v>31</v>
      </c>
      <c r="C22" s="38">
        <f>D22+E22</f>
        <v>5869653</v>
      </c>
      <c r="D22" s="38">
        <f>D23-D24+D25</f>
        <v>-104482300</v>
      </c>
      <c r="E22" s="38">
        <f t="shared" ref="E22:F22" si="6">E23-E24+E25</f>
        <v>110351953</v>
      </c>
      <c r="F22" s="38">
        <f t="shared" si="6"/>
        <v>106132613</v>
      </c>
    </row>
    <row r="23" spans="1:26" s="10" customFormat="1" ht="18.75" x14ac:dyDescent="0.25">
      <c r="A23" s="40">
        <v>602100</v>
      </c>
      <c r="B23" s="41" t="s">
        <v>28</v>
      </c>
      <c r="C23" s="42">
        <f t="shared" ref="C23:C26" si="7">D23+E23</f>
        <v>5869653</v>
      </c>
      <c r="D23" s="42">
        <f>745279+479800+425234</f>
        <v>1650313</v>
      </c>
      <c r="E23" s="42">
        <f>4119440+99900</f>
        <v>4219340</v>
      </c>
      <c r="F23" s="42">
        <v>0</v>
      </c>
    </row>
    <row r="24" spans="1:26" s="10" customFormat="1" ht="18.75" x14ac:dyDescent="0.25">
      <c r="A24" s="40">
        <v>602200</v>
      </c>
      <c r="B24" s="41" t="s">
        <v>29</v>
      </c>
      <c r="C24" s="42">
        <f t="shared" si="7"/>
        <v>0</v>
      </c>
      <c r="D24" s="42">
        <v>0</v>
      </c>
      <c r="E24" s="42">
        <v>0</v>
      </c>
      <c r="F24" s="42">
        <v>0</v>
      </c>
    </row>
    <row r="25" spans="1:26" s="10" customFormat="1" ht="16.5" x14ac:dyDescent="0.25">
      <c r="A25" s="63">
        <v>602400</v>
      </c>
      <c r="B25" s="70" t="s">
        <v>32</v>
      </c>
      <c r="C25" s="44">
        <f t="shared" si="7"/>
        <v>0</v>
      </c>
      <c r="D25" s="45">
        <f>-55000000-1132613-50000000</f>
        <v>-106132613</v>
      </c>
      <c r="E25" s="45">
        <f>55000000+1132613+50000000</f>
        <v>106132613</v>
      </c>
      <c r="F25" s="45">
        <f>E25</f>
        <v>106132613</v>
      </c>
    </row>
    <row r="26" spans="1:26" s="10" customFormat="1" ht="36" x14ac:dyDescent="0.25">
      <c r="A26" s="53"/>
      <c r="B26" s="54" t="s">
        <v>9</v>
      </c>
      <c r="C26" s="38">
        <f t="shared" si="7"/>
        <v>5869653</v>
      </c>
      <c r="D26" s="38">
        <f>D21</f>
        <v>-104482300</v>
      </c>
      <c r="E26" s="38">
        <f t="shared" ref="E26:F26" si="8">E21</f>
        <v>110351953</v>
      </c>
      <c r="F26" s="38">
        <f t="shared" si="8"/>
        <v>106132613</v>
      </c>
    </row>
    <row r="27" spans="1:26" s="10" customFormat="1" ht="18" x14ac:dyDescent="0.25">
      <c r="A27" s="55"/>
      <c r="B27" s="56" t="s">
        <v>4</v>
      </c>
      <c r="C27" s="49">
        <f>D27+E27</f>
        <v>5869653</v>
      </c>
      <c r="D27" s="49">
        <f>D26</f>
        <v>-104482300</v>
      </c>
      <c r="E27" s="49">
        <f>E26</f>
        <v>110351953</v>
      </c>
      <c r="F27" s="49">
        <f>F26</f>
        <v>106132613</v>
      </c>
    </row>
    <row r="28" spans="1:26" s="2" customFormat="1" ht="18" x14ac:dyDescent="0.25"/>
    <row r="29" spans="1:26" ht="27" customHeight="1" x14ac:dyDescent="0.2"/>
    <row r="30" spans="1:26" s="3" customFormat="1" ht="21" customHeight="1" x14ac:dyDescent="0.3">
      <c r="A30" s="20" t="s">
        <v>21</v>
      </c>
      <c r="B30" s="20"/>
      <c r="C30" s="61"/>
      <c r="D30" s="21" t="s">
        <v>22</v>
      </c>
      <c r="E30" s="17"/>
      <c r="F30" s="12"/>
      <c r="G30" s="2"/>
      <c r="H30" s="13"/>
      <c r="I30" s="2"/>
      <c r="J30" s="14"/>
      <c r="K30" s="2"/>
      <c r="L30" s="15"/>
      <c r="N30" s="2"/>
      <c r="O30" s="2"/>
      <c r="P30" s="7"/>
      <c r="Q30" s="7"/>
      <c r="R30" s="7"/>
      <c r="S30" s="7"/>
      <c r="T30" s="7"/>
      <c r="U30" s="7"/>
      <c r="V30" s="8"/>
      <c r="W30" s="8"/>
      <c r="X30" s="8"/>
      <c r="Y30" s="8"/>
      <c r="Z30" s="8"/>
    </row>
    <row r="31" spans="1:26" s="2" customFormat="1" ht="15.75" customHeight="1" x14ac:dyDescent="0.3">
      <c r="A31" s="22"/>
      <c r="B31" s="23"/>
      <c r="C31" s="23"/>
      <c r="D31" s="24"/>
      <c r="E31" s="3"/>
    </row>
    <row r="32" spans="1:26" s="3" customFormat="1" ht="21" customHeight="1" x14ac:dyDescent="0.3">
      <c r="A32" s="13" t="s">
        <v>5</v>
      </c>
      <c r="B32" s="23"/>
      <c r="C32" s="23"/>
      <c r="D32" s="21"/>
      <c r="F32" s="2"/>
    </row>
    <row r="33" spans="1:23" s="3" customFormat="1" ht="24.75" customHeight="1" x14ac:dyDescent="0.3">
      <c r="A33" s="25" t="s">
        <v>23</v>
      </c>
      <c r="B33" s="23"/>
      <c r="C33" s="23"/>
      <c r="D33" s="21" t="s">
        <v>14</v>
      </c>
      <c r="F33" s="2"/>
    </row>
    <row r="34" spans="1:23" s="3" customFormat="1" ht="10.5" customHeight="1" x14ac:dyDescent="0.3">
      <c r="A34" s="22"/>
      <c r="B34" s="23"/>
      <c r="C34" s="23"/>
      <c r="D34" s="26"/>
      <c r="F34" s="2"/>
    </row>
    <row r="35" spans="1:23" s="32" customFormat="1" ht="20.25" x14ac:dyDescent="0.3">
      <c r="A35" s="60" t="s">
        <v>24</v>
      </c>
      <c r="B35" s="27"/>
      <c r="C35" s="27"/>
      <c r="D35" s="28"/>
      <c r="E35" s="29"/>
      <c r="F35" s="30"/>
      <c r="G35" s="31"/>
      <c r="H35" s="31"/>
      <c r="I35" s="29"/>
      <c r="J35" s="29"/>
      <c r="L35" s="29"/>
      <c r="P35" s="33"/>
      <c r="Q35" s="34"/>
      <c r="R35" s="34"/>
      <c r="S35" s="34"/>
      <c r="T35" s="34"/>
      <c r="U35" s="34"/>
      <c r="V35" s="34"/>
      <c r="W35" s="34"/>
    </row>
    <row r="36" spans="1:23" s="32" customFormat="1" ht="37.5" customHeight="1" x14ac:dyDescent="0.3">
      <c r="A36" s="25" t="s">
        <v>25</v>
      </c>
      <c r="B36" s="35"/>
      <c r="C36" s="35"/>
      <c r="D36" s="21" t="s">
        <v>13</v>
      </c>
      <c r="E36" s="29"/>
      <c r="G36" s="31"/>
      <c r="H36" s="31"/>
      <c r="I36" s="29"/>
      <c r="J36" s="29"/>
      <c r="P36" s="33"/>
      <c r="Q36" s="34"/>
      <c r="R36" s="34"/>
      <c r="S36" s="34"/>
      <c r="T36" s="34"/>
      <c r="U36" s="34"/>
      <c r="V36" s="34"/>
      <c r="W36" s="34"/>
    </row>
    <row r="37" spans="1:23" ht="2.25" customHeight="1" x14ac:dyDescent="0.25">
      <c r="A37" s="2"/>
    </row>
    <row r="38" spans="1:23" ht="18" x14ac:dyDescent="0.2">
      <c r="A38" s="35" t="s">
        <v>33</v>
      </c>
    </row>
    <row r="39" spans="1:23" ht="12.75" customHeight="1" x14ac:dyDescent="0.2">
      <c r="C39" s="11"/>
      <c r="D39" s="16"/>
      <c r="E39" s="11"/>
      <c r="F39" s="11"/>
    </row>
  </sheetData>
  <mergeCells count="11">
    <mergeCell ref="D1:F1"/>
    <mergeCell ref="D2:F2"/>
    <mergeCell ref="D3:F3"/>
    <mergeCell ref="D4:F4"/>
    <mergeCell ref="A9:E9"/>
    <mergeCell ref="A6:F6"/>
    <mergeCell ref="C10:C11"/>
    <mergeCell ref="D10:D11"/>
    <mergeCell ref="E10:F10"/>
    <mergeCell ref="B10:B11"/>
    <mergeCell ref="A10:A11"/>
  </mergeCells>
  <phoneticPr fontId="2" type="noConversion"/>
  <printOptions horizontalCentered="1"/>
  <pageMargins left="0.39370078740157483" right="0.39370078740157483" top="0.78740157480314965" bottom="0.19685039370078741" header="0.51181102362204722" footer="0.51181102362204722"/>
  <pageSetup paperSize="9" scale="55" firstPageNumber="3" fitToHeight="0" orientation="landscape" useFirstPageNumber="1" verticalDpi="300" r:id="rId1"/>
  <headerFooter alignWithMargins="0">
    <oddHeader>&amp;C&amp;P</oddHeader>
    <oddFooter>&amp;Ь&amp;Ф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1DC89FFDAC4684DB262DCE45F8F3961" ma:contentTypeVersion="0" ma:contentTypeDescription="Створення нового документа." ma:contentTypeScope="" ma:versionID="83c020f26922ed63a1879982c2428808">
  <xsd:schema xmlns:xsd="http://www.w3.org/2001/XMLSchema" xmlns:xs="http://www.w3.org/2001/XMLSchema" xmlns:p="http://schemas.microsoft.com/office/2006/metadata/properties" xmlns:ns2="acedc1b3-a6a6-4744-bb8f-c9b717f8a9c9" targetNamespace="http://schemas.microsoft.com/office/2006/metadata/properties" ma:root="true" ma:fieldsID="0726173c3e9f53e106ecb31a6e2fb790" ns2:_="">
    <xsd:import namespace="acedc1b3-a6a6-4744-bb8f-c9b717f8a9c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edc1b3-a6a6-4744-bb8f-c9b717f8a9c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ня ідентифікатора документа" ma:description="Значення ідентифікатора документа, призначеного цьому елементу." ma:internalName="_dlc_DocId" ma:readOnly="true">
      <xsd:simpleType>
        <xsd:restriction base="dms:Text"/>
      </xsd:simpleType>
    </xsd:element>
    <xsd:element name="_dlc_DocIdUrl" ma:index="9" nillable="true" ma:displayName="Ідентифікатор документа" ma:description="Постійне посилання на цей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EC7708-DB02-406E-9528-289F73A0D2C0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acedc1b3-a6a6-4744-bb8f-c9b717f8a9c9"/>
  </ds:schemaRefs>
</ds:datastoreItem>
</file>

<file path=customXml/itemProps2.xml><?xml version="1.0" encoding="utf-8"?>
<ds:datastoreItem xmlns:ds="http://schemas.openxmlformats.org/officeDocument/2006/customXml" ds:itemID="{8B816113-1C5C-48BB-8073-55F3B3A293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851719-5DF9-400C-9E39-64581E07C0D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69982E8-C3C4-4744-BE2E-EC6C4AB7E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edc1b3-a6a6-4744-bb8f-c9b717f8a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Додаток 2</vt:lpstr>
      <vt:lpstr>'Додаток 2'!Заголовки_для_друку</vt:lpstr>
      <vt:lpstr>'Додаток 2'!Область_друку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user</cp:lastModifiedBy>
  <cp:lastPrinted>2026-07-29T12:53:34Z</cp:lastPrinted>
  <dcterms:created xsi:type="dcterms:W3CDTF">2014-01-17T10:52:16Z</dcterms:created>
  <dcterms:modified xsi:type="dcterms:W3CDTF">2026-08-05T12:15:51Z</dcterms:modified>
</cp:coreProperties>
</file>