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pilavka_ulyana_lvivcity_gov_ua/Documents/Робочий стіл/УХВАЛИ/2026 УХВАЛИ/20. ПРОЄКТ УХВАЛИ 30.07.2026 №/"/>
    </mc:Choice>
  </mc:AlternateContent>
  <xr:revisionPtr revIDLastSave="93" documentId="13_ncr:1_{D442FBBF-2350-4832-BDD0-8D3B7E6FA64E}" xr6:coauthVersionLast="47" xr6:coauthVersionMax="47" xr10:uidLastSave="{2E0E8B17-7738-4F6A-BA40-084F1A1B9625}"/>
  <bookViews>
    <workbookView xWindow="-120" yWindow="-120" windowWidth="29040" windowHeight="15720" tabRatio="738" xr2:uid="{00000000-000D-0000-FFFF-FFFF00000000}"/>
  </bookViews>
  <sheets>
    <sheet name="Додаток 1" sheetId="27" r:id="rId1"/>
  </sheets>
  <definedNames>
    <definedName name="_xlnm.Print_Area" localSheetId="0">'Додаток 1'!$A$1:$F$48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7" l="1"/>
  <c r="F29" i="27"/>
  <c r="D29" i="27"/>
  <c r="E30" i="27"/>
  <c r="F30" i="27"/>
  <c r="D30" i="27"/>
  <c r="C39" i="27"/>
  <c r="F38" i="27"/>
  <c r="E38" i="27"/>
  <c r="D38" i="27"/>
  <c r="C38" i="27"/>
  <c r="C32" i="27"/>
  <c r="F31" i="27"/>
  <c r="E31" i="27"/>
  <c r="C31" i="27" s="1"/>
  <c r="D31" i="27"/>
  <c r="C37" i="27" l="1"/>
  <c r="C36" i="27"/>
  <c r="D35" i="27"/>
  <c r="C35" i="27" s="1"/>
  <c r="C34" i="27"/>
  <c r="F33" i="27"/>
  <c r="E33" i="27"/>
  <c r="C27" i="27"/>
  <c r="C26" i="27"/>
  <c r="C25" i="27"/>
  <c r="F24" i="27"/>
  <c r="E24" i="27"/>
  <c r="D24" i="27"/>
  <c r="D23" i="27" s="1"/>
  <c r="C24" i="27"/>
  <c r="F23" i="27"/>
  <c r="E23" i="27"/>
  <c r="C22" i="27"/>
  <c r="C21" i="27"/>
  <c r="F20" i="27"/>
  <c r="F19" i="27" s="1"/>
  <c r="E20" i="27"/>
  <c r="D20" i="27"/>
  <c r="D19" i="27"/>
  <c r="C18" i="27"/>
  <c r="C17" i="27"/>
  <c r="D16" i="27"/>
  <c r="C16" i="27"/>
  <c r="F15" i="27"/>
  <c r="E15" i="27"/>
  <c r="E14" i="27" s="1"/>
  <c r="E13" i="27" s="1"/>
  <c r="E28" i="27" s="1"/>
  <c r="D15" i="27"/>
  <c r="D14" i="27" s="1"/>
  <c r="F14" i="27"/>
  <c r="F13" i="27" s="1"/>
  <c r="F28" i="27" s="1"/>
  <c r="C15" i="27" l="1"/>
  <c r="C23" i="27"/>
  <c r="D33" i="27"/>
  <c r="C20" i="27"/>
  <c r="D13" i="27"/>
  <c r="C14" i="27"/>
  <c r="E40" i="27"/>
  <c r="F40" i="27"/>
  <c r="E19" i="27"/>
  <c r="C19" i="27" s="1"/>
  <c r="C33" i="27" l="1"/>
  <c r="C13" i="27"/>
  <c r="D28" i="27"/>
  <c r="C28" i="27" s="1"/>
  <c r="C29" i="27" l="1"/>
  <c r="C30" i="27"/>
  <c r="D40" i="27" l="1"/>
  <c r="C40" i="27" s="1"/>
</calcChain>
</file>

<file path=xl/sharedStrings.xml><?xml version="1.0" encoding="utf-8"?>
<sst xmlns="http://schemas.openxmlformats.org/spreadsheetml/2006/main" count="51" uniqueCount="50">
  <si>
    <t>Загальний фонд</t>
  </si>
  <si>
    <t>Спеціальний фонд</t>
  </si>
  <si>
    <t>Всього</t>
  </si>
  <si>
    <t>у тому числі бюджет розвитку</t>
  </si>
  <si>
    <t>Ліліана РИМАР</t>
  </si>
  <si>
    <t>(код бюджету)</t>
  </si>
  <si>
    <t>Код</t>
  </si>
  <si>
    <t>Найменування згідно
 з класифікацією доходів бюджету</t>
  </si>
  <si>
    <t>Вікторія ДОВЖИК</t>
  </si>
  <si>
    <t xml:space="preserve">      Візи:</t>
  </si>
  <si>
    <t>(грн)</t>
  </si>
  <si>
    <t xml:space="preserve">                     Додаток 1</t>
  </si>
  <si>
    <t xml:space="preserve">          Затверджено</t>
  </si>
  <si>
    <t>ухвалою міської ради</t>
  </si>
  <si>
    <t>від _____________ № ______</t>
  </si>
  <si>
    <t>Секретар ради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</si>
  <si>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</si>
  <si>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</si>
  <si>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</si>
  <si>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</si>
  <si>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Зміни до доходів бюджету Львівської міської територіальної громади на 2026 рік</t>
  </si>
  <si>
    <t>40000000</t>
  </si>
  <si>
    <t xml:space="preserve">Офіційні трансферти </t>
  </si>
  <si>
    <t xml:space="preserve">Від органів державного управління  </t>
  </si>
  <si>
    <t>Субвенції з місцевих бюджетів іншим місцевим бюджетам</t>
  </si>
  <si>
    <t>Всього доходів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</si>
  <si>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</si>
  <si>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</si>
  <si>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реалізацію проектів співробітництва між територіальними громадами</t>
  </si>
  <si>
    <t>у тому числі за рахунок субвенції з бюджету Мурованської сільської територіальної громади для здійснення компенсаційних виплат за пільговий проїзд у пасажирському транспорті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</si>
  <si>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</si>
  <si>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</si>
  <si>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</si>
  <si>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</si>
  <si>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</si>
  <si>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</si>
  <si>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Внутрішні податки на товари та послуги</t>
  </si>
  <si>
    <t>Акцизний податок з реалізації суб'єктами господарювання роздрібної торгівлі підакцизних товарів 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</si>
  <si>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</si>
  <si>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</si>
  <si>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</si>
  <si>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</si>
  <si>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 xml:space="preserve">Податок на нерухоме майно, відмінне від земельної ділянки, сплачений фізичними особами, які є власниками об'єктів житлової нерухомості </t>
  </si>
  <si>
    <t>Орендна плата з юридичних осіб</t>
  </si>
  <si>
    <t>Земельний податок з фізичних осіб</t>
  </si>
  <si>
    <t>Разом доходів без врахування міжбюджетних трансфертів</t>
  </si>
  <si>
    <t>Субвенції з державного бюджету місцевим бюджетам</t>
  </si>
  <si>
    <t>Освітня субвенція з державного бюджету місцевим бюджетам</t>
  </si>
  <si>
    <t>Від Європейського Союзу, урядів іноземних держав, міжнародних організацій, донорських установ</t>
  </si>
  <si>
    <t>Гранти, що надійшли до місцевих бюджетів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</si>
</sst>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2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1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3" fillId="22" borderId="2" applyNumberFormat="0" applyAlignment="0" applyProtection="0"/>
    <xf numFmtId="0" fontId="8" fillId="22" borderId="1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3" applyNumberFormat="0" applyFill="0" applyAlignment="0" applyProtection="0"/>
    <xf numFmtId="0" fontId="9" fillId="13" borderId="0" applyNumberFormat="0" applyBorder="0" applyAlignment="0" applyProtection="0"/>
    <xf numFmtId="0" fontId="7" fillId="0" borderId="0"/>
    <xf numFmtId="0" fontId="11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10" borderId="4" applyNumberFormat="0" applyFont="0" applyAlignment="0" applyProtection="0"/>
    <xf numFmtId="0" fontId="1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2" fillId="0" borderId="0" xfId="55" applyFont="1"/>
    <xf numFmtId="0" fontId="14" fillId="0" borderId="5" xfId="55" applyFont="1" applyBorder="1" applyAlignment="1">
      <alignment horizontal="center" vertical="center" wrapText="1"/>
    </xf>
    <xf numFmtId="0" fontId="16" fillId="0" borderId="0" xfId="55" applyFont="1" applyAlignment="1">
      <alignment vertical="center"/>
    </xf>
    <xf numFmtId="0" fontId="16" fillId="0" borderId="0" xfId="55" applyFont="1" applyAlignment="1">
      <alignment vertical="center" wrapText="1"/>
    </xf>
    <xf numFmtId="164" fontId="16" fillId="0" borderId="0" xfId="55" applyNumberFormat="1" applyFont="1" applyAlignment="1">
      <alignment horizontal="center" vertical="center"/>
    </xf>
    <xf numFmtId="0" fontId="16" fillId="0" borderId="0" xfId="55" applyFont="1"/>
    <xf numFmtId="1" fontId="16" fillId="0" borderId="0" xfId="55" applyNumberFormat="1" applyFont="1"/>
    <xf numFmtId="0" fontId="16" fillId="0" borderId="0" xfId="55" applyFont="1" applyAlignment="1">
      <alignment horizontal="left" vertical="center"/>
    </xf>
    <xf numFmtId="0" fontId="16" fillId="0" borderId="0" xfId="55" applyFont="1" applyAlignment="1">
      <alignment horizontal="left"/>
    </xf>
    <xf numFmtId="3" fontId="12" fillId="0" borderId="0" xfId="55" applyNumberFormat="1" applyFont="1"/>
    <xf numFmtId="0" fontId="17" fillId="0" borderId="0" xfId="55" applyFont="1"/>
    <xf numFmtId="1" fontId="16" fillId="0" borderId="0" xfId="55" applyNumberFormat="1" applyFont="1" applyAlignment="1">
      <alignment horizontal="left"/>
    </xf>
    <xf numFmtId="3" fontId="16" fillId="0" borderId="0" xfId="55" applyNumberFormat="1" applyFont="1"/>
    <xf numFmtId="0" fontId="18" fillId="0" borderId="0" xfId="55" applyFont="1" applyAlignment="1">
      <alignment horizontal="center" vertical="center"/>
    </xf>
    <xf numFmtId="0" fontId="17" fillId="0" borderId="6" xfId="55" applyFont="1" applyBorder="1" applyAlignment="1">
      <alignment vertical="center"/>
    </xf>
    <xf numFmtId="0" fontId="17" fillId="0" borderId="6" xfId="55" applyFont="1" applyBorder="1" applyAlignment="1">
      <alignment horizontal="center" vertical="center"/>
    </xf>
    <xf numFmtId="0" fontId="14" fillId="0" borderId="5" xfId="55" applyFont="1" applyBorder="1" applyAlignment="1">
      <alignment horizontal="center" vertical="top" wrapText="1"/>
    </xf>
    <xf numFmtId="0" fontId="16" fillId="0" borderId="0" xfId="55" applyFont="1" applyAlignment="1">
      <alignment horizontal="center" vertical="center" wrapText="1"/>
    </xf>
    <xf numFmtId="0" fontId="16" fillId="0" borderId="0" xfId="55" applyFont="1" applyAlignment="1">
      <alignment horizontal="left" vertical="center" wrapText="1"/>
    </xf>
    <xf numFmtId="0" fontId="12" fillId="0" borderId="6" xfId="55" applyFont="1" applyBorder="1" applyAlignment="1">
      <alignment horizontal="center"/>
    </xf>
    <xf numFmtId="0" fontId="12" fillId="0" borderId="0" xfId="55" applyFont="1" applyAlignment="1">
      <alignment horizontal="center" vertical="top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left" vertical="top" wrapText="1"/>
    </xf>
    <xf numFmtId="3" fontId="20" fillId="0" borderId="5" xfId="60" applyNumberFormat="1" applyFont="1" applyFill="1" applyBorder="1" applyAlignment="1">
      <alignment horizontal="center" vertical="top" wrapText="1"/>
    </xf>
    <xf numFmtId="3" fontId="20" fillId="0" borderId="5" xfId="58" applyNumberFormat="1" applyFont="1" applyFill="1" applyBorder="1" applyAlignment="1">
      <alignment horizontal="center" vertical="top" wrapText="1"/>
    </xf>
    <xf numFmtId="3" fontId="20" fillId="0" borderId="5" xfId="62" applyNumberFormat="1" applyFont="1" applyFill="1" applyBorder="1" applyAlignment="1">
      <alignment horizontal="center" vertical="top" wrapText="1"/>
    </xf>
    <xf numFmtId="3" fontId="14" fillId="0" borderId="5" xfId="0" applyNumberFormat="1" applyFont="1" applyBorder="1" applyAlignment="1">
      <alignment horizontal="center" vertical="top"/>
    </xf>
    <xf numFmtId="3" fontId="14" fillId="23" borderId="5" xfId="60" applyNumberFormat="1" applyFont="1" applyFill="1" applyBorder="1" applyAlignment="1">
      <alignment horizontal="center" vertical="top"/>
    </xf>
    <xf numFmtId="3" fontId="14" fillId="0" borderId="5" xfId="60" applyNumberFormat="1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 wrapText="1"/>
    </xf>
    <xf numFmtId="0" fontId="20" fillId="0" borderId="5" xfId="55" applyFont="1" applyBorder="1" applyAlignment="1">
      <alignment horizontal="center" vertical="center" wrapText="1"/>
    </xf>
    <xf numFmtId="0" fontId="20" fillId="0" borderId="5" xfId="55" applyFont="1" applyBorder="1" applyAlignment="1">
      <alignment horizontal="left" vertical="center" wrapText="1"/>
    </xf>
    <xf numFmtId="0" fontId="14" fillId="0" borderId="5" xfId="55" applyFont="1" applyBorder="1" applyAlignment="1">
      <alignment horizontal="left" vertical="top" wrapText="1"/>
    </xf>
    <xf numFmtId="0" fontId="21" fillId="0" borderId="5" xfId="55" applyFont="1" applyBorder="1" applyAlignment="1">
      <alignment horizontal="left" vertical="top" wrapText="1"/>
    </xf>
    <xf numFmtId="3" fontId="21" fillId="0" borderId="5" xfId="0" applyNumberFormat="1" applyFont="1" applyBorder="1" applyAlignment="1">
      <alignment horizontal="center" vertical="top"/>
    </xf>
    <xf numFmtId="3" fontId="21" fillId="23" borderId="5" xfId="60" applyNumberFormat="1" applyFont="1" applyFill="1" applyBorder="1" applyAlignment="1">
      <alignment horizontal="center" vertical="top"/>
    </xf>
    <xf numFmtId="3" fontId="21" fillId="0" borderId="5" xfId="60" applyNumberFormat="1" applyFont="1" applyFill="1" applyBorder="1" applyAlignment="1">
      <alignment horizontal="center" vertical="top"/>
    </xf>
    <xf numFmtId="3" fontId="20" fillId="0" borderId="5" xfId="0" applyNumberFormat="1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top" wrapText="1"/>
    </xf>
    <xf numFmtId="3" fontId="14" fillId="0" borderId="5" xfId="0" applyNumberFormat="1" applyFont="1" applyBorder="1" applyAlignment="1">
      <alignment horizontal="center" vertical="top" wrapText="1"/>
    </xf>
    <xf numFmtId="3" fontId="14" fillId="0" borderId="5" xfId="60" applyNumberFormat="1" applyFont="1" applyFill="1" applyBorder="1" applyAlignment="1">
      <alignment horizontal="center" vertical="top" wrapText="1"/>
    </xf>
    <xf numFmtId="3" fontId="20" fillId="0" borderId="5" xfId="55" applyNumberFormat="1" applyFont="1" applyBorder="1" applyAlignment="1">
      <alignment horizontal="center" vertical="top" wrapText="1"/>
    </xf>
    <xf numFmtId="4" fontId="20" fillId="0" borderId="5" xfId="60" applyNumberFormat="1" applyFont="1" applyFill="1" applyBorder="1" applyAlignment="1">
      <alignment horizontal="center" vertical="top" wrapText="1"/>
    </xf>
    <xf numFmtId="4" fontId="20" fillId="0" borderId="5" xfId="58" applyNumberFormat="1" applyFont="1" applyFill="1" applyBorder="1" applyAlignment="1">
      <alignment horizontal="center" vertical="top" wrapText="1"/>
    </xf>
    <xf numFmtId="0" fontId="14" fillId="0" borderId="5" xfId="55" applyFont="1" applyBorder="1" applyAlignment="1">
      <alignment horizontal="center" vertical="top" wrapText="1"/>
    </xf>
    <xf numFmtId="0" fontId="15" fillId="0" borderId="0" xfId="55" applyFont="1" applyAlignment="1">
      <alignment horizontal="center" vertical="top"/>
    </xf>
    <xf numFmtId="0" fontId="19" fillId="0" borderId="0" xfId="0" applyFont="1" applyAlignment="1">
      <alignment vertical="top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20" fillId="0" borderId="5" xfId="55" applyFont="1" applyBorder="1" applyAlignment="1">
      <alignment horizontal="center" vertical="top" wrapText="1"/>
    </xf>
    <xf numFmtId="0" fontId="20" fillId="0" borderId="5" xfId="55" applyFont="1" applyBorder="1" applyAlignment="1">
      <alignment horizontal="left" vertical="top" wrapText="1"/>
    </xf>
    <xf numFmtId="3" fontId="14" fillId="0" borderId="5" xfId="55" applyNumberFormat="1" applyFont="1" applyBorder="1" applyAlignment="1">
      <alignment horizontal="center" vertical="top" wrapText="1"/>
    </xf>
    <xf numFmtId="3" fontId="14" fillId="0" borderId="5" xfId="58" applyNumberFormat="1" applyFont="1" applyFill="1" applyBorder="1" applyAlignment="1">
      <alignment horizontal="center" vertical="top" wrapText="1"/>
    </xf>
    <xf numFmtId="4" fontId="20" fillId="0" borderId="5" xfId="65" applyNumberFormat="1" applyFont="1" applyFill="1" applyBorder="1" applyAlignment="1">
      <alignment horizontal="center" vertical="top" wrapText="1"/>
    </xf>
    <xf numFmtId="3" fontId="20" fillId="0" borderId="5" xfId="65" applyNumberFormat="1" applyFont="1" applyFill="1" applyBorder="1" applyAlignment="1">
      <alignment horizontal="center" vertical="top" wrapText="1"/>
    </xf>
    <xf numFmtId="4" fontId="14" fillId="0" borderId="5" xfId="55" applyNumberFormat="1" applyFont="1" applyBorder="1" applyAlignment="1">
      <alignment horizontal="center" vertical="top" wrapText="1"/>
    </xf>
    <xf numFmtId="3" fontId="14" fillId="0" borderId="5" xfId="65" applyNumberFormat="1" applyFont="1" applyFill="1" applyBorder="1" applyAlignment="1">
      <alignment horizontal="center" vertical="top" wrapText="1"/>
    </xf>
    <xf numFmtId="4" fontId="14" fillId="0" borderId="5" xfId="65" applyNumberFormat="1" applyFont="1" applyFill="1" applyBorder="1" applyAlignment="1">
      <alignment horizontal="center" vertical="top" wrapText="1"/>
    </xf>
  </cellXfs>
  <cellStyles count="66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вичайний" xfId="0" builtinId="0"/>
    <cellStyle name="Звичайний 10" xfId="28" xr:uid="{00000000-0005-0000-0000-00001C000000}"/>
    <cellStyle name="Звичайний 11" xfId="29" xr:uid="{00000000-0005-0000-0000-00001D000000}"/>
    <cellStyle name="Звичайний 12" xfId="30" xr:uid="{00000000-0005-0000-0000-00001E000000}"/>
    <cellStyle name="Звичайний 13" xfId="31" xr:uid="{00000000-0005-0000-0000-00001F000000}"/>
    <cellStyle name="Звичайний 14" xfId="32" xr:uid="{00000000-0005-0000-0000-000020000000}"/>
    <cellStyle name="Звичайний 15" xfId="33" xr:uid="{00000000-0005-0000-0000-000021000000}"/>
    <cellStyle name="Звичайний 16" xfId="34" xr:uid="{00000000-0005-0000-0000-000022000000}"/>
    <cellStyle name="Звичайний 17" xfId="35" xr:uid="{00000000-0005-0000-0000-000023000000}"/>
    <cellStyle name="Звичайний 18" xfId="36" xr:uid="{00000000-0005-0000-0000-000024000000}"/>
    <cellStyle name="Звичайний 19" xfId="37" xr:uid="{00000000-0005-0000-0000-000025000000}"/>
    <cellStyle name="Звичайний 2" xfId="38" xr:uid="{00000000-0005-0000-0000-000026000000}"/>
    <cellStyle name="Звичайний 20" xfId="39" xr:uid="{00000000-0005-0000-0000-000027000000}"/>
    <cellStyle name="Звичайний 21 2" xfId="56" xr:uid="{00000000-0005-0000-0000-000028000000}"/>
    <cellStyle name="Звичайний 3" xfId="40" xr:uid="{00000000-0005-0000-0000-000029000000}"/>
    <cellStyle name="Звичайний 4" xfId="41" xr:uid="{00000000-0005-0000-0000-00002A000000}"/>
    <cellStyle name="Звичайний 5" xfId="42" xr:uid="{00000000-0005-0000-0000-00002B000000}"/>
    <cellStyle name="Звичайний 6" xfId="43" xr:uid="{00000000-0005-0000-0000-00002C000000}"/>
    <cellStyle name="Звичайний 7" xfId="44" xr:uid="{00000000-0005-0000-0000-00002D000000}"/>
    <cellStyle name="Звичайний 8" xfId="45" xr:uid="{00000000-0005-0000-0000-00002E000000}"/>
    <cellStyle name="Звичайний 9" xfId="46" xr:uid="{00000000-0005-0000-0000-00002F000000}"/>
    <cellStyle name="Итог" xfId="47" xr:uid="{00000000-0005-0000-0000-000030000000}"/>
    <cellStyle name="Нейтральный" xfId="48" xr:uid="{00000000-0005-0000-0000-000031000000}"/>
    <cellStyle name="Обычный 11 4" xfId="49" xr:uid="{00000000-0005-0000-0000-000032000000}"/>
    <cellStyle name="Обычный 2" xfId="50" xr:uid="{00000000-0005-0000-0000-000033000000}"/>
    <cellStyle name="Обычный 3" xfId="55" xr:uid="{00000000-0005-0000-0000-000034000000}"/>
    <cellStyle name="Плохой" xfId="51" xr:uid="{00000000-0005-0000-0000-000035000000}"/>
    <cellStyle name="Пояснение" xfId="52" xr:uid="{00000000-0005-0000-0000-000036000000}"/>
    <cellStyle name="Примечание" xfId="53" xr:uid="{00000000-0005-0000-0000-000037000000}"/>
    <cellStyle name="Стиль 1" xfId="54" xr:uid="{00000000-0005-0000-0000-000038000000}"/>
    <cellStyle name="Финансовый 2" xfId="58" xr:uid="{00000000-0005-0000-0000-000039000000}"/>
    <cellStyle name="Финансовый 2 2" xfId="62" xr:uid="{00000000-0005-0000-0000-00003A000000}"/>
    <cellStyle name="Финансовый 2 2 2" xfId="59" xr:uid="{00000000-0005-0000-0000-00003B000000}"/>
    <cellStyle name="Финансовый 2 2 2 2" xfId="63" xr:uid="{00000000-0005-0000-0000-00003C000000}"/>
    <cellStyle name="Финансовый 2 3" xfId="65" xr:uid="{00000000-0005-0000-0000-00003D000000}"/>
    <cellStyle name="Фінансовий 2" xfId="60" xr:uid="{00000000-0005-0000-0000-00003F000000}"/>
    <cellStyle name="Фінансовий 2 2" xfId="64" xr:uid="{00000000-0005-0000-0000-000040000000}"/>
    <cellStyle name="Фінансовий 3" xfId="57" xr:uid="{00000000-0005-0000-0000-000041000000}"/>
    <cellStyle name="Фінансовий 3 2" xfId="61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CC00FF"/>
      <color rgb="FF53E040"/>
      <color rgb="FF66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80" zoomScaleNormal="80" workbookViewId="0">
      <selection activeCell="I14" sqref="I14"/>
    </sheetView>
  </sheetViews>
  <sheetFormatPr defaultColWidth="9.1640625" defaultRowHeight="12.75" x14ac:dyDescent="0.2"/>
  <cols>
    <col min="1" max="1" width="20.1640625" style="1" customWidth="1"/>
    <col min="2" max="2" width="119.1640625" style="1" customWidth="1"/>
    <col min="3" max="3" width="20.1640625" style="1" customWidth="1"/>
    <col min="4" max="4" width="19.83203125" style="1" customWidth="1"/>
    <col min="5" max="5" width="19.5" style="1" customWidth="1"/>
    <col min="6" max="6" width="16.83203125" style="1" customWidth="1"/>
    <col min="7" max="7" width="9.1640625" style="1" customWidth="1"/>
    <col min="8" max="8" width="22" style="1" customWidth="1"/>
    <col min="9" max="9" width="20.1640625" style="1" customWidth="1"/>
    <col min="10" max="247" width="9.1640625" style="1" customWidth="1"/>
    <col min="248" max="16384" width="9.1640625" style="1"/>
  </cols>
  <sheetData>
    <row r="1" spans="1:6" s="11" customFormat="1" ht="18" x14ac:dyDescent="0.25">
      <c r="A1" s="6"/>
      <c r="B1" s="6"/>
      <c r="C1" s="6"/>
      <c r="D1" s="48" t="s">
        <v>11</v>
      </c>
      <c r="E1" s="48"/>
      <c r="F1" s="48"/>
    </row>
    <row r="2" spans="1:6" s="11" customFormat="1" ht="21.75" customHeight="1" x14ac:dyDescent="0.25">
      <c r="A2" s="6"/>
      <c r="B2" s="6"/>
      <c r="C2" s="18"/>
      <c r="D2" s="48" t="s">
        <v>12</v>
      </c>
      <c r="E2" s="49"/>
      <c r="F2" s="49"/>
    </row>
    <row r="3" spans="1:6" s="11" customFormat="1" ht="21.75" customHeight="1" x14ac:dyDescent="0.25">
      <c r="A3" s="6"/>
      <c r="B3" s="6"/>
      <c r="C3" s="18"/>
      <c r="D3" s="51" t="s">
        <v>13</v>
      </c>
      <c r="E3" s="51"/>
      <c r="F3" s="51"/>
    </row>
    <row r="4" spans="1:6" s="11" customFormat="1" ht="21" customHeight="1" x14ac:dyDescent="0.25">
      <c r="A4" s="6"/>
      <c r="B4" s="6"/>
      <c r="C4" s="18"/>
      <c r="D4" s="50" t="s">
        <v>14</v>
      </c>
      <c r="E4" s="50"/>
      <c r="F4" s="50"/>
    </row>
    <row r="5" spans="1:6" s="11" customFormat="1" ht="10.5" customHeight="1" x14ac:dyDescent="0.25">
      <c r="A5" s="6"/>
      <c r="B5" s="6"/>
      <c r="C5" s="18"/>
      <c r="D5" s="19"/>
      <c r="E5" s="19"/>
      <c r="F5" s="19"/>
    </row>
    <row r="6" spans="1:6" s="11" customFormat="1" ht="20.25" customHeight="1" x14ac:dyDescent="0.25">
      <c r="A6" s="46" t="s">
        <v>20</v>
      </c>
      <c r="B6" s="46"/>
      <c r="C6" s="46"/>
      <c r="D6" s="46"/>
      <c r="E6" s="46"/>
      <c r="F6" s="47"/>
    </row>
    <row r="7" spans="1:6" s="11" customFormat="1" ht="16.5" x14ac:dyDescent="0.25">
      <c r="A7" s="20">
        <v>1356300000</v>
      </c>
      <c r="B7" s="14"/>
      <c r="C7" s="14"/>
      <c r="D7" s="14"/>
      <c r="E7" s="14"/>
    </row>
    <row r="8" spans="1:6" s="11" customFormat="1" ht="16.5" x14ac:dyDescent="0.25">
      <c r="A8" s="21" t="s">
        <v>5</v>
      </c>
      <c r="B8" s="14"/>
      <c r="C8" s="14"/>
      <c r="D8" s="14"/>
      <c r="E8" s="14"/>
    </row>
    <row r="9" spans="1:6" s="11" customFormat="1" ht="16.5" x14ac:dyDescent="0.25">
      <c r="B9" s="15"/>
      <c r="C9" s="15"/>
      <c r="D9" s="15"/>
      <c r="E9" s="15"/>
      <c r="F9" s="16" t="s">
        <v>10</v>
      </c>
    </row>
    <row r="10" spans="1:6" s="11" customFormat="1" ht="16.5" x14ac:dyDescent="0.25">
      <c r="A10" s="45" t="s">
        <v>6</v>
      </c>
      <c r="B10" s="45" t="s">
        <v>7</v>
      </c>
      <c r="C10" s="45" t="s">
        <v>2</v>
      </c>
      <c r="D10" s="45" t="s">
        <v>0</v>
      </c>
      <c r="E10" s="45" t="s">
        <v>1</v>
      </c>
      <c r="F10" s="45"/>
    </row>
    <row r="11" spans="1:6" s="11" customFormat="1" ht="45" x14ac:dyDescent="0.25">
      <c r="A11" s="45"/>
      <c r="B11" s="45"/>
      <c r="C11" s="45"/>
      <c r="D11" s="45"/>
      <c r="E11" s="17" t="s">
        <v>2</v>
      </c>
      <c r="F11" s="17" t="s">
        <v>3</v>
      </c>
    </row>
    <row r="12" spans="1:6" s="11" customFormat="1" ht="16.5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</row>
    <row r="13" spans="1:6" s="11" customFormat="1" ht="16.5" x14ac:dyDescent="0.25">
      <c r="A13" s="22">
        <v>10000000</v>
      </c>
      <c r="B13" s="23" t="s">
        <v>30</v>
      </c>
      <c r="C13" s="38">
        <f t="shared" ref="C13:C32" si="0">D13+E13</f>
        <v>355000000</v>
      </c>
      <c r="D13" s="38">
        <f>D14+D19+D23</f>
        <v>355000000</v>
      </c>
      <c r="E13" s="38">
        <f t="shared" ref="E13:F13" si="1">E14</f>
        <v>0</v>
      </c>
      <c r="F13" s="38">
        <f t="shared" si="1"/>
        <v>0</v>
      </c>
    </row>
    <row r="14" spans="1:6" s="11" customFormat="1" ht="16.5" x14ac:dyDescent="0.25">
      <c r="A14" s="22">
        <v>11000000</v>
      </c>
      <c r="B14" s="23" t="s">
        <v>31</v>
      </c>
      <c r="C14" s="38">
        <f t="shared" si="0"/>
        <v>264600000</v>
      </c>
      <c r="D14" s="24">
        <f>D15</f>
        <v>264600000</v>
      </c>
      <c r="E14" s="24">
        <f>E15</f>
        <v>0</v>
      </c>
      <c r="F14" s="24">
        <f>F15</f>
        <v>0</v>
      </c>
    </row>
    <row r="15" spans="1:6" s="11" customFormat="1" ht="16.5" x14ac:dyDescent="0.25">
      <c r="A15" s="22">
        <v>11010000</v>
      </c>
      <c r="B15" s="23" t="s">
        <v>32</v>
      </c>
      <c r="C15" s="38">
        <f t="shared" si="0"/>
        <v>264600000</v>
      </c>
      <c r="D15" s="24">
        <f>D16+D17+D18</f>
        <v>264600000</v>
      </c>
      <c r="E15" s="24">
        <f>E16</f>
        <v>0</v>
      </c>
      <c r="F15" s="24">
        <f>F16</f>
        <v>0</v>
      </c>
    </row>
    <row r="16" spans="1:6" s="11" customFormat="1" ht="30" x14ac:dyDescent="0.25">
      <c r="A16" s="30">
        <v>11010100</v>
      </c>
      <c r="B16" s="39" t="s">
        <v>33</v>
      </c>
      <c r="C16" s="40">
        <f t="shared" si="0"/>
        <v>173300000</v>
      </c>
      <c r="D16" s="41">
        <f>168300000+5000000</f>
        <v>173300000</v>
      </c>
      <c r="E16" s="41">
        <v>0</v>
      </c>
      <c r="F16" s="41">
        <v>0</v>
      </c>
    </row>
    <row r="17" spans="1:6" s="11" customFormat="1" ht="30" x14ac:dyDescent="0.25">
      <c r="A17" s="30">
        <v>11010500</v>
      </c>
      <c r="B17" s="39" t="s">
        <v>34</v>
      </c>
      <c r="C17" s="40">
        <f t="shared" si="0"/>
        <v>33000000</v>
      </c>
      <c r="D17" s="41">
        <v>33000000</v>
      </c>
      <c r="E17" s="41">
        <v>0</v>
      </c>
      <c r="F17" s="41">
        <v>0</v>
      </c>
    </row>
    <row r="18" spans="1:6" s="11" customFormat="1" ht="16.5" x14ac:dyDescent="0.25">
      <c r="A18" s="30">
        <v>11011200</v>
      </c>
      <c r="B18" s="39" t="s">
        <v>35</v>
      </c>
      <c r="C18" s="40">
        <f t="shared" si="0"/>
        <v>58300000</v>
      </c>
      <c r="D18" s="41">
        <v>58300000</v>
      </c>
      <c r="E18" s="41">
        <v>0</v>
      </c>
      <c r="F18" s="41">
        <v>0</v>
      </c>
    </row>
    <row r="19" spans="1:6" s="11" customFormat="1" ht="16.5" x14ac:dyDescent="0.25">
      <c r="A19" s="22">
        <v>14000000</v>
      </c>
      <c r="B19" s="23" t="s">
        <v>36</v>
      </c>
      <c r="C19" s="38">
        <f t="shared" si="0"/>
        <v>11400000</v>
      </c>
      <c r="D19" s="24">
        <f>D20</f>
        <v>11400000</v>
      </c>
      <c r="E19" s="24">
        <f t="shared" ref="E19:F19" si="2">E20</f>
        <v>0</v>
      </c>
      <c r="F19" s="24">
        <f t="shared" si="2"/>
        <v>0</v>
      </c>
    </row>
    <row r="20" spans="1:6" s="11" customFormat="1" ht="31.5" x14ac:dyDescent="0.25">
      <c r="A20" s="22">
        <v>14040000</v>
      </c>
      <c r="B20" s="23" t="s">
        <v>37</v>
      </c>
      <c r="C20" s="38">
        <f t="shared" si="0"/>
        <v>11400000</v>
      </c>
      <c r="D20" s="24">
        <f>D21+D22</f>
        <v>11400000</v>
      </c>
      <c r="E20" s="24">
        <f t="shared" ref="E20:F20" si="3">E21+E22</f>
        <v>0</v>
      </c>
      <c r="F20" s="24">
        <f t="shared" si="3"/>
        <v>0</v>
      </c>
    </row>
    <row r="21" spans="1:6" s="11" customFormat="1" ht="60" x14ac:dyDescent="0.25">
      <c r="A21" s="30">
        <v>14040100</v>
      </c>
      <c r="B21" s="39" t="s">
        <v>38</v>
      </c>
      <c r="C21" s="40">
        <f t="shared" si="0"/>
        <v>5000000</v>
      </c>
      <c r="D21" s="41">
        <v>5000000</v>
      </c>
      <c r="E21" s="41">
        <v>0</v>
      </c>
      <c r="F21" s="41">
        <v>0</v>
      </c>
    </row>
    <row r="22" spans="1:6" s="11" customFormat="1" ht="45" x14ac:dyDescent="0.25">
      <c r="A22" s="30">
        <v>14040200</v>
      </c>
      <c r="B22" s="39" t="s">
        <v>39</v>
      </c>
      <c r="C22" s="40">
        <f t="shared" si="0"/>
        <v>6400000</v>
      </c>
      <c r="D22" s="41">
        <v>6400000</v>
      </c>
      <c r="E22" s="41">
        <v>0</v>
      </c>
      <c r="F22" s="41">
        <v>0</v>
      </c>
    </row>
    <row r="23" spans="1:6" s="11" customFormat="1" ht="31.5" x14ac:dyDescent="0.25">
      <c r="A23" s="22">
        <v>18000000</v>
      </c>
      <c r="B23" s="23" t="s">
        <v>40</v>
      </c>
      <c r="C23" s="38">
        <f t="shared" si="0"/>
        <v>79000000</v>
      </c>
      <c r="D23" s="24">
        <f>D24</f>
        <v>79000000</v>
      </c>
      <c r="E23" s="24">
        <f t="shared" ref="E23:F23" si="4">E24</f>
        <v>0</v>
      </c>
      <c r="F23" s="24">
        <f t="shared" si="4"/>
        <v>0</v>
      </c>
    </row>
    <row r="24" spans="1:6" s="11" customFormat="1" ht="16.5" x14ac:dyDescent="0.25">
      <c r="A24" s="22">
        <v>18010000</v>
      </c>
      <c r="B24" s="23" t="s">
        <v>41</v>
      </c>
      <c r="C24" s="38">
        <f t="shared" si="0"/>
        <v>79000000</v>
      </c>
      <c r="D24" s="24">
        <f>D25+D26+D27</f>
        <v>79000000</v>
      </c>
      <c r="E24" s="24">
        <f>E25+E26+E27</f>
        <v>0</v>
      </c>
      <c r="F24" s="24">
        <f>F25+F26+F27</f>
        <v>0</v>
      </c>
    </row>
    <row r="25" spans="1:6" s="11" customFormat="1" ht="30" x14ac:dyDescent="0.25">
      <c r="A25" s="30">
        <v>18010200</v>
      </c>
      <c r="B25" s="39" t="s">
        <v>42</v>
      </c>
      <c r="C25" s="40">
        <f t="shared" si="0"/>
        <v>16000000</v>
      </c>
      <c r="D25" s="41">
        <v>16000000</v>
      </c>
      <c r="E25" s="41">
        <v>0</v>
      </c>
      <c r="F25" s="41">
        <v>0</v>
      </c>
    </row>
    <row r="26" spans="1:6" s="11" customFormat="1" ht="16.5" x14ac:dyDescent="0.25">
      <c r="A26" s="30">
        <v>18010600</v>
      </c>
      <c r="B26" s="39" t="s">
        <v>43</v>
      </c>
      <c r="C26" s="40">
        <f t="shared" si="0"/>
        <v>58000000</v>
      </c>
      <c r="D26" s="41">
        <v>58000000</v>
      </c>
      <c r="E26" s="41">
        <v>0</v>
      </c>
      <c r="F26" s="41">
        <v>0</v>
      </c>
    </row>
    <row r="27" spans="1:6" s="11" customFormat="1" ht="16.5" x14ac:dyDescent="0.25">
      <c r="A27" s="30">
        <v>18010700</v>
      </c>
      <c r="B27" s="39" t="s">
        <v>44</v>
      </c>
      <c r="C27" s="40">
        <f t="shared" si="0"/>
        <v>5000000</v>
      </c>
      <c r="D27" s="41">
        <v>5000000</v>
      </c>
      <c r="E27" s="41">
        <v>0</v>
      </c>
      <c r="F27" s="41">
        <v>0</v>
      </c>
    </row>
    <row r="28" spans="1:6" s="11" customFormat="1" ht="16.5" x14ac:dyDescent="0.25">
      <c r="A28" s="22">
        <v>90010100</v>
      </c>
      <c r="B28" s="23" t="s">
        <v>45</v>
      </c>
      <c r="C28" s="42">
        <f t="shared" si="0"/>
        <v>355000000</v>
      </c>
      <c r="D28" s="42">
        <f>D13</f>
        <v>355000000</v>
      </c>
      <c r="E28" s="42">
        <f t="shared" ref="E28:F28" si="5">E13</f>
        <v>0</v>
      </c>
      <c r="F28" s="42">
        <f t="shared" si="5"/>
        <v>0</v>
      </c>
    </row>
    <row r="29" spans="1:6" s="11" customFormat="1" ht="16.5" x14ac:dyDescent="0.25">
      <c r="A29" s="22" t="s">
        <v>21</v>
      </c>
      <c r="B29" s="23" t="s">
        <v>22</v>
      </c>
      <c r="C29" s="44">
        <f t="shared" si="0"/>
        <v>5765704.2800000003</v>
      </c>
      <c r="D29" s="24">
        <f>D30+D38</f>
        <v>2639936</v>
      </c>
      <c r="E29" s="43">
        <f t="shared" ref="E29:F29" si="6">E30+E38</f>
        <v>3125768.2800000003</v>
      </c>
      <c r="F29" s="24">
        <f t="shared" si="6"/>
        <v>0</v>
      </c>
    </row>
    <row r="30" spans="1:6" s="11" customFormat="1" ht="16.5" x14ac:dyDescent="0.25">
      <c r="A30" s="22">
        <v>41000000</v>
      </c>
      <c r="B30" s="23" t="s">
        <v>23</v>
      </c>
      <c r="C30" s="25">
        <f t="shared" si="0"/>
        <v>5282701</v>
      </c>
      <c r="D30" s="26">
        <f>D33+D31</f>
        <v>2639936</v>
      </c>
      <c r="E30" s="26">
        <f t="shared" ref="E30:F30" si="7">E33+E31</f>
        <v>2642765</v>
      </c>
      <c r="F30" s="26">
        <f t="shared" si="7"/>
        <v>0</v>
      </c>
    </row>
    <row r="31" spans="1:6" s="11" customFormat="1" ht="16.5" x14ac:dyDescent="0.25">
      <c r="A31" s="52">
        <v>41030000</v>
      </c>
      <c r="B31" s="53" t="s">
        <v>46</v>
      </c>
      <c r="C31" s="25">
        <f t="shared" si="0"/>
        <v>2642765</v>
      </c>
      <c r="D31" s="25">
        <f>D32</f>
        <v>0</v>
      </c>
      <c r="E31" s="25">
        <f t="shared" ref="E31:F31" si="8">E32</f>
        <v>2642765</v>
      </c>
      <c r="F31" s="25">
        <f t="shared" si="8"/>
        <v>0</v>
      </c>
    </row>
    <row r="32" spans="1:6" s="11" customFormat="1" ht="16.5" x14ac:dyDescent="0.25">
      <c r="A32" s="17">
        <v>41033900</v>
      </c>
      <c r="B32" s="33" t="s">
        <v>47</v>
      </c>
      <c r="C32" s="54">
        <f t="shared" si="0"/>
        <v>2642765</v>
      </c>
      <c r="D32" s="55">
        <v>0</v>
      </c>
      <c r="E32" s="55">
        <v>2642765</v>
      </c>
      <c r="F32" s="55">
        <v>0</v>
      </c>
    </row>
    <row r="33" spans="1:6" s="11" customFormat="1" ht="16.5" x14ac:dyDescent="0.25">
      <c r="A33" s="22">
        <v>41050000</v>
      </c>
      <c r="B33" s="23" t="s">
        <v>24</v>
      </c>
      <c r="C33" s="25">
        <f>D33+E33</f>
        <v>2639936</v>
      </c>
      <c r="D33" s="25">
        <f>D37+D35+D34</f>
        <v>2639936</v>
      </c>
      <c r="E33" s="25">
        <f t="shared" ref="E33:F33" si="9">E37+E35+E34</f>
        <v>0</v>
      </c>
      <c r="F33" s="25">
        <f t="shared" si="9"/>
        <v>0</v>
      </c>
    </row>
    <row r="34" spans="1:6" s="11" customFormat="1" ht="30" x14ac:dyDescent="0.25">
      <c r="A34" s="30">
        <v>41053800</v>
      </c>
      <c r="B34" s="33" t="s">
        <v>28</v>
      </c>
      <c r="C34" s="27">
        <f t="shared" ref="C34:C35" si="10">D34+E34</f>
        <v>160000</v>
      </c>
      <c r="D34" s="28">
        <v>160000</v>
      </c>
      <c r="E34" s="29">
        <v>0</v>
      </c>
      <c r="F34" s="29">
        <v>0</v>
      </c>
    </row>
    <row r="35" spans="1:6" s="11" customFormat="1" ht="16.5" x14ac:dyDescent="0.25">
      <c r="A35" s="30">
        <v>41053900</v>
      </c>
      <c r="B35" s="33" t="s">
        <v>27</v>
      </c>
      <c r="C35" s="27">
        <f t="shared" si="10"/>
        <v>2440000</v>
      </c>
      <c r="D35" s="28">
        <f>-160000+2600000</f>
        <v>2440000</v>
      </c>
      <c r="E35" s="29">
        <v>0</v>
      </c>
      <c r="F35" s="29">
        <v>0</v>
      </c>
    </row>
    <row r="36" spans="1:6" s="11" customFormat="1" ht="45" x14ac:dyDescent="0.25">
      <c r="A36" s="30"/>
      <c r="B36" s="34" t="s">
        <v>29</v>
      </c>
      <c r="C36" s="35">
        <f>D36+E36</f>
        <v>2600000</v>
      </c>
      <c r="D36" s="36">
        <v>2600000</v>
      </c>
      <c r="E36" s="37">
        <v>0</v>
      </c>
      <c r="F36" s="37">
        <v>0</v>
      </c>
    </row>
    <row r="37" spans="1:6" s="11" customFormat="1" ht="60" x14ac:dyDescent="0.25">
      <c r="A37" s="30">
        <v>41059300</v>
      </c>
      <c r="B37" s="33" t="s">
        <v>26</v>
      </c>
      <c r="C37" s="27">
        <f t="shared" ref="C37:C39" si="11">D37+E37</f>
        <v>39936</v>
      </c>
      <c r="D37" s="28">
        <v>39936</v>
      </c>
      <c r="E37" s="29">
        <v>0</v>
      </c>
      <c r="F37" s="29">
        <v>0</v>
      </c>
    </row>
    <row r="38" spans="1:6" s="11" customFormat="1" ht="31.5" x14ac:dyDescent="0.25">
      <c r="A38" s="52">
        <v>42000000</v>
      </c>
      <c r="B38" s="53" t="s">
        <v>48</v>
      </c>
      <c r="C38" s="56">
        <f t="shared" si="11"/>
        <v>483003.28</v>
      </c>
      <c r="D38" s="57">
        <f>D39</f>
        <v>0</v>
      </c>
      <c r="E38" s="56">
        <f t="shared" ref="E38:F38" si="12">E39</f>
        <v>483003.28</v>
      </c>
      <c r="F38" s="57">
        <f t="shared" si="12"/>
        <v>0</v>
      </c>
    </row>
    <row r="39" spans="1:6" s="11" customFormat="1" ht="16.5" x14ac:dyDescent="0.25">
      <c r="A39" s="17">
        <v>42020500</v>
      </c>
      <c r="B39" s="33" t="s">
        <v>49</v>
      </c>
      <c r="C39" s="58">
        <f t="shared" si="11"/>
        <v>483003.28</v>
      </c>
      <c r="D39" s="59">
        <v>0</v>
      </c>
      <c r="E39" s="60">
        <v>483003.28</v>
      </c>
      <c r="F39" s="59">
        <v>0</v>
      </c>
    </row>
    <row r="40" spans="1:6" s="11" customFormat="1" ht="16.5" x14ac:dyDescent="0.25">
      <c r="A40" s="31">
        <v>90010200</v>
      </c>
      <c r="B40" s="32" t="s">
        <v>25</v>
      </c>
      <c r="C40" s="44">
        <f>D40+E40</f>
        <v>360765704.27999997</v>
      </c>
      <c r="D40" s="25">
        <f>D29+D28</f>
        <v>357639936</v>
      </c>
      <c r="E40" s="44">
        <f t="shared" ref="E40:F40" si="13">E29+E28</f>
        <v>3125768.2800000003</v>
      </c>
      <c r="F40" s="25">
        <f t="shared" si="13"/>
        <v>0</v>
      </c>
    </row>
    <row r="41" spans="1:6" s="6" customFormat="1" ht="30" customHeight="1" x14ac:dyDescent="0.25"/>
    <row r="42" spans="1:6" s="6" customFormat="1" ht="18" x14ac:dyDescent="0.25">
      <c r="A42" s="3" t="s">
        <v>15</v>
      </c>
      <c r="B42" s="4"/>
      <c r="C42" s="5"/>
      <c r="D42" s="8" t="s">
        <v>16</v>
      </c>
      <c r="F42" s="5"/>
    </row>
    <row r="43" spans="1:6" ht="16.5" customHeight="1" x14ac:dyDescent="0.25">
      <c r="A43" s="8"/>
      <c r="B43" s="4"/>
      <c r="C43" s="4"/>
      <c r="D43" s="12"/>
      <c r="E43" s="6"/>
      <c r="F43" s="5"/>
    </row>
    <row r="44" spans="1:6" ht="18" x14ac:dyDescent="0.25">
      <c r="A44" s="6" t="s">
        <v>9</v>
      </c>
      <c r="B44" s="6"/>
      <c r="C44" s="6"/>
      <c r="D44" s="7"/>
      <c r="E44" s="6"/>
      <c r="F44" s="7"/>
    </row>
    <row r="45" spans="1:6" ht="18" x14ac:dyDescent="0.25">
      <c r="A45" s="6" t="s">
        <v>17</v>
      </c>
      <c r="B45" s="6"/>
      <c r="C45" s="6"/>
      <c r="D45" s="7" t="s">
        <v>8</v>
      </c>
      <c r="E45" s="6"/>
      <c r="F45" s="7"/>
    </row>
    <row r="46" spans="1:6" ht="17.25" customHeight="1" x14ac:dyDescent="0.25">
      <c r="A46" s="6"/>
      <c r="B46" s="6"/>
      <c r="C46" s="6"/>
      <c r="D46" s="7"/>
      <c r="E46" s="6"/>
      <c r="F46" s="7"/>
    </row>
    <row r="47" spans="1:6" ht="18" x14ac:dyDescent="0.25">
      <c r="A47" s="9" t="s">
        <v>18</v>
      </c>
      <c r="B47" s="9"/>
      <c r="C47" s="9"/>
      <c r="D47" s="6"/>
      <c r="E47" s="6"/>
      <c r="F47" s="7"/>
    </row>
    <row r="48" spans="1:6" ht="18" x14ac:dyDescent="0.25">
      <c r="A48" s="8" t="s">
        <v>19</v>
      </c>
      <c r="B48" s="8"/>
      <c r="C48" s="8"/>
      <c r="D48" s="7" t="s">
        <v>4</v>
      </c>
      <c r="E48" s="6"/>
      <c r="F48" s="7"/>
    </row>
    <row r="49" spans="1:6" ht="18" x14ac:dyDescent="0.25">
      <c r="A49" s="6"/>
      <c r="B49" s="8"/>
      <c r="C49" s="8"/>
      <c r="D49" s="8"/>
      <c r="E49" s="6"/>
      <c r="F49" s="7"/>
    </row>
    <row r="50" spans="1:6" ht="18" x14ac:dyDescent="0.25">
      <c r="A50" s="6"/>
      <c r="B50" s="6"/>
      <c r="C50" s="13"/>
      <c r="D50" s="13"/>
      <c r="E50" s="13"/>
      <c r="F50" s="13"/>
    </row>
    <row r="51" spans="1:6" ht="18" x14ac:dyDescent="0.25">
      <c r="A51" s="6"/>
      <c r="B51" s="6"/>
      <c r="C51" s="13"/>
      <c r="D51" s="13"/>
      <c r="E51" s="13"/>
      <c r="F51" s="13"/>
    </row>
    <row r="52" spans="1:6" ht="18" x14ac:dyDescent="0.25">
      <c r="A52" s="6"/>
      <c r="B52" s="6"/>
      <c r="C52" s="13"/>
      <c r="D52" s="13"/>
      <c r="E52" s="13"/>
      <c r="F52" s="13"/>
    </row>
    <row r="53" spans="1:6" ht="18" x14ac:dyDescent="0.25">
      <c r="A53" s="6"/>
      <c r="B53" s="6"/>
      <c r="C53" s="13"/>
      <c r="D53" s="13"/>
      <c r="E53" s="13"/>
      <c r="F53" s="13"/>
    </row>
    <row r="54" spans="1:6" ht="18" x14ac:dyDescent="0.25">
      <c r="A54" s="6"/>
      <c r="B54" s="6"/>
      <c r="C54" s="6"/>
      <c r="D54" s="6"/>
      <c r="E54" s="6"/>
      <c r="F54" s="6"/>
    </row>
    <row r="58" spans="1:6" x14ac:dyDescent="0.2">
      <c r="C58" s="10"/>
      <c r="D58" s="10"/>
      <c r="E58" s="10"/>
      <c r="F58" s="10"/>
    </row>
  </sheetData>
  <mergeCells count="10">
    <mergeCell ref="A6:F6"/>
    <mergeCell ref="D1:F1"/>
    <mergeCell ref="D2:F2"/>
    <mergeCell ref="D4:F4"/>
    <mergeCell ref="D3:F3"/>
    <mergeCell ref="A10:A11"/>
    <mergeCell ref="B10:B11"/>
    <mergeCell ref="C10:C11"/>
    <mergeCell ref="D10:D11"/>
    <mergeCell ref="E10:F10"/>
  </mergeCells>
  <pageMargins left="0.39370078740157483" right="0.39370078740157483" top="0.78740157480314965" bottom="0.39370078740157483" header="0.31496062992125984" footer="0.31496062992125984"/>
  <pageSetup paperSize="9" scale="72" orientation="landscape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EC7708-DB02-406E-9528-289F73A0D2C0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acedc1b3-a6a6-4744-bb8f-c9b717f8a9c9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Пілавка Уляна</cp:lastModifiedBy>
  <cp:lastPrinted>2026-07-29T12:52:18Z</cp:lastPrinted>
  <dcterms:created xsi:type="dcterms:W3CDTF">2014-01-17T10:52:16Z</dcterms:created>
  <dcterms:modified xsi:type="dcterms:W3CDTF">2026-07-29T12:52:38Z</dcterms:modified>
</cp:coreProperties>
</file>