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Ухвали - 2026 8-го скл\7516-2026\Після сесії\"/>
    </mc:Choice>
  </mc:AlternateContent>
  <bookViews>
    <workbookView xWindow="0" yWindow="0" windowWidth="28800" windowHeight="12180" tabRatio="744"/>
  </bookViews>
  <sheets>
    <sheet name="Додаток 6 " sheetId="7" r:id="rId1"/>
  </sheets>
  <definedNames>
    <definedName name="_xlnm._FilterDatabase" localSheetId="0" hidden="1">'Додаток 6 '!$A$1:$U$230</definedName>
    <definedName name="_xlnm.Print_Titles" localSheetId="0">'Додаток 6 '!$15:$15</definedName>
    <definedName name="_xlnm.Print_Area" localSheetId="0">'Додаток 6 '!$A$1:$N$227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  <c r="K16" i="7" l="1"/>
  <c r="L16" i="7"/>
  <c r="M16" i="7"/>
  <c r="N16" i="7"/>
  <c r="I39" i="7"/>
  <c r="I204" i="7"/>
  <c r="I201" i="7"/>
  <c r="I200" i="7"/>
  <c r="M103" i="7"/>
  <c r="J114" i="7"/>
  <c r="J28" i="7" l="1"/>
  <c r="J16" i="7" s="1"/>
  <c r="I132" i="7" l="1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31" i="7"/>
  <c r="I129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02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17" i="7"/>
  <c r="M211" i="7"/>
  <c r="M209" i="7"/>
  <c r="M198" i="7"/>
  <c r="M182" i="7"/>
  <c r="M128" i="7"/>
  <c r="M101" i="7"/>
  <c r="M80" i="7"/>
  <c r="M75" i="7"/>
  <c r="M40" i="7"/>
  <c r="N211" i="7"/>
  <c r="L211" i="7"/>
  <c r="K211" i="7"/>
  <c r="J211" i="7"/>
  <c r="I211" i="7"/>
  <c r="H211" i="7"/>
  <c r="N209" i="7"/>
  <c r="L209" i="7"/>
  <c r="K209" i="7"/>
  <c r="J209" i="7"/>
  <c r="I209" i="7"/>
  <c r="H209" i="7"/>
  <c r="N198" i="7"/>
  <c r="L198" i="7"/>
  <c r="K198" i="7"/>
  <c r="J198" i="7"/>
  <c r="I198" i="7"/>
  <c r="H198" i="7"/>
  <c r="N182" i="7"/>
  <c r="L182" i="7"/>
  <c r="K182" i="7"/>
  <c r="J182" i="7"/>
  <c r="I182" i="7"/>
  <c r="H182" i="7"/>
  <c r="N128" i="7"/>
  <c r="L128" i="7"/>
  <c r="K128" i="7"/>
  <c r="J128" i="7"/>
  <c r="H128" i="7"/>
  <c r="N101" i="7"/>
  <c r="L101" i="7"/>
  <c r="K101" i="7"/>
  <c r="J101" i="7"/>
  <c r="H101" i="7"/>
  <c r="N80" i="7"/>
  <c r="L80" i="7"/>
  <c r="K80" i="7"/>
  <c r="J80" i="7"/>
  <c r="I80" i="7"/>
  <c r="H80" i="7"/>
  <c r="N75" i="7"/>
  <c r="L75" i="7"/>
  <c r="K75" i="7"/>
  <c r="J75" i="7"/>
  <c r="I75" i="7"/>
  <c r="H75" i="7"/>
  <c r="N40" i="7"/>
  <c r="L40" i="7"/>
  <c r="K40" i="7"/>
  <c r="J40" i="7"/>
  <c r="H40" i="7"/>
  <c r="I16" i="7" l="1"/>
  <c r="I40" i="7"/>
  <c r="I128" i="7"/>
  <c r="I101" i="7"/>
  <c r="H216" i="7"/>
  <c r="J216" i="7"/>
  <c r="K216" i="7"/>
  <c r="L216" i="7"/>
  <c r="M216" i="7"/>
  <c r="N216" i="7"/>
  <c r="I216" i="7" l="1"/>
</calcChain>
</file>

<file path=xl/sharedStrings.xml><?xml version="1.0" encoding="utf-8"?>
<sst xmlns="http://schemas.openxmlformats.org/spreadsheetml/2006/main" count="1282" uniqueCount="696">
  <si>
    <t>(код бюджету)</t>
  </si>
  <si>
    <t xml:space="preserve">        Візи:</t>
  </si>
  <si>
    <t>Ліліана РИМАР</t>
  </si>
  <si>
    <t>Вікторія ДОВЖИК</t>
  </si>
  <si>
    <t>Обсяги
публічних інвестицій у розрізі публічних інвестиційних проєктів 
та програм публічних інвестицій
у 2026 році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</si>
  <si>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</si>
  <si>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</si>
  <si>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</si>
  <si>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</si>
  <si>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</si>
  <si>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№ 
з/п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</si>
  <si>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</si>
  <si>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</si>
  <si>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</si>
  <si>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</si>
  <si>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</si>
  <si>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</si>
  <si>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</si>
  <si>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у тому числі за рахунок: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</si>
  <si>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</si>
  <si>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</si>
  <si>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Транспорт</t>
  </si>
  <si>
    <t>241025-B848BD85</t>
  </si>
  <si>
    <t>201125-5A504DD3</t>
  </si>
  <si>
    <t>271025-35A63FD3</t>
  </si>
  <si>
    <t>201125-60D3595C</t>
  </si>
  <si>
    <t>131125-D74F98C9</t>
  </si>
  <si>
    <t>131125-8BA200FB</t>
  </si>
  <si>
    <t>201125-59987D1B</t>
  </si>
  <si>
    <t>271025-E3880E7B</t>
  </si>
  <si>
    <t>031225-A6B1CB29</t>
  </si>
  <si>
    <t>051125-4AE8201E</t>
  </si>
  <si>
    <t>Муніципальна інфраструктура та послуги</t>
  </si>
  <si>
    <t>071125-A9648973</t>
  </si>
  <si>
    <t>271125-EB792031</t>
  </si>
  <si>
    <t>201025-CA8AEB21</t>
  </si>
  <si>
    <t>301025-3FD5B24C</t>
  </si>
  <si>
    <t>271125-77233896</t>
  </si>
  <si>
    <t>241125-93387FC1</t>
  </si>
  <si>
    <t>131125-7300578D</t>
  </si>
  <si>
    <t>Освіта і наука</t>
  </si>
  <si>
    <t>141125-A83BC77B</t>
  </si>
  <si>
    <t>241025-02B19029</t>
  </si>
  <si>
    <t>091025-F666B565</t>
  </si>
  <si>
    <t>061125-1D61FD6A</t>
  </si>
  <si>
    <t>061125-F09398DE</t>
  </si>
  <si>
    <t>261125-7B64FC04</t>
  </si>
  <si>
    <t>Охорона здоров’я</t>
  </si>
  <si>
    <t>061125-0D7DE5C4</t>
  </si>
  <si>
    <t>211125-63C5FCE4</t>
  </si>
  <si>
    <t>231125-A546A14C</t>
  </si>
  <si>
    <t>241125-E37EEADE</t>
  </si>
  <si>
    <t>221125-CFDE3592</t>
  </si>
  <si>
    <t>241125-C002D95B</t>
  </si>
  <si>
    <t>241125-B83C0151</t>
  </si>
  <si>
    <t>221125-149ACD72</t>
  </si>
  <si>
    <t>101025-2C74F8FF</t>
  </si>
  <si>
    <t>241125-22B9C417</t>
  </si>
  <si>
    <t>291125-5500E6A0</t>
  </si>
  <si>
    <t>291125-E5314A16</t>
  </si>
  <si>
    <t>251125-DFC24DEE</t>
  </si>
  <si>
    <t>Соціальна сфера</t>
  </si>
  <si>
    <t>011225-F66D0AA4</t>
  </si>
  <si>
    <t>1.1</t>
  </si>
  <si>
    <t>1.2</t>
  </si>
  <si>
    <t>4.2</t>
  </si>
  <si>
    <t>1.3</t>
  </si>
  <si>
    <t>1.4</t>
  </si>
  <si>
    <t>1.5</t>
  </si>
  <si>
    <t>1.6</t>
  </si>
  <si>
    <t>1.7</t>
  </si>
  <si>
    <t>1.8</t>
  </si>
  <si>
    <t>1.9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</si>
  <si>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</si>
  <si>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</si>
  <si>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</si>
  <si>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</si>
  <si>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</si>
  <si>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</si>
  <si>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</si>
  <si>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</si>
  <si>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</si>
  <si>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3</t>
  </si>
  <si>
    <t>3.1</t>
  </si>
  <si>
    <t>3.2</t>
  </si>
  <si>
    <t>3.3</t>
  </si>
  <si>
    <t>3.4</t>
  </si>
  <si>
    <t>4</t>
  </si>
  <si>
    <t>4.1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</si>
  <si>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</si>
  <si>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</si>
  <si>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</si>
  <si>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</si>
  <si>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</si>
  <si>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</si>
  <si>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</si>
  <si>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</si>
  <si>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</si>
  <si>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</si>
  <si>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</si>
  <si>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5.1</t>
  </si>
  <si>
    <t>Капітальний ремонт доріг та тротуарів на вул. Бескидська в м.Львові. Коригування</t>
  </si>
  <si>
    <t>Капітальний ремонт тролейбусної лінії на вул. Стрийській (від вул. І. Франка до вул. Наукової) у м. Львові</t>
  </si>
  <si>
    <t>Реконструкція вул. Гетьмана І. Мазепи</t>
  </si>
  <si>
    <t>Капітальний ремонт вул. Личаківської (від вул. Букової до межі міста)</t>
  </si>
  <si>
    <t>Будівництво шляхопроводу на перехресті вулиць Т. Шевченка – о. Омеляна Ковча</t>
  </si>
  <si>
    <t>Будівництво дороги в промзоні «Сигнівка» (від вул. Північної до вул. Конюшинної)</t>
  </si>
  <si>
    <t>Будівництво автотранспортного підприємства на вул. В. Вернадського (біля будівлі №193 на вул.Стрийській) у м.Львові</t>
  </si>
  <si>
    <t>Капітальний ремонт кабельних ліній напругою 600 В постійного струму (фідери) від тягової підстанції № 6 до пл. Митної та вул. Личаківської у м. Львові</t>
  </si>
  <si>
    <t>Капітальний ремонт доріг та тротуарів на вул. Пимоненка у м.Львові. Коригування</t>
  </si>
  <si>
    <t>Будівництво механіко-біологічного комплексу перевантаження та переробки твердих побутових відходів на вул. Пластовій, 13</t>
  </si>
  <si>
    <t>Комплексний проект з рекультивації полігону, с. Грибовичі, Жовківського району, Львівської області, Реконструкція» (Коригування)</t>
  </si>
  <si>
    <t>БУДІВНИЦТВО БІОГАЗОВОЇ СТАНЦІЇ З КОМБІНОВАНИМ ВИРОБНИЦТВОМ ЕЛЕКТРИЧНОЇ Й ТЕПЛОВОЇ ЕНЕРГІЇ У М.ЛЬВІВ, УКРАЇНА (коригування)</t>
  </si>
  <si>
    <t>Нове будівництво комплексу будівлі крематорію зі знесенням існуючих споруд на території Голосківського цвинтаря у м.Львові</t>
  </si>
  <si>
    <t>Реконструкція котельні на вул. Широкій, 79а в м. Львові</t>
  </si>
  <si>
    <t>Реконструкція по об'єкту: "Заміна каналізаційного колектора у парку "Скнилівський", м. Львів" (коригування)</t>
  </si>
  <si>
    <t>Використання сонячних колекторів і теплового насосу на каналізаційно-очисних спорудах для часткового забезпечення гарячого водопостачання</t>
  </si>
  <si>
    <t>Реконструкція нежитлової будівлі існуючих складських приміщень з влаштуванням підвальних приміщень та укриття без зміни зовнішніх геометричних розмірів фундаментів у плані на вул. Зеленій,9 у м. Львові</t>
  </si>
  <si>
    <t>Капітальний ремонт приміщень КУ "Простір можливостей святого Антонія" по вул. Б.Хмельницького,33</t>
  </si>
  <si>
    <t>Реконструкція з добудовою гімназії "Провесінь" ЛМР на вул. Тракт Глинянський, 151-Б</t>
  </si>
  <si>
    <t>Реконструкція з розширенням існуючої загальноосвітньої середньої школи № 41 по вул. Макаренка, 19 в смт. Брюховичі (коригування)</t>
  </si>
  <si>
    <t>Ремонтно-реставраційні роботи харчоблоку ЛСЗШ східних мов та східних бойових мистецтв "Будокан" з поглибленим вивченням іноземних мов на вул. В. Шухевича, 2</t>
  </si>
  <si>
    <t>Проведення невідкладних аварійно-відновлювальних робіт з виведення з аварійного стану окремих конструкційних елементів будівлі Львівської української гуманітарної гімназії ім. О. Степанів на вул. Олени Степанівни, 13</t>
  </si>
  <si>
    <t>Капітальний ремонт спортивного майданчика ліцею "Гроно" Львівської міської ради на вул. Вигоди, 27</t>
  </si>
  <si>
    <t>Капітальний ремонт фасаду (термомодернізація) будівлі головного корпусу КНП "1 територіальне медичне об’єднання м. Львова" на вул. І. Миколайчука, 9 у м. Львові</t>
  </si>
  <si>
    <t>Реконструкції неонатального корпусу лікарні Св. Миколая (Реконструкція приміщень будівлі літ. А-4 лікувального корпусу КНП «1 територіальне медичне об’єднання м. Львова» на вул. Пилипа Орлика, 4)</t>
  </si>
  <si>
    <t>Нове будівництво високоспеціалізованого багатопрофільного медичного корпусу КНП "1 територіальне медичне об'єднання м. Львова" на вул. І. Миколайчука, 9 у м.Львові.</t>
  </si>
  <si>
    <t>Капітальний ремонт інженерних мереж КНП «Клінічна лікарня швидкої медичної допомоги м. Львова» на вул. І. Миколайчука,9 Коригування</t>
  </si>
  <si>
    <t>Реконструкція приміщень ізоляційно-діагностичного корпусу Комунального некомерційного підприємства "Міська дитяча клінічна лікарня м. Львова" на вул. Пилипа Орлика, 4. (Коригування 2)</t>
  </si>
  <si>
    <t>Капітальний ремонт приміщень під облаштування кабінету магнітно-резонансної томографії в КНП "1 територіальне медичне об'єднання" на вул. Пилипа Орлика, 4</t>
  </si>
  <si>
    <t>Капітальний ремонт частини приміщень першого поверху головного корпусу поліклініки (буд.літ.Б-7) в КНП "2-А МІСЬКА ПОЛІКЛІНІКА М.ЛЬВОВА'' на вул. В. Симоненка, 4 у м.Львові.</t>
  </si>
  <si>
    <t>Реалізація планів з відновлення та модернізації відділень КНП "3-я міська поліклініка м. Львова"</t>
  </si>
  <si>
    <t>Реалізація проєкту "Будівництво (реконструкція) центру психічного здоров'я у Львові" на об'єкті "Реконструкція будівель літ. А-2 (лікувальний корпус) та літ. Б (гараж) із забезпеченням елементами доступності для маломобільних груп населення під Центр ментального здоров'я КНП "1 територіальне медичне об'єднання м. Львова" на вул. Замарстинівській, 83 у м. Львові.</t>
  </si>
  <si>
    <t>Капітальний ремонт із утепленням фасаду будівель КНП «1 територіальне медичне об’єднання м. Львова» на вул. Пилипа Орлика, 4 у м. Львові</t>
  </si>
  <si>
    <t>Капітальний ремонт із утепленням фасаду будівлі КНП "1 територіальне медичне об'єднання м. Львова" на вул. В. Навроцького, 23 у м. Львові</t>
  </si>
  <si>
    <t>Капітальний ремонт будівлі КНП «1 територіальне медичне об’єднання м. Львова» на вул. Замарстинівській, 81 у м. Львові з облаштуванням Центру Ментального здоров’я</t>
  </si>
  <si>
    <t>Нове будівництво сучасного багатофункціонального комплексу з соціальним житлом на вулиці І. Миколайчука у м.Львові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</si>
  <si>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</si>
  <si>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</si>
  <si>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</si>
  <si>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0712170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</si>
  <si>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</si>
  <si>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</si>
  <si>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2020-2028</t>
  </si>
  <si>
    <t>2017-2029</t>
  </si>
  <si>
    <t>2019-2026</t>
  </si>
  <si>
    <t>2020-2026</t>
  </si>
  <si>
    <t>2018-2026</t>
  </si>
  <si>
    <t>2020-2029</t>
  </si>
  <si>
    <t xml:space="preserve">Капітальний ремонт установи дитячо-юнацьких та молодіжних клубів Шевченківського району Львівської міської територіальної громади (вул.Шевченка,366) </t>
  </si>
  <si>
    <t>161225-8A018930</t>
  </si>
  <si>
    <t>грн.</t>
  </si>
  <si>
    <t>Всього</t>
  </si>
  <si>
    <t>2025-2026</t>
  </si>
  <si>
    <t>2026-2028</t>
  </si>
  <si>
    <t>2026-2026</t>
  </si>
  <si>
    <t>2024-2026</t>
  </si>
  <si>
    <t>2017-2026</t>
  </si>
  <si>
    <t>2016-2026</t>
  </si>
  <si>
    <t>2023-2026</t>
  </si>
  <si>
    <t>2021-2026</t>
  </si>
  <si>
    <t>2025-2027</t>
  </si>
  <si>
    <t>2024-2028</t>
  </si>
  <si>
    <t>Енергетика</t>
  </si>
  <si>
    <t>Житло</t>
  </si>
  <si>
    <t>Культура та інформація</t>
  </si>
  <si>
    <t>Публічні послуги і повʼязана з ними цифровізація</t>
  </si>
  <si>
    <t>Департамент гуманітарної політики Львівської міської ради</t>
  </si>
  <si>
    <t>Департамент економічного розвитку Львівської міської ради</t>
  </si>
  <si>
    <t>Офіс спорту Львівської міської ради</t>
  </si>
  <si>
    <t>Департамент освіти та культури Львівської міської ради</t>
  </si>
  <si>
    <t>Управління освітньої інфраструктури департаменту освіти та культури Львівської міської ради</t>
  </si>
  <si>
    <t>Управління охорони здоров'я департаменту гуманітарної політики Львівської міської ради</t>
  </si>
  <si>
    <t>Департамент житлового господарства та інфраструктури Львівської міської ради</t>
  </si>
  <si>
    <t>Департамент міської мобільності та вуличної інфраструктури Львівської міської ради</t>
  </si>
  <si>
    <t>Закупівля низькопідлогових автобусів довжиною 12 метрів за кредитні кошти ЄІБ</t>
  </si>
  <si>
    <t>011225-B88D0A4C</t>
  </si>
  <si>
    <t>Реконструкція благоустрою території з облаштуванням велосипедно-пішохідної доріжки, як складової міської системи реабілітаційного доступу до об’єктів UNBROKEN (від вул. Віри, Надії, Любові до мобільної протезної майстерні Національного реабілітаційного центру НЕЗЛАМНІ (UNBROKEN) на вул. І. Миколайчука) у м. Львові</t>
  </si>
  <si>
    <t>211025-4B892B33</t>
  </si>
  <si>
    <t>Капітальний ремонт вулиці Озерної у с.Воля Гомулецька</t>
  </si>
  <si>
    <t>Капітальний ремонт дороги на вул. Старознесенській від вул. Балкова до вул. Заклинських у м. Львові</t>
  </si>
  <si>
    <t>Реконструкція вул. Пластової (від вул. Бескидської до земельної ділянки з кадастровим номером 4623683800:03:000:0067)</t>
  </si>
  <si>
    <t>Капітальний ремонт доріг та тротуарів на вул. Віри, Надії, Любові у м.Львові</t>
  </si>
  <si>
    <t>Реконструкція вул. Залізничної (від вул. Городоцької до будинку № 19)</t>
  </si>
  <si>
    <t>Капітальний ремонт та облаштування велосипедної та пішохідної інфраструктури на території парку ім. Папи Івана Павла ІІ у м. Львові</t>
  </si>
  <si>
    <t>Капітальний ремонт зовнішнього освітлення пішохідних переходів</t>
  </si>
  <si>
    <t>041125-B410B3F8</t>
  </si>
  <si>
    <t>071125-7ACEE300</t>
  </si>
  <si>
    <t>131125-AEF7469E</t>
  </si>
  <si>
    <t>131125-BD9A7D58</t>
  </si>
  <si>
    <t>151025-C4AADC42</t>
  </si>
  <si>
    <t>161025-8145CE8C</t>
  </si>
  <si>
    <t>201125-C4187BA2</t>
  </si>
  <si>
    <t>261125-5C18FBB7</t>
  </si>
  <si>
    <t>281025-2D2E3086</t>
  </si>
  <si>
    <t>Реконструкція регулювання приводів мережних насосів котельні ВК-1,2 зі встановленням частотного перетворювача ТЕЦ-1 ЛМКП «Львівтеплоенерго»</t>
  </si>
  <si>
    <t>Реконструкція парового котла «Борзіг» ст. №9 зі встановленням частотного перетворювача тягодуттєвих механізмів ТЕЦ-1 ЛМКП «Львівтеплоенерго</t>
  </si>
  <si>
    <t>Реконструкція котельні на вул. С. Петлюри, 4а в м. Львові (ІІ черга)</t>
  </si>
  <si>
    <t>Реконструкція елементів благоустрою поля поховань ветеранів війни №34-В на Голосківському кладовищі у м. Львові</t>
  </si>
  <si>
    <t>Реконструкція систем теплозабезпечення групи будинків Шевченківського району м. Львова з впровадженням індивідуальних теплових пунктів (84 шт.)</t>
  </si>
  <si>
    <t>Модернізація теплопостачання Львова із заміною окремих ділянок зношених теплових мереж</t>
  </si>
  <si>
    <t>Капітальний ремонт приміщень адміністративної будівлі на вул. Князя Мстислава Удатного, 7 у м. Львові із застосуванням енергозберігаючих технологій та облаштування інклюзивного санвузла</t>
  </si>
  <si>
    <t>Відновлення, модернізація та розвиток систем зовнішнього освітлення населених пунктів</t>
  </si>
  <si>
    <t>Влаштування терапевтичних садів у парку-пам’ятці садово-паркового мистецтва місцевого значення “Залізна Вода“</t>
  </si>
  <si>
    <t>Модернізація  ліфтового обладнання для осіб з інвалідністю та інших маломобільних груп населення у Львівській міській територіальній громаді</t>
  </si>
  <si>
    <t>Реконструкція системи теплопостачання середньої загальноосвітньої школи №67 із застосуванням альтернативних видів палива та влаштування спортивних об'єктів на вул. Сяйво, 18 у м. Львові</t>
  </si>
  <si>
    <t>Створення безбар'єрних маршрутів у населених пунктах</t>
  </si>
  <si>
    <t>Реконструкція аварійної ділянки водопроводу від ВЗ «Глинна Наварія» до ВНС «Глинна Наварія»</t>
  </si>
  <si>
    <t>Влаштування алеї пам’яті Національної гвардії України на території парку «Боднарівка» у м. Львові (капітальний ремонт)</t>
  </si>
  <si>
    <t>Реконструкція та будівництво магістральних водогонів</t>
  </si>
  <si>
    <t>Реконструкція та будівництво каналізаційних колекторів</t>
  </si>
  <si>
    <t>Реконструкція ТЦ «Північна» з розміщенням та підключенням 4-х когенераційних газопоршневих установок загальною потужністю ≤ 20МВт</t>
  </si>
  <si>
    <t>Капітальний ремонт парку-пам'ятки садово-паркового мистецтва місцевого значення "Личаківський парк" (коригування)</t>
  </si>
  <si>
    <t>011225-661D5082</t>
  </si>
  <si>
    <t>011225-A9D975DE</t>
  </si>
  <si>
    <t>031125-6F892C4C</t>
  </si>
  <si>
    <t>031125-D23C68A7</t>
  </si>
  <si>
    <t>061125-D0DE9071</t>
  </si>
  <si>
    <t>091125-2606FA7C</t>
  </si>
  <si>
    <t>201125-D042367F</t>
  </si>
  <si>
    <t>211125-8781A112</t>
  </si>
  <si>
    <t>241125-1972CDEB</t>
  </si>
  <si>
    <t>241125-1A72F865</t>
  </si>
  <si>
    <t>241125-88CFC380</t>
  </si>
  <si>
    <t>251125-3512C0A5</t>
  </si>
  <si>
    <t>261125-68BB6443</t>
  </si>
  <si>
    <t>271125-B242B2A1</t>
  </si>
  <si>
    <t>281125-23696745</t>
  </si>
  <si>
    <t>291125-B3A6947F</t>
  </si>
  <si>
    <t>291125-D8146A3C</t>
  </si>
  <si>
    <t>301025-29F27463</t>
  </si>
  <si>
    <t>311025-2718BFC6</t>
  </si>
  <si>
    <t>Будівництво трансформаторних підстанцій 1,2 мВт 20/04 та мереж електропостачання до зблокованих споруд зі збірно-розбірних конструкцій у районі вул. І. Миколайчука у м. Львові.</t>
  </si>
  <si>
    <t>Виготовлення проєкту на будівництво електричних мереж зовнішнього електрозабезпечення електроустановок для муніципальних індустріальних парків "Сигнівка", "Рясне"</t>
  </si>
  <si>
    <t>Будівництво розподільчої підстанції 10 мВт 20/04 у районі вул.І.Миколайчука у м.Львів</t>
  </si>
  <si>
    <t>Впровадження заходів з відновлювальних джерел енергії на муніципальних об'єктах</t>
  </si>
  <si>
    <t>061125-D461B0BB</t>
  </si>
  <si>
    <t>211025-B34E93E1</t>
  </si>
  <si>
    <t>211125-64D3CAA2</t>
  </si>
  <si>
    <t>281025-91519FC6</t>
  </si>
  <si>
    <t>Проведення невідкладних аварійно-відновлювальних робіт з виведення з аварійного стану окремих конструкційних елементів житлового будинку № 16 на вул. Митрополита Андрея у місті Львові, пошкодженого внаслідок влучань безпілотними літальними апаратами зі сторони країни-агресора російської федерації 12.07.2025</t>
  </si>
  <si>
    <t>Капітальний ремонт входу з облаштуванням пандуса житлового будинку на вул. Кримській, 28 у м. Львові</t>
  </si>
  <si>
    <t>Капітальний ремонт індивідуальних балконів та балконів загального користування у житлових будинках Шевченківського району м.Львова</t>
  </si>
  <si>
    <t>Капітальний ремонт індивідуальних балконів, балконів загального користування житлових будинків Личаківського району м. Львова</t>
  </si>
  <si>
    <t>Капітальний ремонт балконів в житлових будинках Франківського району Львова</t>
  </si>
  <si>
    <t>Ремонт та облаштування приміщень фонду захисних споруд цивільного захисту комунальної власності Львівської міської територіальної громади</t>
  </si>
  <si>
    <t>Проведення першочергових невідкладних аварійно-відновлювальних робіт з виведення із аварійного стану окремих конструкційних елементів житлового будинку №35 на вулиці Петра  Дорошенка у місті Львові</t>
  </si>
  <si>
    <t>Капітальний ремонт індивідуальних балконів на території Сихівського району</t>
  </si>
  <si>
    <t>Облаштування безбар’єрного доступу, влаштування пандусів  до житлових будинків у Шевченківському районі м.Львова</t>
  </si>
  <si>
    <t>Відновлення будівель житлового фонду, пошкоджених внаслідок збройної агресії російської федерації</t>
  </si>
  <si>
    <t>Капітальний ремонт житлових будинків</t>
  </si>
  <si>
    <t>061125-2576FBD1</t>
  </si>
  <si>
    <t>071125-BCA0E0C0</t>
  </si>
  <si>
    <t>191125-00E994C5</t>
  </si>
  <si>
    <t>191125-5B47C23F</t>
  </si>
  <si>
    <t>241125-42CE2699</t>
  </si>
  <si>
    <t>241125-5E7A41E8</t>
  </si>
  <si>
    <t>261125-34E08ADF</t>
  </si>
  <si>
    <t>261125-60612C0F</t>
  </si>
  <si>
    <t>271025-A73BE64C</t>
  </si>
  <si>
    <t>291025-137B7178</t>
  </si>
  <si>
    <t>301025-930E86D3</t>
  </si>
  <si>
    <t>311025-83D3E3A2</t>
  </si>
  <si>
    <t>Реконструкція ліцею "Оріяна" Львівської міської ради на вул. Чукаріна, 3 у м. Львові</t>
  </si>
  <si>
    <t>Капітальний ремонт харчоблоку СЗШ І-ІІІ ст. №74 у смт. Рудно на вул. І. Огієнка,9. (коригування)</t>
  </si>
  <si>
    <t>Нове будівництво захисної споруди цивільного захисту (протирадіаційного укриття) для середньої загальноосвітньої школи №41 на земельній ділянці за кадастровим номером: 4610166300:01:001:0068 у с. Брюховичі, Львівського району, Львівської області</t>
  </si>
  <si>
    <t>Капітальний ремонт харчоблоків закладів загальної середньої освіти м. Львова</t>
  </si>
  <si>
    <t>«Капітальний ремонт вхідної групи будівлі з улаштуванням пандусу для Комунальної установи «Простір можливостей святого Антонія» за адресою
м. Львів, вул. Окуневського,1»</t>
  </si>
  <si>
    <t>Капітальний ремонт басейну ліцею ім. І. Пулюя на вул. І. Пулюя, 16 у м. Львові</t>
  </si>
  <si>
    <t>Проведення невідкладних аварійно-відновлювальних робіт з виведення з аварійного стану окремих конструкційних елементів будівлі середньої загальноосвітньої школи № 9 на вул.Коперника,40 у місті Львові</t>
  </si>
  <si>
    <t>Капітальний ремонт першого поверху будівлі А4-1 Львівського фізико-математичного ліцею-інтернату при Львівському національному університеті імені Івана Франка на вул. Караджича, 29</t>
  </si>
  <si>
    <t>Реконструкція нежитлових будівель та споруд за адресою вул. О. Теліги у м. Винники (ДНЗ № 162 корпус № 2, басейн, котельня, зовнішні мережі та благоустрій)</t>
  </si>
  <si>
    <t>Капітальний ремонт харчоблоку у ліцеї ""Сихівський"" на вул. Г. Хоткевича, 48</t>
  </si>
  <si>
    <t>Капітальний ремонт спортивного майданчика СЗШ №77 на вул. Виговського, 7-а у м. Львові. Коригування</t>
  </si>
  <si>
    <t>Ремонтно-реставраційні роботи даху ЛСЗШ східних мов та східних бойових мистецтв "Будокан" з поглибленим вивченням іноземних мов на вул. В. Шухевича, 2 у м. Львові</t>
  </si>
  <si>
    <t>191125-E2D9ABBE</t>
  </si>
  <si>
    <t>201125-E31EAEBE</t>
  </si>
  <si>
    <t>211125-A10F6FAB</t>
  </si>
  <si>
    <t>221025-7A3E5637</t>
  </si>
  <si>
    <t>221125-2231EB49</t>
  </si>
  <si>
    <t>241125-B6969502</t>
  </si>
  <si>
    <t>251125-83F286CB</t>
  </si>
  <si>
    <t>251125-CE0C42A7</t>
  </si>
  <si>
    <t>261125-5681BA00</t>
  </si>
  <si>
    <t>261125-C516C558</t>
  </si>
  <si>
    <t>261125-EA08EDE4</t>
  </si>
  <si>
    <t>291025-956207D5</t>
  </si>
  <si>
    <t>Капітальний ремонт 7-го поверху денного стаціонару та жіночої консультації КНП «4-а міська поліклініка м. Львова» за адресою: просп. Червоної Калини, 68, місто Львів</t>
  </si>
  <si>
    <t>Капітальний ремонт вхідної групи та приміщень першого поверху по забезпеченню безперешкодного доступу осіб з обмеженими фізичними можливостями та інших маломобільних груп населення КНП « Львівське ТМО2» за адресою: м. Львів вул. Русових, 4</t>
  </si>
  <si>
    <t>Реставрація з пристосуванням цокольних приміщень поліклініки №2 під відділення фізичної реабілітації та раннього втручання з влаштуванням віконних отворів на вул. Генерала Т. Чупринки, 61 у м. Львові (памятка архітектури. Охоронний договір номер №1656) Коригування</t>
  </si>
  <si>
    <t>Капітальний ремонт 2-го поверху з влаштуванням загального чоловічого  відділення водних та теплових процедур у будівлі Центру здоров'я "Бадьорість" КНП «Львівське ТМО2" за адресою м. Львів, вул Героїв УПА,35.</t>
  </si>
  <si>
    <t>Капітальний ремонт 1-го поверху з влаштуванням реабілітаційного відділення будівлі Центру здоров`я "Бадьорість" КНП « Львівське ТМО2"за адресою м. Львів вул. Героїв УПА,35. Коригування.</t>
  </si>
  <si>
    <t>Капітальний ремонт з влаштуванням піднімальної платформи  з автоматичним керуванням для маломобільних груп населення в  АСМ №8 КНП « Львівське ТМО2» за адресою: Львівський  район с. Малехів вул.Івасюка,8</t>
  </si>
  <si>
    <t>Реконструкція з добудовою 1-го поверху будівлі Центру здоров'я "Бадьорість" з влаштуванням відділення відновного лікування на базі водних та теплових процедур, соціального блоку та впровадженням енергоефективних заходів за рахунок утеплення фасаду, даху КНП "Львівське ТМО2" за адресою: м. Львів вул. Героїв УПА,35</t>
  </si>
  <si>
    <t>Реконструкція комплексу будівель та споруд для створення відділення паліативної допомоги за адресою вул. Мушака, 54 у м. Львові</t>
  </si>
  <si>
    <t>Капітальний ремонт із заміни ліфтового обладнання 3-х ліфтів КНП "6-а міська поліклініка м. Львова" за адресою вул. Медової Печери, 1. Коригування</t>
  </si>
  <si>
    <t>"Капітальний ремонт вхідної групи 1-го поверху з облаштуванням доступності в будівлі 1-го поліклінічного відділення КНП "6-а міська поліклініка м.Львова" за адресою вул. Медової Печери1 "</t>
  </si>
  <si>
    <t>Капітальний ремонт приміщень МТП №1 і корпусу блоку "В" із розширенням доступності для маломобільних груп населення у КНП "5 МКП м. Львова" м. Львів, вул. Виговського, 32.</t>
  </si>
  <si>
    <t>Капітальний ремонт вхідної групи із забезпеченням безперешкодного доступу маломобільних груп населення до будівлі 2-го поліклінічного відділення КНП "6-а міська поліклініка м.Львова" за адресою: вул. Галицька, 15, м.Винники</t>
  </si>
  <si>
    <t>Капітальний ремонт вбиралень на 2-4 поверхах з облаштуванням умов доступності в будівлі 2-го поліклінічного відділення КНП "6-а міська поліклініка м.Львова" за адресою: вул.Галицька,15, м.Винники</t>
  </si>
  <si>
    <t>Капітальний ремонт благоустрою території КНП «1 територіальне медичне об’єднання м. Львова», що обмежена вул. І. Миколайчука, вул. Гетьмана І. Мазепи, вул. Пилипа Орлика, з влаштуванням інклюзивного простору, пішохідних доріжок для безбар’єрного доступу, теренкурних доріжок, спортивних майданчиків та реабілітаційних зон для повного циклу відновлення протезованих пацієнтів.</t>
  </si>
  <si>
    <t>Реконструкція системи електромереж КНП “1 Територіальне медичне об'єднання м. Львова ” шляхом встановлення сонячної електростанції на даху будівлі корпусу мікрохірургії ока за адресою: м. Львів, вул. Навроцького, 23.</t>
  </si>
  <si>
    <t>Реконструкція внутрішньомайданчикових інженерних мереж на ділянці КНП «1 територіальне медичне об’єднання м. Львова» в зоні будівель літ. Д-1 та літ. С у м. Львів на вул. І. Миколайчука, 9</t>
  </si>
  <si>
    <t>Реконструкція корпусів лікарні літ. А11-3 А3-2 А2-1 та А-4 з прибудовою корпусу дистанційно-променевої терапії із лікувально-діагностичними приміщеннями в КНП "1 територіальне медичне об'єднання м. Львова"на вул. В.Навроцького 23 у м. Львові.</t>
  </si>
  <si>
    <t>Капітальний ремонт приміщень алергологічного блоку (на базі відділення старшого дитинства Центру педіатрії) КНП «1 територіальне медичне об’єднання  м. Львова» на вул. Пилипа Орлика, 4</t>
  </si>
  <si>
    <t>Капітальний ремонт частини території з облаштуванням критого інклюзивного простору для занять спортом осіб з обмеженими функціональними можливостями в КНП "1 територіальне медичне об’єднання м. Львова" на вул. І.Миколайчука, 9</t>
  </si>
  <si>
    <t>Капітальний ремонт благоустрою території КНП «1 територіальне медичне об’єднання м. Львова» на вул. Гетьмана І. Мазепи, 25. Коригування. (Пусковий комплекс № 1)</t>
  </si>
  <si>
    <t>Благоустрій території лікарні із створенням доступного простору  для маломобільних груп населення (капітальний ремонт) за  адресою: м. Львів, вул. Замарстинівська, 274 КНП «Львівське територіальне медичне об’єднання «Клінічна лікарня планового лікування, реабілітації та паліативної допомоги». (ІІ пусковий комплекс)</t>
  </si>
  <si>
    <t>Капітальний ремонт офтальмологічного відділення Центру хірургії КНП «1 територіальне медичне об’єднання м. Львова» на вул. Пилипа Орлика, 4</t>
  </si>
  <si>
    <t>Реконструкція частини приміщень 2-го блоку з облаштуванням зовнішнього ліфта на 9 зупинок для забезпечення доступності в КНП "1 територіальне медичне обєднання м. Львова" на вул. І. Миколайчука 9.</t>
  </si>
  <si>
    <t>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«1 територіальне медичне об’єднання м. Львова» на вул. Пилипа Орлика, 4</t>
  </si>
  <si>
    <t>Капітальний ремонт частини приміщень 1-го блоку 9-го поверху з облаштуванням операційних залів в КНП "1 територіальне медичне обєднання м. Львова" на вул. Миколайчука, 9</t>
  </si>
  <si>
    <t>Капітальний ремонт частини приміщень будівлі Г-3 харчоблоку КНП "1 територіальне медичне об'єднання м. Львова" на вул. Пилипа Орлика, 4 у м. Львові. (Коригування)</t>
  </si>
  <si>
    <t>Реконструкція будівель КНП "1 територіальне медичне об'єднання м. Львова" з благоустроєм території на вул. В. Івасюка, 74 в смт. Брюховичі під реабілітаційний центр.</t>
  </si>
  <si>
    <t>Реконструкція з прибудовою зовнішнього ліфта для забезпечення безперешкодного доступу маломобільних груп населення до будівлі другого поліклінічного відділення КНП "6-а міська поліклініка м.Львова" Львівської міської ради за адресою: вул. Галицька, 15, м.Винники, Львівський район, Львівська область.</t>
  </si>
  <si>
    <t>Капітальний ремонт частини приміщень з блоком гіпербаричної оксигенації на першому поверсі третього блоку головного корпусу будівлі КНП "1 територіальне медичне об’єднання м. Львова" на вул. Пилипа Орлика,4</t>
  </si>
  <si>
    <t>Капітальний ремонт кардіотерапевтичного відділення КНП «1 територіальне медичне об’єднання  м. Львова» на вул. В.Навроцького, 23</t>
  </si>
  <si>
    <t>Реставрація з пристосуванням лікувального корпусу «Б-3», КНП «1 територіальне медичне об’єднання м. Львова» за адресою: м. Львів, вул. Пекарська, 59А</t>
  </si>
  <si>
    <t>Реконструкція частини приміщень 1-го блоку з облаштуванням зовнішнього ліфта на 10 зупинок для забезпечення доступності в КНП «1 територіальне медичне об’єднання м. Львова» на вул.Миколайчука, 9 у м. Львові</t>
  </si>
  <si>
    <t>Реконструкція з добудовою фойє до будівлі КНП "1 територіальне медичне об'єднання" на вул. Пилипа Орлика, 4 у м. Львові. Коригування</t>
  </si>
  <si>
    <t>Капітальний ремонт частини приміщень операційних залів Центру термічної травми та пластичної хірургії КНП «1 територіальне медичне об’єднання м. Львова» на вул. В. Навроцького, 23 у м. Львові (коригування)</t>
  </si>
  <si>
    <t>Реставрація із пристосуванням ліфта для забезпечення безперешкодного доступу маломобільних груп населення у поліклінічному відділенні (пам'ятка архітектури місцевого значення "Житловий будинок" охоронний № 5357 Лв) за адресою м. Львів вул. Я.Стецька,3</t>
  </si>
  <si>
    <t>Капітальний ремонт підвальних приміщень будівлі літ. Б-3 з облаштуванням споруди подвійного призначення із захисними властивостями протирадіаційного укриття в КНП "1 територіальне медичне об’єднання м. Львова" на вул. Пилипа Орлика, 4</t>
  </si>
  <si>
    <t>Капітальний ремонт системи вентиляції та водопостачання захисної споруди цивільного захисту (сховища № 48252) в КНП "1 територіальне медичне об’єднання м. Львова" на вул. І. Миколайчука, 9</t>
  </si>
  <si>
    <t>Капітальний ремонт 2-го поверху з влаштуванням загального відділення водних і теплових процедур у будівлі Центру здоров'я "Бадьорість" КНП "Львівське ТМО 2" за адресою: м.Львів  вул. Героїв УПА35</t>
  </si>
  <si>
    <t>031125-19BCCD5E</t>
  </si>
  <si>
    <t>051125-6DF4529F</t>
  </si>
  <si>
    <t>101125-3AE2ADD1</t>
  </si>
  <si>
    <t>101125-8AC068B8</t>
  </si>
  <si>
    <t>101125-8F1EBB67</t>
  </si>
  <si>
    <t>131125-239E76D5</t>
  </si>
  <si>
    <t>141125-767F9598</t>
  </si>
  <si>
    <t>141125-F19DDF26</t>
  </si>
  <si>
    <t>151125-8A84F0AB</t>
  </si>
  <si>
    <t>161125-627FF652</t>
  </si>
  <si>
    <t>201125-78FE3E5E</t>
  </si>
  <si>
    <t>211125-2026EBEA</t>
  </si>
  <si>
    <t>211125-3251F934</t>
  </si>
  <si>
    <t>211125-6D5F633D</t>
  </si>
  <si>
    <t>211125-BBC57D14</t>
  </si>
  <si>
    <t>221125-63354BD1</t>
  </si>
  <si>
    <t>221125-7C383EDD</t>
  </si>
  <si>
    <t>221125-C344B8BD</t>
  </si>
  <si>
    <t>231125-0871A9A5</t>
  </si>
  <si>
    <t>231125-12460A69</t>
  </si>
  <si>
    <t>231125-5B067FF2</t>
  </si>
  <si>
    <t>231125-F4E890CB</t>
  </si>
  <si>
    <t>241125-205500E2</t>
  </si>
  <si>
    <t>241125-54FA69B9</t>
  </si>
  <si>
    <t>241125-97CB151C</t>
  </si>
  <si>
    <t>241125-9A58D8E0</t>
  </si>
  <si>
    <t>241125-AE66D6E5</t>
  </si>
  <si>
    <t>241125-B9224E45</t>
  </si>
  <si>
    <t>241125-BF988EAB</t>
  </si>
  <si>
    <t>241125-E72D4C9B</t>
  </si>
  <si>
    <t>251125-190B219B</t>
  </si>
  <si>
    <t>251125-300457E2</t>
  </si>
  <si>
    <t>251125-AFC4C987</t>
  </si>
  <si>
    <t>251125-C0E34E92</t>
  </si>
  <si>
    <t>251125-EE3AFC8C</t>
  </si>
  <si>
    <t>251125-F3062AA6</t>
  </si>
  <si>
    <t>261125-3BACACBB</t>
  </si>
  <si>
    <t>271025-8563FE68</t>
  </si>
  <si>
    <t>Ремонт реставраційний нежитлового приміщення Львівського міського молодіжного центру , об'єкт за адресою : вулиця Коперника, 9, місто Львів</t>
  </si>
  <si>
    <t>Реставрація житлового будинку – вілли  директора Міського театру Людвіка Геллера, пам’ятки – архітектури на вул. А.Мельника, 7 (охоронний номер 4928 -Лв) у м. Львові, постраждалого внаслідок ракетного удару зі сторони країни – агресора російської федерації 04.09.2024</t>
  </si>
  <si>
    <t>Реставрація фасадів житлового будинку-пам'ятки архітектури місцевого значення на просп. Свободи, 24 у м. Львові, охоронний № 5272-Лв</t>
  </si>
  <si>
    <t>«Капітальний ремонт поля поховань Личаківського військового меморіалу за адресою: м. Львів, вул. І. Мечникова (кадастровий номер 4610137200:04:002:0002)»</t>
  </si>
  <si>
    <t>Програма співфінансування виконання реставрації, ремонту (реставраційного) балконів житлових будинків – пам’яток культурної спадщини на території Львівської міської територіальної громади у 2023-2025 роках</t>
  </si>
  <si>
    <t>Реконструкція з надбудовою Львівської школи мистецтв №11 на вул.Кричевського,61 у м.Львові (Коригування)</t>
  </si>
  <si>
    <t>Капітальний ремонт бібліотеки-філії № 43 Львівської муніципальної бібліотеки  на вул. Стрийській, 79 у м. Львові (коригування)</t>
  </si>
  <si>
    <t>Нове будівництво Личаківського військового меморіалу з облаштуванням існуючих поховань за адресою: м. Львів, вул. І. Мечникова (кадастровий номер 4610137200:04:002:0002)</t>
  </si>
  <si>
    <t>Реставрація пам'ятки архітектури національного значення дерев'яної церкви Св. Трійці 1756 року (ох. №1388) в с. Воля Гомулецька Жовківського району Львівської області (коригування)</t>
  </si>
  <si>
    <t>Проведення ремонтно-реставраційних робіт, реставрація об'єктів культурної спадщини, у тому числі з метою подолання наслідків збройної агресії російської федерації</t>
  </si>
  <si>
    <t>Капітальний ремонт приміщення Львівської муніципальної бібліотеки за адресою: м. Львів, вул. Під Голоском,22</t>
  </si>
  <si>
    <t>Реставрація житлового будинку Людвіка Гірша, пам‘ятки-архітектури на вул.Є.Коновальця,44 (охоронний номер 4608-Лв) у м. Львові, постраждалого внаслідок ракетного удару зі сторони країни-агресора російської федерації 04.09.2024</t>
  </si>
  <si>
    <t>Реставраційно - ремонтні роботи протипожежної системи Львівського академічного драматичного театру імені Лесі Українки у м. Львові (на вул. Городоцькій, 36. Коригування)</t>
  </si>
  <si>
    <t>031225-8EE4D832</t>
  </si>
  <si>
    <t>131025-DD1D0DCB</t>
  </si>
  <si>
    <t>141025-FB049EB8</t>
  </si>
  <si>
    <t>181025-78492C96</t>
  </si>
  <si>
    <t>181125-375D69B1</t>
  </si>
  <si>
    <t>201025-7DE63045</t>
  </si>
  <si>
    <t>201025-C87884E9</t>
  </si>
  <si>
    <t>211025-8E14CA3B</t>
  </si>
  <si>
    <t>241025-EDDF543D</t>
  </si>
  <si>
    <t>251125-C92E8769</t>
  </si>
  <si>
    <t>281025-E69221A9</t>
  </si>
  <si>
    <t>291025-41F88E4D</t>
  </si>
  <si>
    <t>291025-F1594DD2</t>
  </si>
  <si>
    <t>Реставрація з відновленням дверних прорізів на місці існуючих вікон та консервація історичних розписів в нежитлових приміщеннях 1-го поверху під інд. "1-1"-"1-7" будинку-пам'ятки архітектури національного значення на вул. Вірменській, 21 (вул.  Друкарська, 6), ох. № 1255 в м. Львові</t>
  </si>
  <si>
    <t>Капітальний ремонт приміщень з облаштуванням укриття за адресою м. Львів, вул. Ф. Ліста, 5</t>
  </si>
  <si>
    <t>031125-51C7965A</t>
  </si>
  <si>
    <t>251125-7DE96928</t>
  </si>
  <si>
    <t>251125-F3F79044</t>
  </si>
  <si>
    <t>271025-4F02D03D</t>
  </si>
  <si>
    <t>291025-FE4FAD29</t>
  </si>
  <si>
    <t>Капітальний ремонт приміщень для влаштування Центру надання адміністративних послуг для ветеранів на вул. Роксоляни,24</t>
  </si>
  <si>
    <t>031125-7A5503E0</t>
  </si>
  <si>
    <t>Капітальний ремонт благоустрою території КЗ "СДЮСШОР «Електрон» ім. Б. Кокота" та відкритої спортивної споруди — лучного поля з прилеглою інфраструктурою для забезпечення інклюзивності за адресою: вул. Грабовського, 11, м. Львові</t>
  </si>
  <si>
    <t>261125-E2411874</t>
  </si>
  <si>
    <t>271125-75DF1D76</t>
  </si>
  <si>
    <t>311025-40519FF9</t>
  </si>
  <si>
    <t>2711300</t>
  </si>
  <si>
    <t>Офіс агломерації та розвитку громад Львівської міської ради</t>
  </si>
  <si>
    <t>Галицька районна адміністрація Львівської міської ради</t>
  </si>
  <si>
    <t>Шевченківська районна адміністрація Львівської міської ради</t>
  </si>
  <si>
    <t>Личаківська районна адміністрація Львівської міської ради</t>
  </si>
  <si>
    <t>Франківська районна адміністрація Львівської міської ради</t>
  </si>
  <si>
    <t>Сихівська районна адміністрація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</si>
  <si>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</si>
  <si>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Управління адміністрування послуг департаменту гуманітарної політики Львівської міської ради</t>
  </si>
  <si>
    <t>Управління соціального захисту департаменту гуманітарної політики Львівської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</si>
  <si>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</si>
  <si>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0817330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</si>
  <si>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</si>
  <si>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Офіс молодіжної столиці Європи Львівської міської ради</t>
  </si>
  <si>
    <t>2514083</t>
  </si>
  <si>
    <t>4414083</t>
  </si>
  <si>
    <t>1814083</t>
  </si>
  <si>
    <t>1014083</t>
  </si>
  <si>
    <t>1214083</t>
  </si>
  <si>
    <t>Офіс охорони культурної спадщини Львівської міської ради</t>
  </si>
  <si>
    <t>Управління культури  департаменту освіти та культури Львівської міської ради</t>
  </si>
  <si>
    <t>10</t>
  </si>
  <si>
    <t>10.1</t>
  </si>
  <si>
    <t>10.2</t>
  </si>
  <si>
    <t>10.3</t>
  </si>
  <si>
    <t>9</t>
  </si>
  <si>
    <t>9.1</t>
  </si>
  <si>
    <t>8</t>
  </si>
  <si>
    <t>8.1</t>
  </si>
  <si>
    <t>8.2</t>
  </si>
  <si>
    <t>8.3</t>
  </si>
  <si>
    <t>8.4</t>
  </si>
  <si>
    <t>8.5</t>
  </si>
  <si>
    <t>8.6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</si>
  <si>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</si>
  <si>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</si>
  <si>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</si>
  <si>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</si>
  <si>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</si>
  <si>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</si>
  <si>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</si>
  <si>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</si>
  <si>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</si>
  <si>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</si>
  <si>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</si>
  <si>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</si>
  <si>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</si>
  <si>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</si>
  <si>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</si>
  <si>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</si>
  <si>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</si>
  <si>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</si>
  <si>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</si>
  <si>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</si>
  <si>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</si>
  <si>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</si>
  <si>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</si>
  <si>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</si>
  <si>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</si>
  <si>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</si>
  <si>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</si>
  <si>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</si>
  <si>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</si>
  <si>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</si>
  <si>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5.10</t>
  </si>
  <si>
    <t>6</t>
  </si>
  <si>
    <t>5.2</t>
  </si>
  <si>
    <t>5.3</t>
  </si>
  <si>
    <t>5.4</t>
  </si>
  <si>
    <t>5.5</t>
  </si>
  <si>
    <t>5.6</t>
  </si>
  <si>
    <t>5.7</t>
  </si>
  <si>
    <t>5.8</t>
  </si>
  <si>
    <t>5.9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</si>
  <si>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</si>
  <si>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</si>
  <si>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</si>
  <si>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</si>
  <si>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</si>
  <si>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</si>
  <si>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</si>
  <si>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</si>
  <si>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</si>
  <si>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</si>
  <si>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</si>
  <si>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</si>
  <si>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</si>
  <si>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</si>
  <si>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</si>
  <si>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</si>
  <si>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</si>
  <si>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</si>
  <si>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</si>
  <si>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</si>
  <si>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</si>
  <si>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</si>
  <si>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</si>
  <si>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</si>
  <si>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</si>
  <si>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</si>
  <si>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</si>
  <si>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</si>
  <si>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</si>
  <si>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</si>
  <si>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</si>
  <si>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</si>
  <si>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</si>
  <si>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</si>
  <si>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</si>
  <si>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</si>
  <si>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</si>
  <si>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</si>
  <si>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</si>
  <si>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</si>
  <si>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</si>
  <si>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</si>
  <si>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</si>
  <si>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</si>
  <si>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</si>
  <si>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</si>
  <si>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</si>
  <si>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</si>
  <si>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</si>
  <si>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</si>
  <si>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</si>
  <si>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</si>
  <si>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</si>
  <si>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</si>
  <si>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</si>
  <si>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</si>
  <si>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</si>
  <si>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</si>
  <si>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</si>
  <si>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</si>
  <si>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</si>
  <si>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</si>
  <si>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</si>
  <si>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</si>
  <si>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</si>
  <si>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</si>
  <si>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</si>
  <si>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</si>
  <si>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</si>
  <si>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</si>
  <si>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</si>
  <si>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</si>
  <si>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</si>
  <si>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</si>
  <si>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2026-2027</t>
  </si>
  <si>
    <t>Залізнична районна адміністрація Львівської міської ради</t>
  </si>
  <si>
    <t>Капітальний ремонт балконів в житлових будинках на території Залізничного району</t>
  </si>
  <si>
    <t>Капітальний ремонт дитячо-спортивного майданчика за адресою: вул. Тролейбусна, 2 А у м. Львові»</t>
  </si>
  <si>
    <t>Будівництво спортивного майданчика за адресою вул. І. Величковського, 16-18" у м. Львові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</si>
  <si>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(2 черга) Будинок №1 (Секції В1, В2, ВС1)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</si>
  <si>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4610137500:08:001:0921) (5 черга) Будинок №2 (Секції Б1, Б2.1, Б2.2, Б3, БС1)</t>
  </si>
  <si>
    <t>Нове будівництво багатофункціонального комплексу з житлом для тимчасового проживання внутрішньо переміщених осіб, вбудованим паркінгом, трансформаторною підстанцією та об’єктами інженерного забезпечення на вул. І. Миколайчука у м. Львові (кадастровий номер 4610137500:08:001:0976) (3 черга) Будинок №2 (Секції Г1, Г2)</t>
  </si>
  <si>
    <t>3211300</t>
  </si>
  <si>
    <t>0814083</t>
  </si>
  <si>
    <t>Капітальний ремонт дороги по вул. Яловець у м. Львові</t>
  </si>
  <si>
    <t>291025-5922B555</t>
  </si>
  <si>
    <t>1.21</t>
  </si>
  <si>
    <t>Капітальний ремонт вулиці Польова (на ділянці від буд.№59 на вул. Польовій до вул. Пластова) у м. Львові</t>
  </si>
  <si>
    <t>1.22</t>
  </si>
  <si>
    <t>011125-EFFFC479</t>
  </si>
  <si>
    <t>Реновація дитячих майданчиків у Галицькому районі міста Львова, а саме капітальний ремонт дитячо-спортивного майданчика на вул. П. Куліша, дитячого майданчика на вул. Татарській і дитячого майданчика на вул. Рутковича, 2</t>
  </si>
  <si>
    <t>101025-C93010E6</t>
  </si>
  <si>
    <t>031125-42DB3AAB</t>
  </si>
  <si>
    <t>Капітальний ремонт дитячих майданчиків</t>
  </si>
  <si>
    <t>Модернізація дитячих майданчиків на території Франківського району міста Львова</t>
  </si>
  <si>
    <t>Капітальний ремонт та оновлення дитячих майданчиків на території Шевченківського району м. Львова</t>
  </si>
  <si>
    <t>171125-D13E1178</t>
  </si>
  <si>
    <t>271025-FB8EF6AA</t>
  </si>
  <si>
    <t>Реконструкція нежитлових приміщень з влаштуванням входу на місці віконного отвору та засобів безперешкодного доступу осіб з інвалідністю та інших маломобільних груп у будинку № 38 на вул. Шевченка у с. Гряда.</t>
  </si>
  <si>
    <t>080126-18F52A42</t>
  </si>
  <si>
    <t>Капітальний ремонт тротуару з облаштуванням громадського простору та велодоріжки на вул. Тершаковців (від вул. Туган-Барановського до вул. К. Левицького)</t>
  </si>
  <si>
    <t>151025-0841B904</t>
  </si>
  <si>
    <t>Капітальний ремонт скверу на вул. Чернігівській – вул. Пекарській поруч з Військово-медичним клінічним центром Західного регіону та Центром Медичної Реабілітації мережі “UNBROKEN“, із організацією заїздів та створенням нових пішохідних зв’язків з метою формування безбар’єрного середовища у м. Львові</t>
  </si>
  <si>
    <t>141025-1E61314A</t>
  </si>
  <si>
    <t>Облаштування пандусів для забезпечення інклюзивної адаптації житлових будинків Галицького району міста Львова</t>
  </si>
  <si>
    <t>041125-A7D16B10</t>
  </si>
  <si>
    <t>Капітальний ремонт ліфтів в житлових будинках в Залізничному районі</t>
  </si>
  <si>
    <t>031125-1E1F7BAB</t>
  </si>
  <si>
    <t>Облаштування пандусів в житлових будинках в Залізничному районі</t>
  </si>
  <si>
    <t>031125-8BE1DEF1</t>
  </si>
  <si>
    <t>Капітальний ремонт з влаштуванням пандусів до житлових будинків Личаківського району м.Львова</t>
  </si>
  <si>
    <t>021125-13378460</t>
  </si>
  <si>
    <t>Капітальний ремонт з влаштуванням пандусів в житлових будинків на території Сихівського району</t>
  </si>
  <si>
    <t>211025-5AF7411A</t>
  </si>
  <si>
    <t>Забезпечення надійної та безперебійної експлуатації ліфтів в житлових будинках Франківського району м.Львова</t>
  </si>
  <si>
    <t>241125-7FA51422</t>
  </si>
  <si>
    <t>Капітальний ремонт входів з влаштуванням пандусів  в житлових  будинках</t>
  </si>
  <si>
    <t>021125-0EB53F32</t>
  </si>
  <si>
    <t>201125-6679A308</t>
  </si>
  <si>
    <t>Модернізація із заміною ліфтового обладнання вантажопасажирського ліфта в житловому будинку №5 на вул. Вашингтона Дж. у м.Львові (капітальний ремонт)</t>
  </si>
  <si>
    <t>Капітальний ремонт приміщень Комунальної установи "Простір можливостей святого Антонія" по вул. Окуневського, 1</t>
  </si>
  <si>
    <t>231125-DDC45AE3</t>
  </si>
  <si>
    <t>Капітальний ремонт приміщення комунальної установи "Простір можливостей святого Антонія" по вул. Пасічна, 75.</t>
  </si>
  <si>
    <t>111125-C9C95F42</t>
  </si>
  <si>
    <t>Капітальний ремонт вхідної групи та приміщення Комунальної установи "Простір можливостей святого Антонія" з улаштуванням пандусу за адресою м.Львів, вул.Пулюя,19</t>
  </si>
  <si>
    <t>241125-148CC87A</t>
  </si>
  <si>
    <t>Капітальний ремонт спортивного майданчика середньої загальноосвітньої школи №32 на вул. Я.Гашека, 13 у м. Львові (коригування)</t>
  </si>
  <si>
    <t>130126-48712C70</t>
  </si>
  <si>
    <t>Капітальний ремонт басейну у СЗШ №72 на вул. Зубрівській, 1</t>
  </si>
  <si>
    <t>130126-773EDC42</t>
  </si>
  <si>
    <t>Капітальний ремонт ДНЗ №111 на вул. Виговського, 1а у м. Львові</t>
  </si>
  <si>
    <t>120126-BA382224</t>
  </si>
  <si>
    <t>Капітальний ремонт стадіону СЗШ № 98 на вул. К. Трильовського, 12</t>
  </si>
  <si>
    <t>031125-020507E9</t>
  </si>
  <si>
    <t>Департамент природних ресурсів та будівництва Львівської міської ради</t>
  </si>
  <si>
    <t>Управління екології та природних ресурсів департаменту природних ресурсів та будівництва Львівської міської ради</t>
  </si>
  <si>
    <t>Придбання ангіографа для ВП "Лікарня Святого Пантелеймона"</t>
  </si>
  <si>
    <t>130126-06469F81</t>
  </si>
  <si>
    <t>Капітальний ремонт з приєднання мереж водопостачання та водовідведення в  НД с. Лисиничі, вул. Винниківська 2а</t>
  </si>
  <si>
    <t>171025-2420F120</t>
  </si>
  <si>
    <t>Капітальний ремонт Народного дому Білогорща</t>
  </si>
  <si>
    <t>201025-46E286AC</t>
  </si>
  <si>
    <t>7.14</t>
  </si>
  <si>
    <t>7.15</t>
  </si>
  <si>
    <t>Ремонт приміщень Львівської молодіжної громадської організації "Станиця Львів Пласту - Національної скаутсьбкої органзації України"</t>
  </si>
  <si>
    <t>Ремонт приміщень для покращення житлових умов дітей-сиріт, розташованих на території Галицького району міста Львова, з метою забезпечення належних та гідних житлових умов</t>
  </si>
  <si>
    <t>Капітальний ремонт житла дітей-сиріт на території Сихівського району</t>
  </si>
  <si>
    <t>Покращення житлових умов дітей-сиріт, дітей, позбавлених батьківського піклування</t>
  </si>
  <si>
    <t>031125-7A3CDDFD</t>
  </si>
  <si>
    <t>031125-71A143BC</t>
  </si>
  <si>
    <t>221025-21EB57ED</t>
  </si>
  <si>
    <t>231025-BFED9F0E</t>
  </si>
  <si>
    <t>4117330</t>
  </si>
  <si>
    <t>8.7</t>
  </si>
  <si>
    <t>8.8.</t>
  </si>
  <si>
    <t>8.9</t>
  </si>
  <si>
    <t>8.10</t>
  </si>
  <si>
    <t>10.4</t>
  </si>
  <si>
    <t>Капітальний ремонт спортивних майданчиків Львівської територіальної громади</t>
  </si>
  <si>
    <t>311025-415F59AA</t>
  </si>
  <si>
    <t>2025-2028</t>
  </si>
  <si>
    <t>2022-2026</t>
  </si>
  <si>
    <t>2024-2027</t>
  </si>
  <si>
    <t>2019-2027</t>
  </si>
  <si>
    <t>2015-2027</t>
  </si>
  <si>
    <t>2023-2027</t>
  </si>
  <si>
    <t>Капітальний ремонт приміщень адміністративно-виробничої будівлі літ. «А-1» ДП "Скнилів-парк" з метою облаштування доступності для маломобільних груп населення за адресою м. Львів, вул. Насінна,13»</t>
  </si>
  <si>
    <t>2025-2030</t>
  </si>
  <si>
    <t>2017-2028</t>
  </si>
  <si>
    <t>2.28</t>
  </si>
  <si>
    <t>2.29</t>
  </si>
  <si>
    <t>2.30</t>
  </si>
  <si>
    <t>2.31</t>
  </si>
  <si>
    <t>2.32</t>
  </si>
  <si>
    <t>2.33</t>
  </si>
  <si>
    <t>2.34</t>
  </si>
  <si>
    <t>4.13</t>
  </si>
  <si>
    <t>4.14</t>
  </si>
  <si>
    <t>4.15</t>
  </si>
  <si>
    <t>4.16</t>
  </si>
  <si>
    <t>4.17</t>
  </si>
  <si>
    <t>4.18</t>
  </si>
  <si>
    <t>4.19</t>
  </si>
  <si>
    <t>4.20</t>
  </si>
  <si>
    <t>5.20</t>
  </si>
  <si>
    <t>5.21</t>
  </si>
  <si>
    <t>5.22</t>
  </si>
  <si>
    <t>5.23</t>
  </si>
  <si>
    <t>5.24</t>
  </si>
  <si>
    <t>5.25</t>
  </si>
  <si>
    <t>5.26</t>
  </si>
  <si>
    <t>Капітальний ремонт бічного проїзду та тротуарів із влаштуванням безбар'єрного доступу на вул. Миколайчука, 36а, 38 у м. Львові</t>
  </si>
  <si>
    <t>Капітальний ремонт зупинок громадського транспорту на вул. Личаківській поруч із Військово-медичним клінічним центром Західного регіону із забезпеченням доступності</t>
  </si>
  <si>
    <t xml:space="preserve">               "Додаток 6</t>
  </si>
  <si>
    <t>«Реконструкція зовнішніх інженерних мереж на території КНП "1 територіальне медичне об'єднання м. Львова" на вул. В. Івасюка, 74 в смт. Брюховичі» Коригування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</si>
  <si>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</si>
  <si>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Підготовка та реалізація публічних інвестиційних проектів/програм публічних інвестицій в галузі (секторі) «Транспорт» за рахунок коштів місцевого бюджету</t>
  </si>
  <si>
    <t>0717367</t>
  </si>
  <si>
    <t>Реалізація проектів у рамках Програми відновлення України III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</si>
  <si>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</si>
  <si>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2025-2035</t>
  </si>
  <si>
    <t>6.52</t>
  </si>
  <si>
    <t>Спорт та фізичне виховання</t>
  </si>
  <si>
    <t>2023-2028</t>
  </si>
  <si>
    <t>1.23</t>
  </si>
  <si>
    <t>Реконструкція вул. І. Миколайчука (від вул. Полтв’яної до перетину вулиць проектованої 1 з вул. І. Миколайчука-проектованою 2)</t>
  </si>
  <si>
    <t>271025-7ECD58C2</t>
  </si>
  <si>
    <t>2026-2029</t>
  </si>
  <si>
    <t>від _____________ № _____</t>
  </si>
  <si>
    <t xml:space="preserve">               Додаток 6</t>
  </si>
  <si>
    <t>до ухвали міської ради</t>
  </si>
  <si>
    <t xml:space="preserve">               Затверджено </t>
  </si>
  <si>
    <t>ухвалою міської ради</t>
  </si>
  <si>
    <t>від 18.12.2025 № 7244</t>
  </si>
  <si>
    <t xml:space="preserve">Секретар ради 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</si>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</sst>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₴_-;\-* #,##0.00_₴_-;_-* &quot;-&quot;??_₴_-;_-@_-"/>
    <numFmt numFmtId="166" formatCode="#,##0.0000"/>
  </numFmts>
  <fonts count="31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name val="Svoboda"/>
      <family val="2"/>
      <charset val="204"/>
    </font>
    <font>
      <i/>
      <sz val="14"/>
      <name val="Svoboda"/>
      <family val="2"/>
      <charset val="204"/>
    </font>
    <font>
      <sz val="1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sz val="16"/>
      <name val="Arial"/>
      <family val="2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18"/>
      <name val="Arial Cyr"/>
      <charset val="204"/>
    </font>
    <font>
      <sz val="12"/>
      <name val="Arial"/>
      <family val="2"/>
      <charset val="204"/>
    </font>
    <font>
      <sz val="1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204"/>
    </font>
    <font>
      <b/>
      <sz val="14"/>
      <name val="Arial Cyr"/>
    </font>
    <font>
      <b/>
      <sz val="14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23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3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7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5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1" fontId="20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1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164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5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5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5" fillId="0" borderId="0" xfId="0" applyFont="1"/>
    <xf numFmtId="4" fontId="15" fillId="0" borderId="0" xfId="0" applyNumberFormat="1" applyFont="1" applyAlignment="1">
      <alignment vertical="top"/>
    </xf>
    <xf numFmtId="0" fontId="13" fillId="0" borderId="0" xfId="50" applyFont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55" applyFont="1" applyAlignment="1">
      <alignment horizontal="left"/>
    </xf>
    <xf numFmtId="0" fontId="18" fillId="0" borderId="0" xfId="0" applyFont="1" applyAlignment="1">
      <alignment horizontal="left" wrapText="1"/>
    </xf>
    <xf numFmtId="0" fontId="25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3" fontId="26" fillId="0" borderId="5" xfId="0" applyNumberFormat="1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49" fontId="28" fillId="0" borderId="5" xfId="0" applyNumberFormat="1" applyFont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3" fontId="27" fillId="0" borderId="5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26" fillId="0" borderId="5" xfId="0" applyNumberFormat="1" applyFont="1" applyBorder="1" applyAlignment="1">
      <alignment horizontal="center" vertical="top" wrapText="1"/>
    </xf>
    <xf numFmtId="4" fontId="14" fillId="0" borderId="0" xfId="0" applyNumberFormat="1" applyFont="1" applyAlignment="1">
      <alignment vertical="center"/>
    </xf>
    <xf numFmtId="49" fontId="26" fillId="0" borderId="5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" fontId="13" fillId="0" borderId="0" xfId="0" applyNumberFormat="1" applyFont="1"/>
    <xf numFmtId="4" fontId="26" fillId="0" borderId="8" xfId="0" applyNumberFormat="1" applyFont="1" applyBorder="1" applyAlignment="1">
      <alignment horizontal="center" vertical="center" wrapText="1"/>
    </xf>
    <xf numFmtId="4" fontId="26" fillId="0" borderId="9" xfId="0" applyNumberFormat="1" applyFont="1" applyBorder="1" applyAlignment="1">
      <alignment horizontal="center" vertical="center" wrapText="1"/>
    </xf>
    <xf numFmtId="49" fontId="26" fillId="0" borderId="8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3" fontId="26" fillId="0" borderId="8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  <cellStyle name="Финансовый 2 2" xfId="64"/>
    <cellStyle name="Финансовый 2 2 2" xfId="61"/>
    <cellStyle name="Финансовый 2 2 2 2" xfId="65"/>
    <cellStyle name="Финансовый 2 3" xfId="60"/>
    <cellStyle name="Финансовый 3" xfId="68"/>
    <cellStyle name="Фінансовий 2" xfId="62"/>
    <cellStyle name="Фінансовий 2 2" xfId="66"/>
    <cellStyle name="Фінансовий 3" xfId="59"/>
    <cellStyle name="Фінансовий 3 2" xfId="63"/>
    <cellStyle name="Фінансовий 4" xfId="6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15875</xdr:colOff>
      <xdr:row>215</xdr:row>
      <xdr:rowOff>0</xdr:rowOff>
    </xdr:from>
    <xdr:ext cx="0" cy="88034"/>
    <xdr:pic>
      <xdr:nvPicPr>
        <xdr:cNvPr id="2" name="Picture 20">
          <a:extLst>
            <a:ext uri="{FF2B5EF4-FFF2-40B4-BE49-F238E27FC236}">
              <a16:creationId xmlns:a16="http://schemas.microsoft.com/office/drawing/2014/main" id="{7D266932-A2A4-4B9A-BFE7-AA4ACFD4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3" name="Picture 20">
          <a:extLst>
            <a:ext uri="{FF2B5EF4-FFF2-40B4-BE49-F238E27FC236}">
              <a16:creationId xmlns:a16="http://schemas.microsoft.com/office/drawing/2014/main" id="{116B5C77-7C22-4BEF-B7D1-4EFE2ACC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4" name="Picture 20">
          <a:extLst>
            <a:ext uri="{FF2B5EF4-FFF2-40B4-BE49-F238E27FC236}">
              <a16:creationId xmlns:a16="http://schemas.microsoft.com/office/drawing/2014/main" id="{6046AA7E-E440-48D6-B0F5-BFD441F4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" name="Picture 20">
          <a:extLst>
            <a:ext uri="{FF2B5EF4-FFF2-40B4-BE49-F238E27FC236}">
              <a16:creationId xmlns:a16="http://schemas.microsoft.com/office/drawing/2014/main" id="{9909D9AA-F457-4D9C-A836-D16FD0EE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" name="Picture 20">
          <a:extLst>
            <a:ext uri="{FF2B5EF4-FFF2-40B4-BE49-F238E27FC236}">
              <a16:creationId xmlns:a16="http://schemas.microsoft.com/office/drawing/2014/main" id="{5F568681-3826-4600-B345-16B2A279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" name="Picture 20">
          <a:extLst>
            <a:ext uri="{FF2B5EF4-FFF2-40B4-BE49-F238E27FC236}">
              <a16:creationId xmlns:a16="http://schemas.microsoft.com/office/drawing/2014/main" id="{0B035573-620C-463D-8A03-31F4E6F53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8" name="Picture 20">
          <a:extLst>
            <a:ext uri="{FF2B5EF4-FFF2-40B4-BE49-F238E27FC236}">
              <a16:creationId xmlns:a16="http://schemas.microsoft.com/office/drawing/2014/main" id="{A497DA23-C31F-47D9-AF93-553E7A4A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9" name="Picture 20">
          <a:extLst>
            <a:ext uri="{FF2B5EF4-FFF2-40B4-BE49-F238E27FC236}">
              <a16:creationId xmlns:a16="http://schemas.microsoft.com/office/drawing/2014/main" id="{A1B2D969-F234-4ADD-9738-69862BF8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0" name="Picture 20">
          <a:extLst>
            <a:ext uri="{FF2B5EF4-FFF2-40B4-BE49-F238E27FC236}">
              <a16:creationId xmlns:a16="http://schemas.microsoft.com/office/drawing/2014/main" id="{FDFE1645-7A4D-411F-9D21-F2D992BBB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1" name="Picture 20">
          <a:extLst>
            <a:ext uri="{FF2B5EF4-FFF2-40B4-BE49-F238E27FC236}">
              <a16:creationId xmlns:a16="http://schemas.microsoft.com/office/drawing/2014/main" id="{D0FA5F4B-3BD9-4EAF-87F5-084B0D7F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2" name="Picture 20">
          <a:extLst>
            <a:ext uri="{FF2B5EF4-FFF2-40B4-BE49-F238E27FC236}">
              <a16:creationId xmlns:a16="http://schemas.microsoft.com/office/drawing/2014/main" id="{274228A4-DD38-4C93-919A-724D3317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3" name="Picture 20">
          <a:extLst>
            <a:ext uri="{FF2B5EF4-FFF2-40B4-BE49-F238E27FC236}">
              <a16:creationId xmlns:a16="http://schemas.microsoft.com/office/drawing/2014/main" id="{E4099209-3505-4331-88D7-5651EDE4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4" name="Picture 20">
          <a:extLst>
            <a:ext uri="{FF2B5EF4-FFF2-40B4-BE49-F238E27FC236}">
              <a16:creationId xmlns:a16="http://schemas.microsoft.com/office/drawing/2014/main" id="{22570B5F-511C-43E2-800D-E1927698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5" name="Picture 20">
          <a:extLst>
            <a:ext uri="{FF2B5EF4-FFF2-40B4-BE49-F238E27FC236}">
              <a16:creationId xmlns:a16="http://schemas.microsoft.com/office/drawing/2014/main" id="{574F935F-F733-44BD-92C5-17F13F81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6" name="Picture 20">
          <a:extLst>
            <a:ext uri="{FF2B5EF4-FFF2-40B4-BE49-F238E27FC236}">
              <a16:creationId xmlns:a16="http://schemas.microsoft.com/office/drawing/2014/main" id="{41B32CED-04B1-4063-ADBE-B088810F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7" name="Picture 20">
          <a:extLst>
            <a:ext uri="{FF2B5EF4-FFF2-40B4-BE49-F238E27FC236}">
              <a16:creationId xmlns:a16="http://schemas.microsoft.com/office/drawing/2014/main" id="{BCF0CC3D-66E1-4B8A-9114-A97D3C0F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8" name="Picture 20">
          <a:extLst>
            <a:ext uri="{FF2B5EF4-FFF2-40B4-BE49-F238E27FC236}">
              <a16:creationId xmlns:a16="http://schemas.microsoft.com/office/drawing/2014/main" id="{A1CEBEDA-766D-4A9B-810A-CA4D24B86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19" name="Picture 20">
          <a:extLst>
            <a:ext uri="{FF2B5EF4-FFF2-40B4-BE49-F238E27FC236}">
              <a16:creationId xmlns:a16="http://schemas.microsoft.com/office/drawing/2014/main" id="{2AF4376B-C11D-48F6-8AF2-83F2FFF4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" name="Picture 20">
          <a:extLst>
            <a:ext uri="{FF2B5EF4-FFF2-40B4-BE49-F238E27FC236}">
              <a16:creationId xmlns:a16="http://schemas.microsoft.com/office/drawing/2014/main" id="{E109A4F5-96DC-4D41-B499-F858B1C2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" name="Picture 20">
          <a:extLst>
            <a:ext uri="{FF2B5EF4-FFF2-40B4-BE49-F238E27FC236}">
              <a16:creationId xmlns:a16="http://schemas.microsoft.com/office/drawing/2014/main" id="{E7711AB5-484B-4F7D-B7DF-B5ECE781A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2" name="Picture 20">
          <a:extLst>
            <a:ext uri="{FF2B5EF4-FFF2-40B4-BE49-F238E27FC236}">
              <a16:creationId xmlns:a16="http://schemas.microsoft.com/office/drawing/2014/main" id="{937DF301-0C83-47A2-A9B6-B6D31EC7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3" name="Picture 20">
          <a:extLst>
            <a:ext uri="{FF2B5EF4-FFF2-40B4-BE49-F238E27FC236}">
              <a16:creationId xmlns:a16="http://schemas.microsoft.com/office/drawing/2014/main" id="{45334B5E-55EF-42A6-AFEF-E9043075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4" name="Picture 20">
          <a:extLst>
            <a:ext uri="{FF2B5EF4-FFF2-40B4-BE49-F238E27FC236}">
              <a16:creationId xmlns:a16="http://schemas.microsoft.com/office/drawing/2014/main" id="{959B18D5-6B1E-4AEE-BB81-66FAD379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5" name="Picture 20">
          <a:extLst>
            <a:ext uri="{FF2B5EF4-FFF2-40B4-BE49-F238E27FC236}">
              <a16:creationId xmlns:a16="http://schemas.microsoft.com/office/drawing/2014/main" id="{35D8CB66-E8E4-4568-A9A7-08A3C4FC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6" name="Picture 20">
          <a:extLst>
            <a:ext uri="{FF2B5EF4-FFF2-40B4-BE49-F238E27FC236}">
              <a16:creationId xmlns:a16="http://schemas.microsoft.com/office/drawing/2014/main" id="{3EA21787-071B-4096-9317-5D5802A89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7" name="Picture 20">
          <a:extLst>
            <a:ext uri="{FF2B5EF4-FFF2-40B4-BE49-F238E27FC236}">
              <a16:creationId xmlns:a16="http://schemas.microsoft.com/office/drawing/2014/main" id="{E4BB04DB-7467-4660-894B-687071412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8" name="Picture 20">
          <a:extLst>
            <a:ext uri="{FF2B5EF4-FFF2-40B4-BE49-F238E27FC236}">
              <a16:creationId xmlns:a16="http://schemas.microsoft.com/office/drawing/2014/main" id="{5B1DF65D-1982-4FDC-AEFF-6EC8EEDE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D1BA8396-0133-49E4-90CA-73DCB840E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25835E6B-E5B2-477F-8581-655440A8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06024B6C-DAB5-4C0F-891A-FD3C2CACE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384A4D43-B03B-4C08-9862-B2E3D288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DBB43C53-152B-45CD-AF0F-542FB5E7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FD032565-2308-4F4B-8A15-B2723419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40F1A329-197D-47C1-8458-77F894A0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8CF107DA-44F1-4FF3-8F4B-0E51C724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ABB39A61-011A-4ED7-AC14-92EA310E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F982DB03-200B-4582-897C-49BE9B1C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E3A2AF40-9102-47BA-AE5E-16B80658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BB3D3C7F-1CBF-4A96-ABDB-6EE52D26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AF1F13BD-A0BA-4598-9982-74040F82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22AAFA31-C4BE-42A1-B3AF-BE40C63F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8D4FDA6F-4D78-4643-ACE9-F7029B1D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9884FA12-D161-4C0D-A501-8B44C4F5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96ACAB4F-9818-4491-839C-ACDD999B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54B10A33-CFA7-42A8-B354-D2D19DEE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E917AC98-0876-43F0-A98B-B4259F4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B0B38078-3E16-477E-AA08-667E779D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72508D85-2568-488C-B900-C9A84BC8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38EAA49D-9732-4DEA-81F1-62675C46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DF6F5E64-6A72-496B-B5C7-4B2DE451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D928B626-F6FE-4513-8495-8033DE38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4691E255-986B-4B4A-AB21-B146DF9D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75843D44-8295-46F3-898B-718C7A5C9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6105CBDB-D0EA-452D-8A24-D46D3260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F3AB203E-45D4-480B-96FD-EABB2354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594D4F32-1945-4A0D-A888-CC01A33C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5229CF89-25B6-42B6-8FFC-4A4779C4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A9A886CE-E063-491C-9FB2-C8694FD7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385F1F53-90D9-4104-9DD0-BC0E34AB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862B6140-1643-4939-A34E-4B4D9084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CBFD8BA2-5055-4353-A0D2-8386D87E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A003EDB0-40AB-4024-9570-9B29E324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153B9295-AAD3-49F5-A898-EE23C7E6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E88BF7B2-CC11-4F63-8F66-FEA8D66E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5ADC8A23-35AC-4AF3-AB75-DF2759FD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CAA42C89-0874-41D2-8A26-8F589EF2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E26E70FF-A0DD-4B61-AFCF-625B571A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E20E3FAE-B4AD-4B92-A016-E052E219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1BBA969C-A093-4A3A-AE00-8D84FA85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3CD75186-37B5-4434-83DF-AFEB3C1E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F456C5E0-692C-407E-A85E-3D2A2D07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FEF5E3B9-656F-47FE-BDB8-7840CDDC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1EB754D3-73E6-41B5-AC29-60ED2B91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E651D189-3983-4AD4-B2EA-64B488C3E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9AC98ADE-5130-4A14-B840-FCCD2594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EA0876CE-0E63-4187-B28F-BC835961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C172A4A3-7F55-47FD-AB52-8307DA9B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27576C70-5C45-43DA-95DD-87AD8D13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215</xdr:row>
      <xdr:rowOff>0</xdr:rowOff>
    </xdr:from>
    <xdr:ext cx="0" cy="82874"/>
    <xdr:pic>
      <xdr:nvPicPr>
        <xdr:cNvPr id="80" name="Picture 20">
          <a:extLst>
            <a:ext uri="{FF2B5EF4-FFF2-40B4-BE49-F238E27FC236}">
              <a16:creationId xmlns:a16="http://schemas.microsoft.com/office/drawing/2014/main" id="{D231E8EF-D298-493C-8296-BD4EF6B82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81" name="Picture 20">
          <a:extLst>
            <a:ext uri="{FF2B5EF4-FFF2-40B4-BE49-F238E27FC236}">
              <a16:creationId xmlns:a16="http://schemas.microsoft.com/office/drawing/2014/main" id="{03654600-8A8C-4261-B398-DC3FE32F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82" name="Picture 20">
          <a:extLst>
            <a:ext uri="{FF2B5EF4-FFF2-40B4-BE49-F238E27FC236}">
              <a16:creationId xmlns:a16="http://schemas.microsoft.com/office/drawing/2014/main" id="{7231B998-D265-4567-8EB7-EBC71C29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CFDD7268-F493-473E-BA21-DCB65B04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3D2E96B4-495A-418E-B2CF-A04B6D2C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F0B96F10-D82E-4F7E-AAFF-EE53A5C6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0D0A41AD-F874-452A-9DE5-E8FA9C14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D6460434-99B8-4BF9-9C70-5EA0E221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35871AED-8308-41D7-B4F9-96162CE9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A5E66638-4B73-4296-B6BE-F1C291CD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3887945A-9DDE-42BB-BD13-7F331FB2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91" name="Picture 20">
          <a:extLst>
            <a:ext uri="{FF2B5EF4-FFF2-40B4-BE49-F238E27FC236}">
              <a16:creationId xmlns:a16="http://schemas.microsoft.com/office/drawing/2014/main" id="{5A42ACB6-C530-4BFF-8FC9-6E6C31D2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92" name="Picture 20">
          <a:extLst>
            <a:ext uri="{FF2B5EF4-FFF2-40B4-BE49-F238E27FC236}">
              <a16:creationId xmlns:a16="http://schemas.microsoft.com/office/drawing/2014/main" id="{D60D6CFE-D919-40ED-903F-D81BD566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11BEFEE8-55DB-4B58-8A32-9B750B97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8A19C974-988F-4DA5-8140-E8FF1766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9B4BE8C0-9811-49B0-9471-E40914F8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BDD8EFF1-2C7D-411F-9007-26E532CA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A40BDA72-182A-402F-B7A4-CCBA90F7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00086AC9-53A0-4A42-9447-F01316231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E56BC534-29E8-4A0C-93FC-E9985564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5D037C13-B074-4C4C-8C5B-C41788180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36728D12-CA8E-4AAB-966A-C3192705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5D396957-2A9D-4D20-8781-41443689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103" name="Picture 20">
          <a:extLst>
            <a:ext uri="{FF2B5EF4-FFF2-40B4-BE49-F238E27FC236}">
              <a16:creationId xmlns:a16="http://schemas.microsoft.com/office/drawing/2014/main" id="{8C9C38DA-66E5-4EEB-B98A-46E9D0C6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104" name="Picture 20">
          <a:extLst>
            <a:ext uri="{FF2B5EF4-FFF2-40B4-BE49-F238E27FC236}">
              <a16:creationId xmlns:a16="http://schemas.microsoft.com/office/drawing/2014/main" id="{2AA43B9D-BB4E-4192-893A-C577FCEE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FBBFCB8A-40CE-457E-BC95-5C710D4F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EFB3BD74-119A-4051-9BA2-C05CAE3A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B5584754-9608-4DD2-BC63-DF02CE38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D981A1B7-7078-47F7-B13B-BB3B0D34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62A7A698-253B-4E72-B52C-0994A5E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5AE59928-7B54-46A3-9DBB-08D26CDA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8F5C6785-D649-4FEE-B2ED-6EBB984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86BD3BAD-550C-4D93-AFDE-6C96EDA4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113" name="Picture 20">
          <a:extLst>
            <a:ext uri="{FF2B5EF4-FFF2-40B4-BE49-F238E27FC236}">
              <a16:creationId xmlns:a16="http://schemas.microsoft.com/office/drawing/2014/main" id="{722A693F-BD47-4E6E-96A2-752207ED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0" cy="82873"/>
    <xdr:pic>
      <xdr:nvPicPr>
        <xdr:cNvPr id="114" name="Picture 20">
          <a:extLst>
            <a:ext uri="{FF2B5EF4-FFF2-40B4-BE49-F238E27FC236}">
              <a16:creationId xmlns:a16="http://schemas.microsoft.com/office/drawing/2014/main" id="{45121377-1C2A-4A8E-B766-51DDEB2D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318B947C-518B-4EA4-A45A-F337E1F81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24D4C1D0-80C4-4A50-AEED-891884B3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5DE74951-0978-45EA-9DD5-F3B5A4D9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0B68E76B-C669-4534-A5F9-86FF1712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CE2C355A-A302-4AD0-9059-277458CF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8776D2C7-930C-43B4-AA9D-3BAE140A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B468058E-35B5-4513-9662-7727E5FA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FCABD55B-98E0-4054-B5BA-49D8A37E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5B11EE43-F5BB-4F9E-B4CA-22B495A4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28179E56-7E44-45AB-86B3-9D39B593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07F51887-BC85-437F-A7F7-CAE95E37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26" name="Picture 20">
          <a:extLst>
            <a:ext uri="{FF2B5EF4-FFF2-40B4-BE49-F238E27FC236}">
              <a16:creationId xmlns:a16="http://schemas.microsoft.com/office/drawing/2014/main" id="{308BC1C2-13AE-4549-A00E-2389D85A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27" name="Picture 20">
          <a:extLst>
            <a:ext uri="{FF2B5EF4-FFF2-40B4-BE49-F238E27FC236}">
              <a16:creationId xmlns:a16="http://schemas.microsoft.com/office/drawing/2014/main" id="{796E3D6B-B126-44AB-86EC-B20C9CA3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28" name="Picture 20">
          <a:extLst>
            <a:ext uri="{FF2B5EF4-FFF2-40B4-BE49-F238E27FC236}">
              <a16:creationId xmlns:a16="http://schemas.microsoft.com/office/drawing/2014/main" id="{C1F8CDE5-29E5-49FE-A1D7-9818D294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29" name="Picture 20">
          <a:extLst>
            <a:ext uri="{FF2B5EF4-FFF2-40B4-BE49-F238E27FC236}">
              <a16:creationId xmlns:a16="http://schemas.microsoft.com/office/drawing/2014/main" id="{8DCEB4D9-3592-43B1-85DF-1289A88C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0" name="Picture 20">
          <a:extLst>
            <a:ext uri="{FF2B5EF4-FFF2-40B4-BE49-F238E27FC236}">
              <a16:creationId xmlns:a16="http://schemas.microsoft.com/office/drawing/2014/main" id="{B4EC612E-9756-4C00-AFD0-C6567B07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31" name="Picture 20">
          <a:extLst>
            <a:ext uri="{FF2B5EF4-FFF2-40B4-BE49-F238E27FC236}">
              <a16:creationId xmlns:a16="http://schemas.microsoft.com/office/drawing/2014/main" id="{ED25A6CB-BDBD-4B04-A180-2E779118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32" name="Picture 20">
          <a:extLst>
            <a:ext uri="{FF2B5EF4-FFF2-40B4-BE49-F238E27FC236}">
              <a16:creationId xmlns:a16="http://schemas.microsoft.com/office/drawing/2014/main" id="{C473629F-4CE9-4967-B4CF-EA86C27B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3" name="Picture 20">
          <a:extLst>
            <a:ext uri="{FF2B5EF4-FFF2-40B4-BE49-F238E27FC236}">
              <a16:creationId xmlns:a16="http://schemas.microsoft.com/office/drawing/2014/main" id="{9CE0EA5C-7238-48DF-9754-8B7703EE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34" name="Picture 20">
          <a:extLst>
            <a:ext uri="{FF2B5EF4-FFF2-40B4-BE49-F238E27FC236}">
              <a16:creationId xmlns:a16="http://schemas.microsoft.com/office/drawing/2014/main" id="{46B58C28-5F46-40D6-9F3B-8E8579B96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35" name="Picture 20">
          <a:extLst>
            <a:ext uri="{FF2B5EF4-FFF2-40B4-BE49-F238E27FC236}">
              <a16:creationId xmlns:a16="http://schemas.microsoft.com/office/drawing/2014/main" id="{0E2F1C08-01B4-41B6-B4CC-86CAD0F3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6" name="Picture 20">
          <a:extLst>
            <a:ext uri="{FF2B5EF4-FFF2-40B4-BE49-F238E27FC236}">
              <a16:creationId xmlns:a16="http://schemas.microsoft.com/office/drawing/2014/main" id="{F26A328F-6770-4868-999A-884F2DC9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37" name="Picture 20">
          <a:extLst>
            <a:ext uri="{FF2B5EF4-FFF2-40B4-BE49-F238E27FC236}">
              <a16:creationId xmlns:a16="http://schemas.microsoft.com/office/drawing/2014/main" id="{9125D5A8-AD86-4791-B7C8-F8A503EB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38" name="Picture 20">
          <a:extLst>
            <a:ext uri="{FF2B5EF4-FFF2-40B4-BE49-F238E27FC236}">
              <a16:creationId xmlns:a16="http://schemas.microsoft.com/office/drawing/2014/main" id="{3CBA4B9B-CDD4-48FD-A85F-286CD609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39" name="Picture 20">
          <a:extLst>
            <a:ext uri="{FF2B5EF4-FFF2-40B4-BE49-F238E27FC236}">
              <a16:creationId xmlns:a16="http://schemas.microsoft.com/office/drawing/2014/main" id="{E5630128-B1C8-4836-8048-24CAF36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0" name="Picture 20">
          <a:extLst>
            <a:ext uri="{FF2B5EF4-FFF2-40B4-BE49-F238E27FC236}">
              <a16:creationId xmlns:a16="http://schemas.microsoft.com/office/drawing/2014/main" id="{DD18C631-CCBF-4489-B79D-0524B7BE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41" name="Picture 20">
          <a:extLst>
            <a:ext uri="{FF2B5EF4-FFF2-40B4-BE49-F238E27FC236}">
              <a16:creationId xmlns:a16="http://schemas.microsoft.com/office/drawing/2014/main" id="{A4085DB5-C765-45FB-8513-D9C49786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42" name="Picture 20">
          <a:extLst>
            <a:ext uri="{FF2B5EF4-FFF2-40B4-BE49-F238E27FC236}">
              <a16:creationId xmlns:a16="http://schemas.microsoft.com/office/drawing/2014/main" id="{A91288BF-66DB-4CE7-856F-0FED0FDC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3" name="Picture 20">
          <a:extLst>
            <a:ext uri="{FF2B5EF4-FFF2-40B4-BE49-F238E27FC236}">
              <a16:creationId xmlns:a16="http://schemas.microsoft.com/office/drawing/2014/main" id="{C738C87A-B3C5-41B9-A760-1C4C9F01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44" name="Picture 20">
          <a:extLst>
            <a:ext uri="{FF2B5EF4-FFF2-40B4-BE49-F238E27FC236}">
              <a16:creationId xmlns:a16="http://schemas.microsoft.com/office/drawing/2014/main" id="{972FC733-F338-4CCD-AA69-B48D93E6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45" name="Picture 20">
          <a:extLst>
            <a:ext uri="{FF2B5EF4-FFF2-40B4-BE49-F238E27FC236}">
              <a16:creationId xmlns:a16="http://schemas.microsoft.com/office/drawing/2014/main" id="{744EC9D8-F09C-4E75-954D-3C29D462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6" name="Picture 20">
          <a:extLst>
            <a:ext uri="{FF2B5EF4-FFF2-40B4-BE49-F238E27FC236}">
              <a16:creationId xmlns:a16="http://schemas.microsoft.com/office/drawing/2014/main" id="{137654A4-2978-4021-86CA-F4895E70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47" name="Picture 20">
          <a:extLst>
            <a:ext uri="{FF2B5EF4-FFF2-40B4-BE49-F238E27FC236}">
              <a16:creationId xmlns:a16="http://schemas.microsoft.com/office/drawing/2014/main" id="{29223B0C-EDED-499D-93EB-C8000A29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48" name="Picture 20">
          <a:extLst>
            <a:ext uri="{FF2B5EF4-FFF2-40B4-BE49-F238E27FC236}">
              <a16:creationId xmlns:a16="http://schemas.microsoft.com/office/drawing/2014/main" id="{D9325F2D-D85D-4DC5-AEC6-81DE3D14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49" name="Picture 20">
          <a:extLst>
            <a:ext uri="{FF2B5EF4-FFF2-40B4-BE49-F238E27FC236}">
              <a16:creationId xmlns:a16="http://schemas.microsoft.com/office/drawing/2014/main" id="{B6B64F70-FF71-49A2-86E3-7974CE99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3B322B81-08A6-49FD-82DE-A0A66ABD5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D7E2E6B1-BCC8-421E-BD1D-1904D95B9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876EFA87-BBE8-40AE-9ECB-934457FA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95FF647E-05AE-4C11-AB47-A49FC9B7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518F4698-5A32-4337-AA7C-696D5718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C1FA2A24-669A-40B2-8BAC-233C46DD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3D43B3ED-7E4F-424B-9D93-A7643786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C4E0ED47-F1C4-46D1-9FE7-4354B310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585AD51E-7E7F-482E-AA85-ECEF6396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35A67145-55BB-465D-93AF-33FAA74E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AAA7748C-AEAA-48A4-B9D3-178278B9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BBA3EA86-FDDC-4433-8A76-C07A7232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62" name="Picture 20">
          <a:extLst>
            <a:ext uri="{FF2B5EF4-FFF2-40B4-BE49-F238E27FC236}">
              <a16:creationId xmlns:a16="http://schemas.microsoft.com/office/drawing/2014/main" id="{459A04AD-D8A9-4155-9A61-5355A8E4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3" name="Picture 20">
          <a:extLst>
            <a:ext uri="{FF2B5EF4-FFF2-40B4-BE49-F238E27FC236}">
              <a16:creationId xmlns:a16="http://schemas.microsoft.com/office/drawing/2014/main" id="{C030F699-F5A0-4245-BA46-47D88C1C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64" name="Picture 20">
          <a:extLst>
            <a:ext uri="{FF2B5EF4-FFF2-40B4-BE49-F238E27FC236}">
              <a16:creationId xmlns:a16="http://schemas.microsoft.com/office/drawing/2014/main" id="{BA5709EF-01CF-4E9B-86D5-0F0766B3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65" name="Picture 20">
          <a:extLst>
            <a:ext uri="{FF2B5EF4-FFF2-40B4-BE49-F238E27FC236}">
              <a16:creationId xmlns:a16="http://schemas.microsoft.com/office/drawing/2014/main" id="{A14E1FAF-217F-4F6F-88E9-78C23845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6" name="Picture 20">
          <a:extLst>
            <a:ext uri="{FF2B5EF4-FFF2-40B4-BE49-F238E27FC236}">
              <a16:creationId xmlns:a16="http://schemas.microsoft.com/office/drawing/2014/main" id="{62FB317A-EB84-49EF-88C7-D1F4E576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67" name="Picture 20">
          <a:extLst>
            <a:ext uri="{FF2B5EF4-FFF2-40B4-BE49-F238E27FC236}">
              <a16:creationId xmlns:a16="http://schemas.microsoft.com/office/drawing/2014/main" id="{D29531EA-8EBD-40C9-93C7-5CB3F0BF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68" name="Picture 20">
          <a:extLst>
            <a:ext uri="{FF2B5EF4-FFF2-40B4-BE49-F238E27FC236}">
              <a16:creationId xmlns:a16="http://schemas.microsoft.com/office/drawing/2014/main" id="{3EBCF036-C197-4BC4-B50F-9ECA6984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69" name="Picture 20">
          <a:extLst>
            <a:ext uri="{FF2B5EF4-FFF2-40B4-BE49-F238E27FC236}">
              <a16:creationId xmlns:a16="http://schemas.microsoft.com/office/drawing/2014/main" id="{4B4608CE-D724-4372-A9F9-366E1D2A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0" name="Picture 20">
          <a:extLst>
            <a:ext uri="{FF2B5EF4-FFF2-40B4-BE49-F238E27FC236}">
              <a16:creationId xmlns:a16="http://schemas.microsoft.com/office/drawing/2014/main" id="{526D93C9-6535-4A9E-81D8-79526473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71" name="Picture 20">
          <a:extLst>
            <a:ext uri="{FF2B5EF4-FFF2-40B4-BE49-F238E27FC236}">
              <a16:creationId xmlns:a16="http://schemas.microsoft.com/office/drawing/2014/main" id="{52C2FD5B-CA2C-4EDB-BA1F-67F12CF5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72" name="Picture 20">
          <a:extLst>
            <a:ext uri="{FF2B5EF4-FFF2-40B4-BE49-F238E27FC236}">
              <a16:creationId xmlns:a16="http://schemas.microsoft.com/office/drawing/2014/main" id="{BCACF4D8-75C1-4E45-B76A-A603F825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3" name="Picture 20">
          <a:extLst>
            <a:ext uri="{FF2B5EF4-FFF2-40B4-BE49-F238E27FC236}">
              <a16:creationId xmlns:a16="http://schemas.microsoft.com/office/drawing/2014/main" id="{98D23108-82F3-4E2D-A5F4-1D98B056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74" name="Picture 20">
          <a:extLst>
            <a:ext uri="{FF2B5EF4-FFF2-40B4-BE49-F238E27FC236}">
              <a16:creationId xmlns:a16="http://schemas.microsoft.com/office/drawing/2014/main" id="{99779380-EF07-4899-9A7B-81A935EE9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75" name="Picture 20">
          <a:extLst>
            <a:ext uri="{FF2B5EF4-FFF2-40B4-BE49-F238E27FC236}">
              <a16:creationId xmlns:a16="http://schemas.microsoft.com/office/drawing/2014/main" id="{07628ADC-2BE9-4A8C-A671-00C9E006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6" name="Picture 20">
          <a:extLst>
            <a:ext uri="{FF2B5EF4-FFF2-40B4-BE49-F238E27FC236}">
              <a16:creationId xmlns:a16="http://schemas.microsoft.com/office/drawing/2014/main" id="{FCB38941-E88B-4DD0-9E50-6397F0EB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77" name="Picture 20">
          <a:extLst>
            <a:ext uri="{FF2B5EF4-FFF2-40B4-BE49-F238E27FC236}">
              <a16:creationId xmlns:a16="http://schemas.microsoft.com/office/drawing/2014/main" id="{173557C5-DFCE-4B08-AA98-A711E0C3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78" name="Picture 20">
          <a:extLst>
            <a:ext uri="{FF2B5EF4-FFF2-40B4-BE49-F238E27FC236}">
              <a16:creationId xmlns:a16="http://schemas.microsoft.com/office/drawing/2014/main" id="{BCD6C306-0E9F-4BC5-BFD5-3BC82F16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79" name="Picture 20">
          <a:extLst>
            <a:ext uri="{FF2B5EF4-FFF2-40B4-BE49-F238E27FC236}">
              <a16:creationId xmlns:a16="http://schemas.microsoft.com/office/drawing/2014/main" id="{E853F5D4-FED0-448A-BA24-74682832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0" name="Picture 20">
          <a:extLst>
            <a:ext uri="{FF2B5EF4-FFF2-40B4-BE49-F238E27FC236}">
              <a16:creationId xmlns:a16="http://schemas.microsoft.com/office/drawing/2014/main" id="{052C96BA-B440-4C93-B057-2DB2F898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81" name="Picture 20">
          <a:extLst>
            <a:ext uri="{FF2B5EF4-FFF2-40B4-BE49-F238E27FC236}">
              <a16:creationId xmlns:a16="http://schemas.microsoft.com/office/drawing/2014/main" id="{5787E062-96FA-4FDD-B895-318BFEB8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82" name="Picture 20">
          <a:extLst>
            <a:ext uri="{FF2B5EF4-FFF2-40B4-BE49-F238E27FC236}">
              <a16:creationId xmlns:a16="http://schemas.microsoft.com/office/drawing/2014/main" id="{AF74CE43-0F65-4F1F-9F4C-B1FC646A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3" name="Picture 20">
          <a:extLst>
            <a:ext uri="{FF2B5EF4-FFF2-40B4-BE49-F238E27FC236}">
              <a16:creationId xmlns:a16="http://schemas.microsoft.com/office/drawing/2014/main" id="{AAD25E29-1EA7-47E3-A27B-9FFEDECA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84" name="Picture 20">
          <a:extLst>
            <a:ext uri="{FF2B5EF4-FFF2-40B4-BE49-F238E27FC236}">
              <a16:creationId xmlns:a16="http://schemas.microsoft.com/office/drawing/2014/main" id="{4C13F9DF-2F6D-49D1-A373-D17B383B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85" name="Picture 20">
          <a:extLst>
            <a:ext uri="{FF2B5EF4-FFF2-40B4-BE49-F238E27FC236}">
              <a16:creationId xmlns:a16="http://schemas.microsoft.com/office/drawing/2014/main" id="{ADFEE0AD-4533-4AC9-B5F3-B20F354B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6" name="Picture 20">
          <a:extLst>
            <a:ext uri="{FF2B5EF4-FFF2-40B4-BE49-F238E27FC236}">
              <a16:creationId xmlns:a16="http://schemas.microsoft.com/office/drawing/2014/main" id="{4D9BE2ED-29E1-42D6-A8C5-A2B2D48B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459015B3-C40A-4831-B604-D6A72404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88" name="Picture 20">
          <a:extLst>
            <a:ext uri="{FF2B5EF4-FFF2-40B4-BE49-F238E27FC236}">
              <a16:creationId xmlns:a16="http://schemas.microsoft.com/office/drawing/2014/main" id="{40FFCB5F-CA9F-4834-97BA-E9CBC604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89" name="Picture 20">
          <a:extLst>
            <a:ext uri="{FF2B5EF4-FFF2-40B4-BE49-F238E27FC236}">
              <a16:creationId xmlns:a16="http://schemas.microsoft.com/office/drawing/2014/main" id="{59170941-B722-4042-867F-DBE92D3E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2C720A81-BC8A-49E8-9CFE-FA36E3D8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91" name="Picture 20">
          <a:extLst>
            <a:ext uri="{FF2B5EF4-FFF2-40B4-BE49-F238E27FC236}">
              <a16:creationId xmlns:a16="http://schemas.microsoft.com/office/drawing/2014/main" id="{40D3AB9A-6CCC-4F3D-8D3E-EF708E51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92" name="Picture 20">
          <a:extLst>
            <a:ext uri="{FF2B5EF4-FFF2-40B4-BE49-F238E27FC236}">
              <a16:creationId xmlns:a16="http://schemas.microsoft.com/office/drawing/2014/main" id="{9BC8E4E6-43D4-4FEC-9FBC-861F257A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C133537D-90BE-433E-B664-4447257D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94" name="Picture 20">
          <a:extLst>
            <a:ext uri="{FF2B5EF4-FFF2-40B4-BE49-F238E27FC236}">
              <a16:creationId xmlns:a16="http://schemas.microsoft.com/office/drawing/2014/main" id="{9401D736-51D2-4A8A-A695-26EBA1CD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215</xdr:row>
      <xdr:rowOff>0</xdr:rowOff>
    </xdr:from>
    <xdr:ext cx="9525" cy="88034"/>
    <xdr:pic>
      <xdr:nvPicPr>
        <xdr:cNvPr id="195" name="Picture 20">
          <a:extLst>
            <a:ext uri="{FF2B5EF4-FFF2-40B4-BE49-F238E27FC236}">
              <a16:creationId xmlns:a16="http://schemas.microsoft.com/office/drawing/2014/main" id="{C1D064C8-7A6C-48D5-9C9E-84AD9DDA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32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E3582E3D-3F0E-4F8F-B25B-F56C6EF8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79375"/>
    <xdr:pic>
      <xdr:nvPicPr>
        <xdr:cNvPr id="197" name="Picture 20">
          <a:extLst>
            <a:ext uri="{FF2B5EF4-FFF2-40B4-BE49-F238E27FC236}">
              <a16:creationId xmlns:a16="http://schemas.microsoft.com/office/drawing/2014/main" id="{86082833-0A1D-4013-B5A5-4C433AD2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198" name="Picture 20">
          <a:extLst>
            <a:ext uri="{FF2B5EF4-FFF2-40B4-BE49-F238E27FC236}">
              <a16:creationId xmlns:a16="http://schemas.microsoft.com/office/drawing/2014/main" id="{F32E12CA-B00E-4439-A062-AB90C506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355D01CF-A0FF-4D59-A288-C2F9AD41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0" name="Picture 20">
          <a:extLst>
            <a:ext uri="{FF2B5EF4-FFF2-40B4-BE49-F238E27FC236}">
              <a16:creationId xmlns:a16="http://schemas.microsoft.com/office/drawing/2014/main" id="{6EC1BE71-1AA8-4B6E-9DBB-FACBD40A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1" name="Picture 20">
          <a:extLst>
            <a:ext uri="{FF2B5EF4-FFF2-40B4-BE49-F238E27FC236}">
              <a16:creationId xmlns:a16="http://schemas.microsoft.com/office/drawing/2014/main" id="{1AB817EB-97B0-43F7-8118-B4E2C350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0A73EF5E-2F50-498A-B63D-5BB96F43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3" name="Picture 20">
          <a:extLst>
            <a:ext uri="{FF2B5EF4-FFF2-40B4-BE49-F238E27FC236}">
              <a16:creationId xmlns:a16="http://schemas.microsoft.com/office/drawing/2014/main" id="{5A4DD668-347B-4AF0-B1CD-C7E66A40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4" name="Picture 20">
          <a:extLst>
            <a:ext uri="{FF2B5EF4-FFF2-40B4-BE49-F238E27FC236}">
              <a16:creationId xmlns:a16="http://schemas.microsoft.com/office/drawing/2014/main" id="{1AEE272E-73CE-436C-BC30-EF402463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F6F2A06B-A704-43CB-B0DC-983AC608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6" name="Picture 20">
          <a:extLst>
            <a:ext uri="{FF2B5EF4-FFF2-40B4-BE49-F238E27FC236}">
              <a16:creationId xmlns:a16="http://schemas.microsoft.com/office/drawing/2014/main" id="{6287B122-2DA2-4753-A16F-4024CB250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07" name="Picture 20">
          <a:extLst>
            <a:ext uri="{FF2B5EF4-FFF2-40B4-BE49-F238E27FC236}">
              <a16:creationId xmlns:a16="http://schemas.microsoft.com/office/drawing/2014/main" id="{9D8C1702-AA49-4315-9C44-177E378FC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B32581D4-8796-4BCD-802F-34E0D050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09" name="Picture 20">
          <a:extLst>
            <a:ext uri="{FF2B5EF4-FFF2-40B4-BE49-F238E27FC236}">
              <a16:creationId xmlns:a16="http://schemas.microsoft.com/office/drawing/2014/main" id="{54AF4192-894D-405D-BC70-25B03BFA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0" name="Picture 20">
          <a:extLst>
            <a:ext uri="{FF2B5EF4-FFF2-40B4-BE49-F238E27FC236}">
              <a16:creationId xmlns:a16="http://schemas.microsoft.com/office/drawing/2014/main" id="{134FEC90-B943-4911-89C0-BAD4A789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CE420EF4-9F73-432E-9370-D789A0FA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12" name="Picture 20">
          <a:extLst>
            <a:ext uri="{FF2B5EF4-FFF2-40B4-BE49-F238E27FC236}">
              <a16:creationId xmlns:a16="http://schemas.microsoft.com/office/drawing/2014/main" id="{2F38A1E2-E602-4192-8793-488ED4F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3" name="Picture 20">
          <a:extLst>
            <a:ext uri="{FF2B5EF4-FFF2-40B4-BE49-F238E27FC236}">
              <a16:creationId xmlns:a16="http://schemas.microsoft.com/office/drawing/2014/main" id="{9436AE86-ED27-41EF-AD3F-3EE2BD77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AE731486-DECD-490D-915E-ED9551AB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15" name="Picture 20">
          <a:extLst>
            <a:ext uri="{FF2B5EF4-FFF2-40B4-BE49-F238E27FC236}">
              <a16:creationId xmlns:a16="http://schemas.microsoft.com/office/drawing/2014/main" id="{BB0A3C48-6BD4-40D9-A6F0-EF36D456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6" name="Picture 20">
          <a:extLst>
            <a:ext uri="{FF2B5EF4-FFF2-40B4-BE49-F238E27FC236}">
              <a16:creationId xmlns:a16="http://schemas.microsoft.com/office/drawing/2014/main" id="{8695F905-62DB-4E2E-B063-D0D5EAB83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34DD3646-7C62-4DB0-85DA-C262A69A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18" name="Picture 20">
          <a:extLst>
            <a:ext uri="{FF2B5EF4-FFF2-40B4-BE49-F238E27FC236}">
              <a16:creationId xmlns:a16="http://schemas.microsoft.com/office/drawing/2014/main" id="{F47578EE-75F6-4354-AE70-BD50E535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19" name="Picture 20">
          <a:extLst>
            <a:ext uri="{FF2B5EF4-FFF2-40B4-BE49-F238E27FC236}">
              <a16:creationId xmlns:a16="http://schemas.microsoft.com/office/drawing/2014/main" id="{CF7E4736-BE98-46E4-B851-5CA0B3FB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375AAEDC-A334-4D4E-AB50-087DFEF6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4763" cy="79375"/>
    <xdr:pic>
      <xdr:nvPicPr>
        <xdr:cNvPr id="221" name="Picture 20">
          <a:extLst>
            <a:ext uri="{FF2B5EF4-FFF2-40B4-BE49-F238E27FC236}">
              <a16:creationId xmlns:a16="http://schemas.microsoft.com/office/drawing/2014/main" id="{AAAB3AC8-A720-4E59-89E7-7096B2D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22" name="Picture 20">
          <a:extLst>
            <a:ext uri="{FF2B5EF4-FFF2-40B4-BE49-F238E27FC236}">
              <a16:creationId xmlns:a16="http://schemas.microsoft.com/office/drawing/2014/main" id="{D7A8FBDD-402A-47B3-BC2E-3013E29C2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3E3F2D3B-F77C-4278-B4F0-5169AEFF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24" name="Picture 20">
          <a:extLst>
            <a:ext uri="{FF2B5EF4-FFF2-40B4-BE49-F238E27FC236}">
              <a16:creationId xmlns:a16="http://schemas.microsoft.com/office/drawing/2014/main" id="{7AF9960F-4685-4F93-B232-FB9DB800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25" name="Picture 20">
          <a:extLst>
            <a:ext uri="{FF2B5EF4-FFF2-40B4-BE49-F238E27FC236}">
              <a16:creationId xmlns:a16="http://schemas.microsoft.com/office/drawing/2014/main" id="{EAB0ECE2-68E7-471A-B423-793B8102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6AF93519-F771-443F-BC24-504DAE74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27" name="Picture 20">
          <a:extLst>
            <a:ext uri="{FF2B5EF4-FFF2-40B4-BE49-F238E27FC236}">
              <a16:creationId xmlns:a16="http://schemas.microsoft.com/office/drawing/2014/main" id="{EDC3F9A1-A53E-4B17-BA03-D90B35EE9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28" name="Picture 20">
          <a:extLst>
            <a:ext uri="{FF2B5EF4-FFF2-40B4-BE49-F238E27FC236}">
              <a16:creationId xmlns:a16="http://schemas.microsoft.com/office/drawing/2014/main" id="{31CF0104-FC74-4EA2-AF2F-58E6ED0A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9B991E39-4D08-4AEA-A0E7-68B90C92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30" name="Picture 20">
          <a:extLst>
            <a:ext uri="{FF2B5EF4-FFF2-40B4-BE49-F238E27FC236}">
              <a16:creationId xmlns:a16="http://schemas.microsoft.com/office/drawing/2014/main" id="{5EF84B98-4BE5-4238-8FD7-E004F20D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215</xdr:row>
      <xdr:rowOff>0</xdr:rowOff>
    </xdr:from>
    <xdr:ext cx="9525" cy="88034"/>
    <xdr:pic>
      <xdr:nvPicPr>
        <xdr:cNvPr id="231" name="Picture 20">
          <a:extLst>
            <a:ext uri="{FF2B5EF4-FFF2-40B4-BE49-F238E27FC236}">
              <a16:creationId xmlns:a16="http://schemas.microsoft.com/office/drawing/2014/main" id="{3EF10EF3-9574-442F-8D39-D71449B8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15875</xdr:colOff>
      <xdr:row>215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403B3E7D-896F-4432-8CC4-BE4551D6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3375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3063875</xdr:colOff>
      <xdr:row>215</xdr:row>
      <xdr:rowOff>0</xdr:rowOff>
    </xdr:from>
    <xdr:ext cx="9525" cy="79375"/>
    <xdr:pic>
      <xdr:nvPicPr>
        <xdr:cNvPr id="233" name="Picture 20">
          <a:extLst>
            <a:ext uri="{FF2B5EF4-FFF2-40B4-BE49-F238E27FC236}">
              <a16:creationId xmlns:a16="http://schemas.microsoft.com/office/drawing/2014/main" id="{16994575-7703-451D-B026-4724183A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0" cy="88034"/>
    <xdr:pic>
      <xdr:nvPicPr>
        <xdr:cNvPr id="234" name="Picture 20">
          <a:extLst>
            <a:ext uri="{FF2B5EF4-FFF2-40B4-BE49-F238E27FC236}">
              <a16:creationId xmlns:a16="http://schemas.microsoft.com/office/drawing/2014/main" id="{4EC09C87-1C54-4B73-8AC5-F3B8231C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235" name="Picture 20">
          <a:extLst>
            <a:ext uri="{FF2B5EF4-FFF2-40B4-BE49-F238E27FC236}">
              <a16:creationId xmlns:a16="http://schemas.microsoft.com/office/drawing/2014/main" id="{091D8527-AED6-4E45-ADDF-474B8ABD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236" name="Picture 20">
          <a:extLst>
            <a:ext uri="{FF2B5EF4-FFF2-40B4-BE49-F238E27FC236}">
              <a16:creationId xmlns:a16="http://schemas.microsoft.com/office/drawing/2014/main" id="{643B53F0-8124-405F-93EF-74407D79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237" name="Picture 20">
          <a:extLst>
            <a:ext uri="{FF2B5EF4-FFF2-40B4-BE49-F238E27FC236}">
              <a16:creationId xmlns:a16="http://schemas.microsoft.com/office/drawing/2014/main" id="{861C2A67-5FBB-49DD-A6C7-DB0853AF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238" name="Picture 20">
          <a:extLst>
            <a:ext uri="{FF2B5EF4-FFF2-40B4-BE49-F238E27FC236}">
              <a16:creationId xmlns:a16="http://schemas.microsoft.com/office/drawing/2014/main" id="{7EBEEFCF-474D-4FB4-A2DE-9EBBF1A1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3111500</xdr:colOff>
      <xdr:row>215</xdr:row>
      <xdr:rowOff>0</xdr:rowOff>
    </xdr:from>
    <xdr:ext cx="0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AB4F926F-979E-4367-8918-A6320332B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15875</xdr:colOff>
      <xdr:row>215</xdr:row>
      <xdr:rowOff>0</xdr:rowOff>
    </xdr:from>
    <xdr:ext cx="9525" cy="88034"/>
    <xdr:pic>
      <xdr:nvPicPr>
        <xdr:cNvPr id="240" name="Picture 20">
          <a:extLst>
            <a:ext uri="{FF2B5EF4-FFF2-40B4-BE49-F238E27FC236}">
              <a16:creationId xmlns:a16="http://schemas.microsoft.com/office/drawing/2014/main" id="{38B68CAE-14D9-4BE9-A45E-233BAD80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9150" y="2884836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3063875</xdr:colOff>
      <xdr:row>215</xdr:row>
      <xdr:rowOff>0</xdr:rowOff>
    </xdr:from>
    <xdr:ext cx="9525" cy="82873"/>
    <xdr:pic>
      <xdr:nvPicPr>
        <xdr:cNvPr id="241" name="Picture 20">
          <a:extLst>
            <a:ext uri="{FF2B5EF4-FFF2-40B4-BE49-F238E27FC236}">
              <a16:creationId xmlns:a16="http://schemas.microsoft.com/office/drawing/2014/main" id="{74210CEF-10F9-465C-9401-84663EB5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552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2" name="Picture 20">
          <a:extLst>
            <a:ext uri="{FF2B5EF4-FFF2-40B4-BE49-F238E27FC236}">
              <a16:creationId xmlns:a16="http://schemas.microsoft.com/office/drawing/2014/main" id="{2C7AF01B-EDC7-4E2E-AC65-EEED58DF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3" name="Picture 20">
          <a:extLst>
            <a:ext uri="{FF2B5EF4-FFF2-40B4-BE49-F238E27FC236}">
              <a16:creationId xmlns:a16="http://schemas.microsoft.com/office/drawing/2014/main" id="{3C1456A9-93B2-42F4-99CA-171226A0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4" name="Picture 20">
          <a:extLst>
            <a:ext uri="{FF2B5EF4-FFF2-40B4-BE49-F238E27FC236}">
              <a16:creationId xmlns:a16="http://schemas.microsoft.com/office/drawing/2014/main" id="{E100B11F-FFA7-47C9-B0DB-BBCEA510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5" name="Picture 20">
          <a:extLst>
            <a:ext uri="{FF2B5EF4-FFF2-40B4-BE49-F238E27FC236}">
              <a16:creationId xmlns:a16="http://schemas.microsoft.com/office/drawing/2014/main" id="{CA247C2A-3A9D-4D34-A995-35673314D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6" name="Picture 20">
          <a:extLst>
            <a:ext uri="{FF2B5EF4-FFF2-40B4-BE49-F238E27FC236}">
              <a16:creationId xmlns:a16="http://schemas.microsoft.com/office/drawing/2014/main" id="{62806840-F9DD-4370-893A-2D470D6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7" name="Picture 20">
          <a:extLst>
            <a:ext uri="{FF2B5EF4-FFF2-40B4-BE49-F238E27FC236}">
              <a16:creationId xmlns:a16="http://schemas.microsoft.com/office/drawing/2014/main" id="{7242D4F0-9481-4F30-BADB-35BA8C4F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8" name="Picture 20">
          <a:extLst>
            <a:ext uri="{FF2B5EF4-FFF2-40B4-BE49-F238E27FC236}">
              <a16:creationId xmlns:a16="http://schemas.microsoft.com/office/drawing/2014/main" id="{D2D9CC21-A4E2-4A4F-A4C0-98DD9508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49" name="Picture 20">
          <a:extLst>
            <a:ext uri="{FF2B5EF4-FFF2-40B4-BE49-F238E27FC236}">
              <a16:creationId xmlns:a16="http://schemas.microsoft.com/office/drawing/2014/main" id="{4A9A031B-1E8D-4491-862F-B852DC6C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0" name="Picture 20">
          <a:extLst>
            <a:ext uri="{FF2B5EF4-FFF2-40B4-BE49-F238E27FC236}">
              <a16:creationId xmlns:a16="http://schemas.microsoft.com/office/drawing/2014/main" id="{DEBE7D64-D434-47B7-9CD6-04464C357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1" name="Picture 20">
          <a:extLst>
            <a:ext uri="{FF2B5EF4-FFF2-40B4-BE49-F238E27FC236}">
              <a16:creationId xmlns:a16="http://schemas.microsoft.com/office/drawing/2014/main" id="{489A34CB-DAF7-4CC7-A49D-FFFFD78C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2" name="Picture 20">
          <a:extLst>
            <a:ext uri="{FF2B5EF4-FFF2-40B4-BE49-F238E27FC236}">
              <a16:creationId xmlns:a16="http://schemas.microsoft.com/office/drawing/2014/main" id="{903FE2C0-F199-4741-9517-CA0326F4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3" name="Picture 20">
          <a:extLst>
            <a:ext uri="{FF2B5EF4-FFF2-40B4-BE49-F238E27FC236}">
              <a16:creationId xmlns:a16="http://schemas.microsoft.com/office/drawing/2014/main" id="{98E7FA92-6F3C-4208-AC67-17AE147F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4" name="Picture 20">
          <a:extLst>
            <a:ext uri="{FF2B5EF4-FFF2-40B4-BE49-F238E27FC236}">
              <a16:creationId xmlns:a16="http://schemas.microsoft.com/office/drawing/2014/main" id="{518FDC6C-73BE-49F5-8364-AEEBE9E1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5" name="Picture 20">
          <a:extLst>
            <a:ext uri="{FF2B5EF4-FFF2-40B4-BE49-F238E27FC236}">
              <a16:creationId xmlns:a16="http://schemas.microsoft.com/office/drawing/2014/main" id="{EEDC6A99-9FF6-4712-B5D2-08987A28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6" name="Picture 20">
          <a:extLst>
            <a:ext uri="{FF2B5EF4-FFF2-40B4-BE49-F238E27FC236}">
              <a16:creationId xmlns:a16="http://schemas.microsoft.com/office/drawing/2014/main" id="{1E739A08-6DB7-49CE-91AA-867C38BD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7" name="Picture 20">
          <a:extLst>
            <a:ext uri="{FF2B5EF4-FFF2-40B4-BE49-F238E27FC236}">
              <a16:creationId xmlns:a16="http://schemas.microsoft.com/office/drawing/2014/main" id="{CBF9F24E-E90F-4956-9C60-A49DA887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8" name="Picture 20">
          <a:extLst>
            <a:ext uri="{FF2B5EF4-FFF2-40B4-BE49-F238E27FC236}">
              <a16:creationId xmlns:a16="http://schemas.microsoft.com/office/drawing/2014/main" id="{F8FD8B45-55B2-4BA4-AA8F-A410B965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59" name="Picture 20">
          <a:extLst>
            <a:ext uri="{FF2B5EF4-FFF2-40B4-BE49-F238E27FC236}">
              <a16:creationId xmlns:a16="http://schemas.microsoft.com/office/drawing/2014/main" id="{FC1ABC80-B3C6-4F88-A145-70CDA1FA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60" name="Picture 20">
          <a:extLst>
            <a:ext uri="{FF2B5EF4-FFF2-40B4-BE49-F238E27FC236}">
              <a16:creationId xmlns:a16="http://schemas.microsoft.com/office/drawing/2014/main" id="{B95A434E-2897-4C7D-A7F5-AAAB6F0C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1" name="Picture 20">
          <a:extLst>
            <a:ext uri="{FF2B5EF4-FFF2-40B4-BE49-F238E27FC236}">
              <a16:creationId xmlns:a16="http://schemas.microsoft.com/office/drawing/2014/main" id="{C6DC2A70-AA48-4B53-A5AF-4C8D57D4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2" name="Picture 20">
          <a:extLst>
            <a:ext uri="{FF2B5EF4-FFF2-40B4-BE49-F238E27FC236}">
              <a16:creationId xmlns:a16="http://schemas.microsoft.com/office/drawing/2014/main" id="{E81F2EEF-AEFC-4852-AA80-94C6345F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3" name="Picture 20">
          <a:extLst>
            <a:ext uri="{FF2B5EF4-FFF2-40B4-BE49-F238E27FC236}">
              <a16:creationId xmlns:a16="http://schemas.microsoft.com/office/drawing/2014/main" id="{490EDDE0-8071-4DD6-BE54-76E8A7F8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4" name="Picture 20">
          <a:extLst>
            <a:ext uri="{FF2B5EF4-FFF2-40B4-BE49-F238E27FC236}">
              <a16:creationId xmlns:a16="http://schemas.microsoft.com/office/drawing/2014/main" id="{AFEF8173-CE78-4B69-87A8-4C493F1D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5" name="Picture 20">
          <a:extLst>
            <a:ext uri="{FF2B5EF4-FFF2-40B4-BE49-F238E27FC236}">
              <a16:creationId xmlns:a16="http://schemas.microsoft.com/office/drawing/2014/main" id="{D43C132B-A4AC-4690-8BEE-8E09383F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6" name="Picture 20">
          <a:extLst>
            <a:ext uri="{FF2B5EF4-FFF2-40B4-BE49-F238E27FC236}">
              <a16:creationId xmlns:a16="http://schemas.microsoft.com/office/drawing/2014/main" id="{997E9B1D-0FBB-47CA-B15E-7FD8A0CD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7" name="Picture 20">
          <a:extLst>
            <a:ext uri="{FF2B5EF4-FFF2-40B4-BE49-F238E27FC236}">
              <a16:creationId xmlns:a16="http://schemas.microsoft.com/office/drawing/2014/main" id="{3BB5FF1B-21EC-47FB-B380-5156473C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8" name="Picture 20">
          <a:extLst>
            <a:ext uri="{FF2B5EF4-FFF2-40B4-BE49-F238E27FC236}">
              <a16:creationId xmlns:a16="http://schemas.microsoft.com/office/drawing/2014/main" id="{5E920C2D-C590-4604-8050-12328648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69" name="Picture 20">
          <a:extLst>
            <a:ext uri="{FF2B5EF4-FFF2-40B4-BE49-F238E27FC236}">
              <a16:creationId xmlns:a16="http://schemas.microsoft.com/office/drawing/2014/main" id="{7E15405C-5371-4553-8C9A-B8518571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0" name="Picture 20">
          <a:extLst>
            <a:ext uri="{FF2B5EF4-FFF2-40B4-BE49-F238E27FC236}">
              <a16:creationId xmlns:a16="http://schemas.microsoft.com/office/drawing/2014/main" id="{C508D25E-FE24-4E78-A59D-4A2CEEE9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1" name="Picture 20">
          <a:extLst>
            <a:ext uri="{FF2B5EF4-FFF2-40B4-BE49-F238E27FC236}">
              <a16:creationId xmlns:a16="http://schemas.microsoft.com/office/drawing/2014/main" id="{DBDEDEA7-64B0-4069-8C98-B8F95873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2" name="Picture 20">
          <a:extLst>
            <a:ext uri="{FF2B5EF4-FFF2-40B4-BE49-F238E27FC236}">
              <a16:creationId xmlns:a16="http://schemas.microsoft.com/office/drawing/2014/main" id="{5B31423D-387B-4419-9EAC-DBEB0B61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3" name="Picture 20">
          <a:extLst>
            <a:ext uri="{FF2B5EF4-FFF2-40B4-BE49-F238E27FC236}">
              <a16:creationId xmlns:a16="http://schemas.microsoft.com/office/drawing/2014/main" id="{E8391FD9-8F85-4B56-9E5E-3D801371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4" name="Picture 20">
          <a:extLst>
            <a:ext uri="{FF2B5EF4-FFF2-40B4-BE49-F238E27FC236}">
              <a16:creationId xmlns:a16="http://schemas.microsoft.com/office/drawing/2014/main" id="{6A558549-FAB3-4A95-83A5-8CEB60DC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5" name="Picture 20">
          <a:extLst>
            <a:ext uri="{FF2B5EF4-FFF2-40B4-BE49-F238E27FC236}">
              <a16:creationId xmlns:a16="http://schemas.microsoft.com/office/drawing/2014/main" id="{C5F366C3-17AF-49BF-928D-6D18E0525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6" name="Picture 20">
          <a:extLst>
            <a:ext uri="{FF2B5EF4-FFF2-40B4-BE49-F238E27FC236}">
              <a16:creationId xmlns:a16="http://schemas.microsoft.com/office/drawing/2014/main" id="{7718DECC-D001-41C5-8709-3EF9C1FF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7" name="Picture 20">
          <a:extLst>
            <a:ext uri="{FF2B5EF4-FFF2-40B4-BE49-F238E27FC236}">
              <a16:creationId xmlns:a16="http://schemas.microsoft.com/office/drawing/2014/main" id="{E970F5ED-581B-4074-92A7-35A38AA2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8" name="Picture 20">
          <a:extLst>
            <a:ext uri="{FF2B5EF4-FFF2-40B4-BE49-F238E27FC236}">
              <a16:creationId xmlns:a16="http://schemas.microsoft.com/office/drawing/2014/main" id="{44E370A1-9877-4E12-83F9-9E5FC1C0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79" name="Picture 20">
          <a:extLst>
            <a:ext uri="{FF2B5EF4-FFF2-40B4-BE49-F238E27FC236}">
              <a16:creationId xmlns:a16="http://schemas.microsoft.com/office/drawing/2014/main" id="{518B1748-E36E-49C4-B232-B2039B7C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0" name="Picture 20">
          <a:extLst>
            <a:ext uri="{FF2B5EF4-FFF2-40B4-BE49-F238E27FC236}">
              <a16:creationId xmlns:a16="http://schemas.microsoft.com/office/drawing/2014/main" id="{06FE7A43-EDAB-4CCA-95A0-90FC76EA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1" name="Picture 20">
          <a:extLst>
            <a:ext uri="{FF2B5EF4-FFF2-40B4-BE49-F238E27FC236}">
              <a16:creationId xmlns:a16="http://schemas.microsoft.com/office/drawing/2014/main" id="{6A7E0F47-330F-45AD-A208-ED5EA4C3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2" name="Picture 20">
          <a:extLst>
            <a:ext uri="{FF2B5EF4-FFF2-40B4-BE49-F238E27FC236}">
              <a16:creationId xmlns:a16="http://schemas.microsoft.com/office/drawing/2014/main" id="{2051396E-5F4C-42FD-B7FB-7AAC8904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3" name="Picture 20">
          <a:extLst>
            <a:ext uri="{FF2B5EF4-FFF2-40B4-BE49-F238E27FC236}">
              <a16:creationId xmlns:a16="http://schemas.microsoft.com/office/drawing/2014/main" id="{C9FB99D8-9342-4706-A27A-10B9445C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284" name="Picture 20">
          <a:extLst>
            <a:ext uri="{FF2B5EF4-FFF2-40B4-BE49-F238E27FC236}">
              <a16:creationId xmlns:a16="http://schemas.microsoft.com/office/drawing/2014/main" id="{7BF588C4-01DC-480B-9821-0B229863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85" name="Picture 20">
          <a:extLst>
            <a:ext uri="{FF2B5EF4-FFF2-40B4-BE49-F238E27FC236}">
              <a16:creationId xmlns:a16="http://schemas.microsoft.com/office/drawing/2014/main" id="{858F725A-2BFD-404E-AC1E-C79F6BC3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86" name="Picture 20">
          <a:extLst>
            <a:ext uri="{FF2B5EF4-FFF2-40B4-BE49-F238E27FC236}">
              <a16:creationId xmlns:a16="http://schemas.microsoft.com/office/drawing/2014/main" id="{B234C8EB-69E4-4C20-8224-6908F1B7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287" name="Picture 20">
          <a:extLst>
            <a:ext uri="{FF2B5EF4-FFF2-40B4-BE49-F238E27FC236}">
              <a16:creationId xmlns:a16="http://schemas.microsoft.com/office/drawing/2014/main" id="{0E4AF8C1-D3FE-404B-BAA2-B00C01FD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88" name="Picture 20">
          <a:extLst>
            <a:ext uri="{FF2B5EF4-FFF2-40B4-BE49-F238E27FC236}">
              <a16:creationId xmlns:a16="http://schemas.microsoft.com/office/drawing/2014/main" id="{244030C4-AB4A-4901-990D-3C06480A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89" name="Picture 20">
          <a:extLst>
            <a:ext uri="{FF2B5EF4-FFF2-40B4-BE49-F238E27FC236}">
              <a16:creationId xmlns:a16="http://schemas.microsoft.com/office/drawing/2014/main" id="{21A99191-9D73-4CF3-9B32-F9916742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0" name="Picture 20">
          <a:extLst>
            <a:ext uri="{FF2B5EF4-FFF2-40B4-BE49-F238E27FC236}">
              <a16:creationId xmlns:a16="http://schemas.microsoft.com/office/drawing/2014/main" id="{BFE5D51E-5831-42B3-94D4-D96BE94A0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1" name="Picture 20">
          <a:extLst>
            <a:ext uri="{FF2B5EF4-FFF2-40B4-BE49-F238E27FC236}">
              <a16:creationId xmlns:a16="http://schemas.microsoft.com/office/drawing/2014/main" id="{390F80B6-D8A5-4438-96EF-993ACE92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2" name="Picture 20">
          <a:extLst>
            <a:ext uri="{FF2B5EF4-FFF2-40B4-BE49-F238E27FC236}">
              <a16:creationId xmlns:a16="http://schemas.microsoft.com/office/drawing/2014/main" id="{44C8DF72-ABD8-45C5-A1A2-C83EAAC2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3" name="Picture 20">
          <a:extLst>
            <a:ext uri="{FF2B5EF4-FFF2-40B4-BE49-F238E27FC236}">
              <a16:creationId xmlns:a16="http://schemas.microsoft.com/office/drawing/2014/main" id="{5EB0584E-696F-4CF2-9741-476D6082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4" name="Picture 20">
          <a:extLst>
            <a:ext uri="{FF2B5EF4-FFF2-40B4-BE49-F238E27FC236}">
              <a16:creationId xmlns:a16="http://schemas.microsoft.com/office/drawing/2014/main" id="{3019579F-C719-426C-80C9-158B1C39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5" name="Picture 20">
          <a:extLst>
            <a:ext uri="{FF2B5EF4-FFF2-40B4-BE49-F238E27FC236}">
              <a16:creationId xmlns:a16="http://schemas.microsoft.com/office/drawing/2014/main" id="{84ECBDCB-783E-4750-B9E0-3F359AAB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6" name="Picture 20">
          <a:extLst>
            <a:ext uri="{FF2B5EF4-FFF2-40B4-BE49-F238E27FC236}">
              <a16:creationId xmlns:a16="http://schemas.microsoft.com/office/drawing/2014/main" id="{31391091-DD97-4A5A-A5B9-886A1EB9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7" name="Picture 20">
          <a:extLst>
            <a:ext uri="{FF2B5EF4-FFF2-40B4-BE49-F238E27FC236}">
              <a16:creationId xmlns:a16="http://schemas.microsoft.com/office/drawing/2014/main" id="{66B01F95-ABC8-42F4-A2C8-A747D143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8" name="Picture 20">
          <a:extLst>
            <a:ext uri="{FF2B5EF4-FFF2-40B4-BE49-F238E27FC236}">
              <a16:creationId xmlns:a16="http://schemas.microsoft.com/office/drawing/2014/main" id="{64980CE5-5B97-4DDF-9CDF-DCD8532B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299" name="Picture 20">
          <a:extLst>
            <a:ext uri="{FF2B5EF4-FFF2-40B4-BE49-F238E27FC236}">
              <a16:creationId xmlns:a16="http://schemas.microsoft.com/office/drawing/2014/main" id="{374D125F-A291-4506-AA76-E84B37BD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0" name="Picture 20">
          <a:extLst>
            <a:ext uri="{FF2B5EF4-FFF2-40B4-BE49-F238E27FC236}">
              <a16:creationId xmlns:a16="http://schemas.microsoft.com/office/drawing/2014/main" id="{0749053C-5F0A-4296-AE0B-5CE50026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1" name="Picture 20">
          <a:extLst>
            <a:ext uri="{FF2B5EF4-FFF2-40B4-BE49-F238E27FC236}">
              <a16:creationId xmlns:a16="http://schemas.microsoft.com/office/drawing/2014/main" id="{C94D048D-2A64-4523-BADD-A4B746BD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2" name="Picture 20">
          <a:extLst>
            <a:ext uri="{FF2B5EF4-FFF2-40B4-BE49-F238E27FC236}">
              <a16:creationId xmlns:a16="http://schemas.microsoft.com/office/drawing/2014/main" id="{74AB8F4E-CAA7-468E-88C6-D9BC71777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3" name="Picture 20">
          <a:extLst>
            <a:ext uri="{FF2B5EF4-FFF2-40B4-BE49-F238E27FC236}">
              <a16:creationId xmlns:a16="http://schemas.microsoft.com/office/drawing/2014/main" id="{816E0573-DD6A-4492-B93E-C0C9D052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4" name="Picture 20">
          <a:extLst>
            <a:ext uri="{FF2B5EF4-FFF2-40B4-BE49-F238E27FC236}">
              <a16:creationId xmlns:a16="http://schemas.microsoft.com/office/drawing/2014/main" id="{CD7AB04C-EBEE-4663-A147-232A359A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5" name="Picture 20">
          <a:extLst>
            <a:ext uri="{FF2B5EF4-FFF2-40B4-BE49-F238E27FC236}">
              <a16:creationId xmlns:a16="http://schemas.microsoft.com/office/drawing/2014/main" id="{EF33E2D3-DC01-4939-AB60-7CD3C121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06" name="Picture 20">
          <a:extLst>
            <a:ext uri="{FF2B5EF4-FFF2-40B4-BE49-F238E27FC236}">
              <a16:creationId xmlns:a16="http://schemas.microsoft.com/office/drawing/2014/main" id="{6F6F3C89-570A-4EF1-A1C7-14EBFCCA0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07" name="Picture 20">
          <a:extLst>
            <a:ext uri="{FF2B5EF4-FFF2-40B4-BE49-F238E27FC236}">
              <a16:creationId xmlns:a16="http://schemas.microsoft.com/office/drawing/2014/main" id="{D08D7497-E339-42DB-B922-0A377752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08" name="Picture 20">
          <a:extLst>
            <a:ext uri="{FF2B5EF4-FFF2-40B4-BE49-F238E27FC236}">
              <a16:creationId xmlns:a16="http://schemas.microsoft.com/office/drawing/2014/main" id="{4235D052-62EE-41AC-A3E9-8B7E8367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09" name="Picture 20">
          <a:extLst>
            <a:ext uri="{FF2B5EF4-FFF2-40B4-BE49-F238E27FC236}">
              <a16:creationId xmlns:a16="http://schemas.microsoft.com/office/drawing/2014/main" id="{C3FEF136-863C-462B-900F-B3512686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0" name="Picture 20">
          <a:extLst>
            <a:ext uri="{FF2B5EF4-FFF2-40B4-BE49-F238E27FC236}">
              <a16:creationId xmlns:a16="http://schemas.microsoft.com/office/drawing/2014/main" id="{9CC2299B-803D-4445-8EBE-ABC042E8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1" name="Picture 20">
          <a:extLst>
            <a:ext uri="{FF2B5EF4-FFF2-40B4-BE49-F238E27FC236}">
              <a16:creationId xmlns:a16="http://schemas.microsoft.com/office/drawing/2014/main" id="{0E78BECF-C036-47C8-82FD-AC627E85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2" name="Picture 20">
          <a:extLst>
            <a:ext uri="{FF2B5EF4-FFF2-40B4-BE49-F238E27FC236}">
              <a16:creationId xmlns:a16="http://schemas.microsoft.com/office/drawing/2014/main" id="{F0812DE8-BA44-4229-A107-2D1F5E1EC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3" name="Picture 20">
          <a:extLst>
            <a:ext uri="{FF2B5EF4-FFF2-40B4-BE49-F238E27FC236}">
              <a16:creationId xmlns:a16="http://schemas.microsoft.com/office/drawing/2014/main" id="{04EEC4FB-0DFA-44CC-BCAF-F3C2E1C4B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4" name="Picture 20">
          <a:extLst>
            <a:ext uri="{FF2B5EF4-FFF2-40B4-BE49-F238E27FC236}">
              <a16:creationId xmlns:a16="http://schemas.microsoft.com/office/drawing/2014/main" id="{054ED6E5-E2E4-4F20-89C6-2253C656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5" name="Picture 20">
          <a:extLst>
            <a:ext uri="{FF2B5EF4-FFF2-40B4-BE49-F238E27FC236}">
              <a16:creationId xmlns:a16="http://schemas.microsoft.com/office/drawing/2014/main" id="{E7D19C64-AF5A-4D5F-B38B-236985C0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6" name="Picture 20">
          <a:extLst>
            <a:ext uri="{FF2B5EF4-FFF2-40B4-BE49-F238E27FC236}">
              <a16:creationId xmlns:a16="http://schemas.microsoft.com/office/drawing/2014/main" id="{DF979ECC-63D0-4721-BAC8-30E486852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7" name="Picture 20">
          <a:extLst>
            <a:ext uri="{FF2B5EF4-FFF2-40B4-BE49-F238E27FC236}">
              <a16:creationId xmlns:a16="http://schemas.microsoft.com/office/drawing/2014/main" id="{A75B20EE-028F-4380-AC3B-0F41E672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8" name="Picture 20">
          <a:extLst>
            <a:ext uri="{FF2B5EF4-FFF2-40B4-BE49-F238E27FC236}">
              <a16:creationId xmlns:a16="http://schemas.microsoft.com/office/drawing/2014/main" id="{E26D2FA3-98E6-4F35-9052-BEF55334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19" name="Picture 20">
          <a:extLst>
            <a:ext uri="{FF2B5EF4-FFF2-40B4-BE49-F238E27FC236}">
              <a16:creationId xmlns:a16="http://schemas.microsoft.com/office/drawing/2014/main" id="{2A8C073D-556A-4C25-A9CA-C1241AC6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0" name="Picture 20">
          <a:extLst>
            <a:ext uri="{FF2B5EF4-FFF2-40B4-BE49-F238E27FC236}">
              <a16:creationId xmlns:a16="http://schemas.microsoft.com/office/drawing/2014/main" id="{54BC2E8A-57FB-4882-9D61-8E5C6DA6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1" name="Picture 20">
          <a:extLst>
            <a:ext uri="{FF2B5EF4-FFF2-40B4-BE49-F238E27FC236}">
              <a16:creationId xmlns:a16="http://schemas.microsoft.com/office/drawing/2014/main" id="{73463035-1A56-4B85-9F5E-855AB4DE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2" name="Picture 20">
          <a:extLst>
            <a:ext uri="{FF2B5EF4-FFF2-40B4-BE49-F238E27FC236}">
              <a16:creationId xmlns:a16="http://schemas.microsoft.com/office/drawing/2014/main" id="{F7939CF3-755B-497D-A318-58CE5809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3" name="Picture 20">
          <a:extLst>
            <a:ext uri="{FF2B5EF4-FFF2-40B4-BE49-F238E27FC236}">
              <a16:creationId xmlns:a16="http://schemas.microsoft.com/office/drawing/2014/main" id="{CC1F879A-CF22-4405-B40E-94E20E9F1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4" name="Picture 20">
          <a:extLst>
            <a:ext uri="{FF2B5EF4-FFF2-40B4-BE49-F238E27FC236}">
              <a16:creationId xmlns:a16="http://schemas.microsoft.com/office/drawing/2014/main" id="{F0FE8259-9721-4B23-BBA7-BEAC3282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5" name="Picture 20">
          <a:extLst>
            <a:ext uri="{FF2B5EF4-FFF2-40B4-BE49-F238E27FC236}">
              <a16:creationId xmlns:a16="http://schemas.microsoft.com/office/drawing/2014/main" id="{59F21205-7BAC-43E1-8295-C372F1AB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6" name="Picture 20">
          <a:extLst>
            <a:ext uri="{FF2B5EF4-FFF2-40B4-BE49-F238E27FC236}">
              <a16:creationId xmlns:a16="http://schemas.microsoft.com/office/drawing/2014/main" id="{84BE2BB0-F8A0-402D-9B70-515BDEE4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7" name="Picture 20">
          <a:extLst>
            <a:ext uri="{FF2B5EF4-FFF2-40B4-BE49-F238E27FC236}">
              <a16:creationId xmlns:a16="http://schemas.microsoft.com/office/drawing/2014/main" id="{394DE5B7-8582-4096-A7D6-0E1553DF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8" name="Picture 20">
          <a:extLst>
            <a:ext uri="{FF2B5EF4-FFF2-40B4-BE49-F238E27FC236}">
              <a16:creationId xmlns:a16="http://schemas.microsoft.com/office/drawing/2014/main" id="{B0AE648F-D6E7-414F-999C-9E554EA8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29" name="Picture 20">
          <a:extLst>
            <a:ext uri="{FF2B5EF4-FFF2-40B4-BE49-F238E27FC236}">
              <a16:creationId xmlns:a16="http://schemas.microsoft.com/office/drawing/2014/main" id="{03FDDE6F-C57B-4E11-AE2E-4A621376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330" name="Picture 20">
          <a:extLst>
            <a:ext uri="{FF2B5EF4-FFF2-40B4-BE49-F238E27FC236}">
              <a16:creationId xmlns:a16="http://schemas.microsoft.com/office/drawing/2014/main" id="{D3689933-736A-4A9F-9CF6-3F6D2A5A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31" name="Picture 20">
          <a:extLst>
            <a:ext uri="{FF2B5EF4-FFF2-40B4-BE49-F238E27FC236}">
              <a16:creationId xmlns:a16="http://schemas.microsoft.com/office/drawing/2014/main" id="{1A0E11A7-80D4-4030-8EBE-C09F8D8A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32" name="Picture 20">
          <a:extLst>
            <a:ext uri="{FF2B5EF4-FFF2-40B4-BE49-F238E27FC236}">
              <a16:creationId xmlns:a16="http://schemas.microsoft.com/office/drawing/2014/main" id="{9E2397CB-5FCC-452E-B802-B3D4C17B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333" name="Picture 20">
          <a:extLst>
            <a:ext uri="{FF2B5EF4-FFF2-40B4-BE49-F238E27FC236}">
              <a16:creationId xmlns:a16="http://schemas.microsoft.com/office/drawing/2014/main" id="{8E5C9DCA-6CC4-4D45-878B-12E6DED0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4" name="Picture 20">
          <a:extLst>
            <a:ext uri="{FF2B5EF4-FFF2-40B4-BE49-F238E27FC236}">
              <a16:creationId xmlns:a16="http://schemas.microsoft.com/office/drawing/2014/main" id="{7A87F078-7DEE-48C1-9910-53D563DE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5" name="Picture 20">
          <a:extLst>
            <a:ext uri="{FF2B5EF4-FFF2-40B4-BE49-F238E27FC236}">
              <a16:creationId xmlns:a16="http://schemas.microsoft.com/office/drawing/2014/main" id="{FEBBF697-039B-42AB-ACEC-2D949C34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6" name="Picture 20">
          <a:extLst>
            <a:ext uri="{FF2B5EF4-FFF2-40B4-BE49-F238E27FC236}">
              <a16:creationId xmlns:a16="http://schemas.microsoft.com/office/drawing/2014/main" id="{2D999123-0967-45A5-BD7F-E14A2980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7" name="Picture 20">
          <a:extLst>
            <a:ext uri="{FF2B5EF4-FFF2-40B4-BE49-F238E27FC236}">
              <a16:creationId xmlns:a16="http://schemas.microsoft.com/office/drawing/2014/main" id="{BC5FA898-DD4D-46FE-A36B-552FDE1DB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8" name="Picture 20">
          <a:extLst>
            <a:ext uri="{FF2B5EF4-FFF2-40B4-BE49-F238E27FC236}">
              <a16:creationId xmlns:a16="http://schemas.microsoft.com/office/drawing/2014/main" id="{D1F115EF-4A0A-4069-8DE5-E1E65AC9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39" name="Picture 20">
          <a:extLst>
            <a:ext uri="{FF2B5EF4-FFF2-40B4-BE49-F238E27FC236}">
              <a16:creationId xmlns:a16="http://schemas.microsoft.com/office/drawing/2014/main" id="{6CAAB669-6808-4A6F-B0BA-F8F58D8E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0" name="Picture 20">
          <a:extLst>
            <a:ext uri="{FF2B5EF4-FFF2-40B4-BE49-F238E27FC236}">
              <a16:creationId xmlns:a16="http://schemas.microsoft.com/office/drawing/2014/main" id="{4F44FD48-CA5A-4175-ABC4-561F8EE9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1" name="Picture 20">
          <a:extLst>
            <a:ext uri="{FF2B5EF4-FFF2-40B4-BE49-F238E27FC236}">
              <a16:creationId xmlns:a16="http://schemas.microsoft.com/office/drawing/2014/main" id="{19B61AFA-9A94-416A-AF93-903546C2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2" name="Picture 20">
          <a:extLst>
            <a:ext uri="{FF2B5EF4-FFF2-40B4-BE49-F238E27FC236}">
              <a16:creationId xmlns:a16="http://schemas.microsoft.com/office/drawing/2014/main" id="{37DF4EA5-7D20-4BCB-BEDC-90D3CDB6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3" name="Picture 20">
          <a:extLst>
            <a:ext uri="{FF2B5EF4-FFF2-40B4-BE49-F238E27FC236}">
              <a16:creationId xmlns:a16="http://schemas.microsoft.com/office/drawing/2014/main" id="{8FDA214C-B13E-4B20-8E7B-078453CE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4" name="Picture 20">
          <a:extLst>
            <a:ext uri="{FF2B5EF4-FFF2-40B4-BE49-F238E27FC236}">
              <a16:creationId xmlns:a16="http://schemas.microsoft.com/office/drawing/2014/main" id="{F7167D15-061C-4BAE-8DA0-785B37600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5" name="Picture 20">
          <a:extLst>
            <a:ext uri="{FF2B5EF4-FFF2-40B4-BE49-F238E27FC236}">
              <a16:creationId xmlns:a16="http://schemas.microsoft.com/office/drawing/2014/main" id="{DB447F9D-50B1-4006-B2ED-74BDA865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6" name="Picture 20">
          <a:extLst>
            <a:ext uri="{FF2B5EF4-FFF2-40B4-BE49-F238E27FC236}">
              <a16:creationId xmlns:a16="http://schemas.microsoft.com/office/drawing/2014/main" id="{272CCA9E-C59C-4344-A796-20F1F487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7" name="Picture 20">
          <a:extLst>
            <a:ext uri="{FF2B5EF4-FFF2-40B4-BE49-F238E27FC236}">
              <a16:creationId xmlns:a16="http://schemas.microsoft.com/office/drawing/2014/main" id="{EBAD5227-F6E3-4A8D-BE18-6B75A3B2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8" name="Picture 20">
          <a:extLst>
            <a:ext uri="{FF2B5EF4-FFF2-40B4-BE49-F238E27FC236}">
              <a16:creationId xmlns:a16="http://schemas.microsoft.com/office/drawing/2014/main" id="{50A427D7-2AF7-4ECB-8EE1-566AE834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49" name="Picture 20">
          <a:extLst>
            <a:ext uri="{FF2B5EF4-FFF2-40B4-BE49-F238E27FC236}">
              <a16:creationId xmlns:a16="http://schemas.microsoft.com/office/drawing/2014/main" id="{803B3176-D176-414A-B8C2-3D99B1FE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50" name="Picture 20">
          <a:extLst>
            <a:ext uri="{FF2B5EF4-FFF2-40B4-BE49-F238E27FC236}">
              <a16:creationId xmlns:a16="http://schemas.microsoft.com/office/drawing/2014/main" id="{004F0C96-CBFF-455B-80E2-F44226F8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51" name="Picture 20">
          <a:extLst>
            <a:ext uri="{FF2B5EF4-FFF2-40B4-BE49-F238E27FC236}">
              <a16:creationId xmlns:a16="http://schemas.microsoft.com/office/drawing/2014/main" id="{59E0C6B0-44B4-45A2-A9FD-74A3069B7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52" name="Picture 20">
          <a:extLst>
            <a:ext uri="{FF2B5EF4-FFF2-40B4-BE49-F238E27FC236}">
              <a16:creationId xmlns:a16="http://schemas.microsoft.com/office/drawing/2014/main" id="{5B50614A-DD10-4C4F-98D8-00184DF2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3" name="Picture 20">
          <a:extLst>
            <a:ext uri="{FF2B5EF4-FFF2-40B4-BE49-F238E27FC236}">
              <a16:creationId xmlns:a16="http://schemas.microsoft.com/office/drawing/2014/main" id="{3BCE2731-4083-4E08-A4D2-4187D0C7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4" name="Picture 20">
          <a:extLst>
            <a:ext uri="{FF2B5EF4-FFF2-40B4-BE49-F238E27FC236}">
              <a16:creationId xmlns:a16="http://schemas.microsoft.com/office/drawing/2014/main" id="{FB486500-171B-462A-BD42-9885083F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5" name="Picture 20">
          <a:extLst>
            <a:ext uri="{FF2B5EF4-FFF2-40B4-BE49-F238E27FC236}">
              <a16:creationId xmlns:a16="http://schemas.microsoft.com/office/drawing/2014/main" id="{EB85E661-9136-4EBB-BC2C-9B6E2E9B7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6" name="Picture 20">
          <a:extLst>
            <a:ext uri="{FF2B5EF4-FFF2-40B4-BE49-F238E27FC236}">
              <a16:creationId xmlns:a16="http://schemas.microsoft.com/office/drawing/2014/main" id="{41AD7A06-908B-4F5C-BF52-305A56C5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7" name="Picture 20">
          <a:extLst>
            <a:ext uri="{FF2B5EF4-FFF2-40B4-BE49-F238E27FC236}">
              <a16:creationId xmlns:a16="http://schemas.microsoft.com/office/drawing/2014/main" id="{C852CAB7-D316-47C1-BD06-43EE5E54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8" name="Picture 20">
          <a:extLst>
            <a:ext uri="{FF2B5EF4-FFF2-40B4-BE49-F238E27FC236}">
              <a16:creationId xmlns:a16="http://schemas.microsoft.com/office/drawing/2014/main" id="{0BBF6B55-C095-43B1-B30F-92399214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59" name="Picture 20">
          <a:extLst>
            <a:ext uri="{FF2B5EF4-FFF2-40B4-BE49-F238E27FC236}">
              <a16:creationId xmlns:a16="http://schemas.microsoft.com/office/drawing/2014/main" id="{A3E90DFD-7AD4-47FE-B0DB-9FB1FF8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0" name="Picture 20">
          <a:extLst>
            <a:ext uri="{FF2B5EF4-FFF2-40B4-BE49-F238E27FC236}">
              <a16:creationId xmlns:a16="http://schemas.microsoft.com/office/drawing/2014/main" id="{BEBD1068-9D0D-4767-8A9D-3E4C712A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1" name="Picture 20">
          <a:extLst>
            <a:ext uri="{FF2B5EF4-FFF2-40B4-BE49-F238E27FC236}">
              <a16:creationId xmlns:a16="http://schemas.microsoft.com/office/drawing/2014/main" id="{285A7433-2F4E-4430-9D25-D4C7D907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2" name="Picture 20">
          <a:extLst>
            <a:ext uri="{FF2B5EF4-FFF2-40B4-BE49-F238E27FC236}">
              <a16:creationId xmlns:a16="http://schemas.microsoft.com/office/drawing/2014/main" id="{F8EF534E-B2FB-4496-980D-1790F387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3" name="Picture 20">
          <a:extLst>
            <a:ext uri="{FF2B5EF4-FFF2-40B4-BE49-F238E27FC236}">
              <a16:creationId xmlns:a16="http://schemas.microsoft.com/office/drawing/2014/main" id="{65FC9C19-05C4-4C71-AA9F-9DAC054D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4" name="Picture 20">
          <a:extLst>
            <a:ext uri="{FF2B5EF4-FFF2-40B4-BE49-F238E27FC236}">
              <a16:creationId xmlns:a16="http://schemas.microsoft.com/office/drawing/2014/main" id="{523C8D2A-E6F8-4DE6-AF75-70F078BE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5" name="Picture 20">
          <a:extLst>
            <a:ext uri="{FF2B5EF4-FFF2-40B4-BE49-F238E27FC236}">
              <a16:creationId xmlns:a16="http://schemas.microsoft.com/office/drawing/2014/main" id="{14C73065-3CCE-43AB-8EDA-26143448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6" name="Picture 20">
          <a:extLst>
            <a:ext uri="{FF2B5EF4-FFF2-40B4-BE49-F238E27FC236}">
              <a16:creationId xmlns:a16="http://schemas.microsoft.com/office/drawing/2014/main" id="{F2D24AE2-CFE4-4D70-8F18-56E01429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7" name="Picture 20">
          <a:extLst>
            <a:ext uri="{FF2B5EF4-FFF2-40B4-BE49-F238E27FC236}">
              <a16:creationId xmlns:a16="http://schemas.microsoft.com/office/drawing/2014/main" id="{72684399-B415-4726-B75A-8163303D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8" name="Picture 20">
          <a:extLst>
            <a:ext uri="{FF2B5EF4-FFF2-40B4-BE49-F238E27FC236}">
              <a16:creationId xmlns:a16="http://schemas.microsoft.com/office/drawing/2014/main" id="{6CD6F2E7-B308-4B57-AF06-512ED72A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69" name="Picture 20">
          <a:extLst>
            <a:ext uri="{FF2B5EF4-FFF2-40B4-BE49-F238E27FC236}">
              <a16:creationId xmlns:a16="http://schemas.microsoft.com/office/drawing/2014/main" id="{BF1BB012-E0E9-4140-8102-A715CD5A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0" name="Picture 20">
          <a:extLst>
            <a:ext uri="{FF2B5EF4-FFF2-40B4-BE49-F238E27FC236}">
              <a16:creationId xmlns:a16="http://schemas.microsoft.com/office/drawing/2014/main" id="{B20DB76A-A595-468A-9747-F328A92F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1" name="Picture 20">
          <a:extLst>
            <a:ext uri="{FF2B5EF4-FFF2-40B4-BE49-F238E27FC236}">
              <a16:creationId xmlns:a16="http://schemas.microsoft.com/office/drawing/2014/main" id="{C2D18B8F-EE70-4EE9-906E-50F95009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2" name="Picture 20">
          <a:extLst>
            <a:ext uri="{FF2B5EF4-FFF2-40B4-BE49-F238E27FC236}">
              <a16:creationId xmlns:a16="http://schemas.microsoft.com/office/drawing/2014/main" id="{64A51528-12F7-4375-A7C1-23A18AB2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3" name="Picture 20">
          <a:extLst>
            <a:ext uri="{FF2B5EF4-FFF2-40B4-BE49-F238E27FC236}">
              <a16:creationId xmlns:a16="http://schemas.microsoft.com/office/drawing/2014/main" id="{6199EDE7-65E8-4BDF-902C-23D8D376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4" name="Picture 20">
          <a:extLst>
            <a:ext uri="{FF2B5EF4-FFF2-40B4-BE49-F238E27FC236}">
              <a16:creationId xmlns:a16="http://schemas.microsoft.com/office/drawing/2014/main" id="{66848B1F-F005-47C4-8F4B-BAAB6994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5" name="Picture 20">
          <a:extLst>
            <a:ext uri="{FF2B5EF4-FFF2-40B4-BE49-F238E27FC236}">
              <a16:creationId xmlns:a16="http://schemas.microsoft.com/office/drawing/2014/main" id="{9FB14459-B79E-4767-AE00-EB9E1114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76" name="Picture 20">
          <a:extLst>
            <a:ext uri="{FF2B5EF4-FFF2-40B4-BE49-F238E27FC236}">
              <a16:creationId xmlns:a16="http://schemas.microsoft.com/office/drawing/2014/main" id="{729FD510-EB1F-43F9-B723-73D5347F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77" name="Picture 20">
          <a:extLst>
            <a:ext uri="{FF2B5EF4-FFF2-40B4-BE49-F238E27FC236}">
              <a16:creationId xmlns:a16="http://schemas.microsoft.com/office/drawing/2014/main" id="{98430BDB-3F77-47C0-8598-2E1A1D0D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78" name="Picture 20">
          <a:extLst>
            <a:ext uri="{FF2B5EF4-FFF2-40B4-BE49-F238E27FC236}">
              <a16:creationId xmlns:a16="http://schemas.microsoft.com/office/drawing/2014/main" id="{95FD754B-88D2-41DD-A400-D61AEF81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79" name="Picture 20">
          <a:extLst>
            <a:ext uri="{FF2B5EF4-FFF2-40B4-BE49-F238E27FC236}">
              <a16:creationId xmlns:a16="http://schemas.microsoft.com/office/drawing/2014/main" id="{9DAA55B3-C10F-4F1C-9C3A-C7C46202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0" name="Picture 20">
          <a:extLst>
            <a:ext uri="{FF2B5EF4-FFF2-40B4-BE49-F238E27FC236}">
              <a16:creationId xmlns:a16="http://schemas.microsoft.com/office/drawing/2014/main" id="{86D876B0-7670-45E1-BC07-52D34231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1" name="Picture 20">
          <a:extLst>
            <a:ext uri="{FF2B5EF4-FFF2-40B4-BE49-F238E27FC236}">
              <a16:creationId xmlns:a16="http://schemas.microsoft.com/office/drawing/2014/main" id="{7450BC48-1EA8-4436-BF7E-2453D181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2" name="Picture 20">
          <a:extLst>
            <a:ext uri="{FF2B5EF4-FFF2-40B4-BE49-F238E27FC236}">
              <a16:creationId xmlns:a16="http://schemas.microsoft.com/office/drawing/2014/main" id="{8F27E41C-B325-4F36-B56C-02F660C4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3" name="Picture 20">
          <a:extLst>
            <a:ext uri="{FF2B5EF4-FFF2-40B4-BE49-F238E27FC236}">
              <a16:creationId xmlns:a16="http://schemas.microsoft.com/office/drawing/2014/main" id="{73C32A69-FC52-42EC-B603-E93CE444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4" name="Picture 20">
          <a:extLst>
            <a:ext uri="{FF2B5EF4-FFF2-40B4-BE49-F238E27FC236}">
              <a16:creationId xmlns:a16="http://schemas.microsoft.com/office/drawing/2014/main" id="{378A1091-981B-4026-861D-CC290AF6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5" name="Picture 20">
          <a:extLst>
            <a:ext uri="{FF2B5EF4-FFF2-40B4-BE49-F238E27FC236}">
              <a16:creationId xmlns:a16="http://schemas.microsoft.com/office/drawing/2014/main" id="{C5A7D072-E11E-4437-BAAF-CDAFE480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6" name="Picture 20">
          <a:extLst>
            <a:ext uri="{FF2B5EF4-FFF2-40B4-BE49-F238E27FC236}">
              <a16:creationId xmlns:a16="http://schemas.microsoft.com/office/drawing/2014/main" id="{7B443235-8DE6-47D9-958A-E2C9CFF06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7" name="Picture 20">
          <a:extLst>
            <a:ext uri="{FF2B5EF4-FFF2-40B4-BE49-F238E27FC236}">
              <a16:creationId xmlns:a16="http://schemas.microsoft.com/office/drawing/2014/main" id="{56CCF6F8-4A65-4F93-BF0D-DF5316F2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8" name="Picture 20">
          <a:extLst>
            <a:ext uri="{FF2B5EF4-FFF2-40B4-BE49-F238E27FC236}">
              <a16:creationId xmlns:a16="http://schemas.microsoft.com/office/drawing/2014/main" id="{E714059D-4525-4FC2-8872-9DE75FE7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89" name="Picture 20">
          <a:extLst>
            <a:ext uri="{FF2B5EF4-FFF2-40B4-BE49-F238E27FC236}">
              <a16:creationId xmlns:a16="http://schemas.microsoft.com/office/drawing/2014/main" id="{EFD17C6B-3C94-4361-B71C-A9730071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0" name="Picture 20">
          <a:extLst>
            <a:ext uri="{FF2B5EF4-FFF2-40B4-BE49-F238E27FC236}">
              <a16:creationId xmlns:a16="http://schemas.microsoft.com/office/drawing/2014/main" id="{2A490326-FB52-4CF8-994B-D62B0FE0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1" name="Picture 20">
          <a:extLst>
            <a:ext uri="{FF2B5EF4-FFF2-40B4-BE49-F238E27FC236}">
              <a16:creationId xmlns:a16="http://schemas.microsoft.com/office/drawing/2014/main" id="{83E9A399-BFBB-4477-93DC-D8E131E0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2" name="Picture 20">
          <a:extLst>
            <a:ext uri="{FF2B5EF4-FFF2-40B4-BE49-F238E27FC236}">
              <a16:creationId xmlns:a16="http://schemas.microsoft.com/office/drawing/2014/main" id="{88444B56-58CA-4D35-8937-14EF51FD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3" name="Picture 20">
          <a:extLst>
            <a:ext uri="{FF2B5EF4-FFF2-40B4-BE49-F238E27FC236}">
              <a16:creationId xmlns:a16="http://schemas.microsoft.com/office/drawing/2014/main" id="{2D224862-E149-4EDD-9088-56B1540A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4" name="Picture 20">
          <a:extLst>
            <a:ext uri="{FF2B5EF4-FFF2-40B4-BE49-F238E27FC236}">
              <a16:creationId xmlns:a16="http://schemas.microsoft.com/office/drawing/2014/main" id="{4E89AEAA-72FC-4CED-AB91-B4DCDB60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5" name="Picture 20">
          <a:extLst>
            <a:ext uri="{FF2B5EF4-FFF2-40B4-BE49-F238E27FC236}">
              <a16:creationId xmlns:a16="http://schemas.microsoft.com/office/drawing/2014/main" id="{357E9B81-FBBB-476F-96A9-5C020008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6" name="Picture 20">
          <a:extLst>
            <a:ext uri="{FF2B5EF4-FFF2-40B4-BE49-F238E27FC236}">
              <a16:creationId xmlns:a16="http://schemas.microsoft.com/office/drawing/2014/main" id="{0F44E6B5-C470-4F68-B65C-ADB692E4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7" name="Picture 20">
          <a:extLst>
            <a:ext uri="{FF2B5EF4-FFF2-40B4-BE49-F238E27FC236}">
              <a16:creationId xmlns:a16="http://schemas.microsoft.com/office/drawing/2014/main" id="{44B7EC77-8B24-482F-BABC-97FEFB7D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398" name="Picture 20">
          <a:extLst>
            <a:ext uri="{FF2B5EF4-FFF2-40B4-BE49-F238E27FC236}">
              <a16:creationId xmlns:a16="http://schemas.microsoft.com/office/drawing/2014/main" id="{5BDA966F-9CA2-4F45-8250-F111F66BE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399" name="Picture 20">
          <a:extLst>
            <a:ext uri="{FF2B5EF4-FFF2-40B4-BE49-F238E27FC236}">
              <a16:creationId xmlns:a16="http://schemas.microsoft.com/office/drawing/2014/main" id="{CB24DFF4-38F4-42CE-A417-6F5C1915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0" name="Picture 20">
          <a:extLst>
            <a:ext uri="{FF2B5EF4-FFF2-40B4-BE49-F238E27FC236}">
              <a16:creationId xmlns:a16="http://schemas.microsoft.com/office/drawing/2014/main" id="{65CB2A57-6672-44DB-B765-741A8374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1" name="Picture 20">
          <a:extLst>
            <a:ext uri="{FF2B5EF4-FFF2-40B4-BE49-F238E27FC236}">
              <a16:creationId xmlns:a16="http://schemas.microsoft.com/office/drawing/2014/main" id="{AC030F0C-B964-4ADE-AE4A-365C674A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2" name="Picture 20">
          <a:extLst>
            <a:ext uri="{FF2B5EF4-FFF2-40B4-BE49-F238E27FC236}">
              <a16:creationId xmlns:a16="http://schemas.microsoft.com/office/drawing/2014/main" id="{2F09ACBE-F070-4303-9349-16717240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3" name="Picture 20">
          <a:extLst>
            <a:ext uri="{FF2B5EF4-FFF2-40B4-BE49-F238E27FC236}">
              <a16:creationId xmlns:a16="http://schemas.microsoft.com/office/drawing/2014/main" id="{3547E6F2-4563-4217-B264-A9541FE5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4" name="Picture 20">
          <a:extLst>
            <a:ext uri="{FF2B5EF4-FFF2-40B4-BE49-F238E27FC236}">
              <a16:creationId xmlns:a16="http://schemas.microsoft.com/office/drawing/2014/main" id="{3C33D733-74BB-480F-A7DD-2F7FD62D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5" name="Picture 20">
          <a:extLst>
            <a:ext uri="{FF2B5EF4-FFF2-40B4-BE49-F238E27FC236}">
              <a16:creationId xmlns:a16="http://schemas.microsoft.com/office/drawing/2014/main" id="{B71EFD12-2E5E-4527-9572-E93F4F7A3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6" name="Picture 20">
          <a:extLst>
            <a:ext uri="{FF2B5EF4-FFF2-40B4-BE49-F238E27FC236}">
              <a16:creationId xmlns:a16="http://schemas.microsoft.com/office/drawing/2014/main" id="{C4C49244-45D5-4A0C-B844-2128F77B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7" name="Picture 20">
          <a:extLst>
            <a:ext uri="{FF2B5EF4-FFF2-40B4-BE49-F238E27FC236}">
              <a16:creationId xmlns:a16="http://schemas.microsoft.com/office/drawing/2014/main" id="{2A2805B0-595A-493F-96D3-BF742427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8" name="Picture 20">
          <a:extLst>
            <a:ext uri="{FF2B5EF4-FFF2-40B4-BE49-F238E27FC236}">
              <a16:creationId xmlns:a16="http://schemas.microsoft.com/office/drawing/2014/main" id="{B9256B75-71C8-4562-860B-5CCF2886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09" name="Picture 20">
          <a:extLst>
            <a:ext uri="{FF2B5EF4-FFF2-40B4-BE49-F238E27FC236}">
              <a16:creationId xmlns:a16="http://schemas.microsoft.com/office/drawing/2014/main" id="{1DC3028C-65D8-4B12-AAA3-9279F219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0" name="Picture 20">
          <a:extLst>
            <a:ext uri="{FF2B5EF4-FFF2-40B4-BE49-F238E27FC236}">
              <a16:creationId xmlns:a16="http://schemas.microsoft.com/office/drawing/2014/main" id="{AD48DE00-87B6-472C-A3D1-CDB589C0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1" name="Picture 20">
          <a:extLst>
            <a:ext uri="{FF2B5EF4-FFF2-40B4-BE49-F238E27FC236}">
              <a16:creationId xmlns:a16="http://schemas.microsoft.com/office/drawing/2014/main" id="{468440E4-3F7E-49D4-92E1-296AD78E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2" name="Picture 20">
          <a:extLst>
            <a:ext uri="{FF2B5EF4-FFF2-40B4-BE49-F238E27FC236}">
              <a16:creationId xmlns:a16="http://schemas.microsoft.com/office/drawing/2014/main" id="{017C1364-5A2B-4D74-89C3-C1670ADD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3" name="Picture 20">
          <a:extLst>
            <a:ext uri="{FF2B5EF4-FFF2-40B4-BE49-F238E27FC236}">
              <a16:creationId xmlns:a16="http://schemas.microsoft.com/office/drawing/2014/main" id="{122C7DB8-11D7-483F-A435-F8681FF9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4" name="Picture 20">
          <a:extLst>
            <a:ext uri="{FF2B5EF4-FFF2-40B4-BE49-F238E27FC236}">
              <a16:creationId xmlns:a16="http://schemas.microsoft.com/office/drawing/2014/main" id="{6835F6E8-86F5-45DE-A7EA-515046B3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5" name="Picture 20">
          <a:extLst>
            <a:ext uri="{FF2B5EF4-FFF2-40B4-BE49-F238E27FC236}">
              <a16:creationId xmlns:a16="http://schemas.microsoft.com/office/drawing/2014/main" id="{672A638A-445E-4AFD-A205-1A32E307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6" name="Picture 20">
          <a:extLst>
            <a:ext uri="{FF2B5EF4-FFF2-40B4-BE49-F238E27FC236}">
              <a16:creationId xmlns:a16="http://schemas.microsoft.com/office/drawing/2014/main" id="{69ABB231-DEB3-4917-B8A4-CC2A3458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7" name="Picture 20">
          <a:extLst>
            <a:ext uri="{FF2B5EF4-FFF2-40B4-BE49-F238E27FC236}">
              <a16:creationId xmlns:a16="http://schemas.microsoft.com/office/drawing/2014/main" id="{F8C46689-5C83-4A1C-8EE4-4349F48E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8" name="Picture 20">
          <a:extLst>
            <a:ext uri="{FF2B5EF4-FFF2-40B4-BE49-F238E27FC236}">
              <a16:creationId xmlns:a16="http://schemas.microsoft.com/office/drawing/2014/main" id="{C69D4A67-8506-46CD-8B16-6CCBDC6D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19" name="Picture 20">
          <a:extLst>
            <a:ext uri="{FF2B5EF4-FFF2-40B4-BE49-F238E27FC236}">
              <a16:creationId xmlns:a16="http://schemas.microsoft.com/office/drawing/2014/main" id="{8286C8A5-1126-4769-9E64-71FCE89F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20" name="Picture 20">
          <a:extLst>
            <a:ext uri="{FF2B5EF4-FFF2-40B4-BE49-F238E27FC236}">
              <a16:creationId xmlns:a16="http://schemas.microsoft.com/office/drawing/2014/main" id="{AA72AF5C-D5FE-4B0A-A5A5-DE65BC0D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21" name="Picture 20">
          <a:extLst>
            <a:ext uri="{FF2B5EF4-FFF2-40B4-BE49-F238E27FC236}">
              <a16:creationId xmlns:a16="http://schemas.microsoft.com/office/drawing/2014/main" id="{136EC064-4C99-49F9-8E07-3D5627E6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422" name="Picture 20">
          <a:extLst>
            <a:ext uri="{FF2B5EF4-FFF2-40B4-BE49-F238E27FC236}">
              <a16:creationId xmlns:a16="http://schemas.microsoft.com/office/drawing/2014/main" id="{84027DAF-021F-4636-977A-3F94CA1D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423" name="Picture 20">
          <a:extLst>
            <a:ext uri="{FF2B5EF4-FFF2-40B4-BE49-F238E27FC236}">
              <a16:creationId xmlns:a16="http://schemas.microsoft.com/office/drawing/2014/main" id="{42E4D378-625D-4E61-9AD1-97FF5D0F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424" name="Picture 20">
          <a:extLst>
            <a:ext uri="{FF2B5EF4-FFF2-40B4-BE49-F238E27FC236}">
              <a16:creationId xmlns:a16="http://schemas.microsoft.com/office/drawing/2014/main" id="{FA52752F-B466-49EC-BD63-B09268674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425" name="Picture 20">
          <a:extLst>
            <a:ext uri="{FF2B5EF4-FFF2-40B4-BE49-F238E27FC236}">
              <a16:creationId xmlns:a16="http://schemas.microsoft.com/office/drawing/2014/main" id="{511C4486-0264-4868-A305-9E3B8E33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6" name="Picture 20">
          <a:extLst>
            <a:ext uri="{FF2B5EF4-FFF2-40B4-BE49-F238E27FC236}">
              <a16:creationId xmlns:a16="http://schemas.microsoft.com/office/drawing/2014/main" id="{91914C2C-3298-4768-A6C6-9A46354D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7" name="Picture 20">
          <a:extLst>
            <a:ext uri="{FF2B5EF4-FFF2-40B4-BE49-F238E27FC236}">
              <a16:creationId xmlns:a16="http://schemas.microsoft.com/office/drawing/2014/main" id="{B36DA5F4-88BD-4847-9F67-790649AB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8" name="Picture 20">
          <a:extLst>
            <a:ext uri="{FF2B5EF4-FFF2-40B4-BE49-F238E27FC236}">
              <a16:creationId xmlns:a16="http://schemas.microsoft.com/office/drawing/2014/main" id="{CB437464-62B9-4C96-9B52-0E74FAD2C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29" name="Picture 20">
          <a:extLst>
            <a:ext uri="{FF2B5EF4-FFF2-40B4-BE49-F238E27FC236}">
              <a16:creationId xmlns:a16="http://schemas.microsoft.com/office/drawing/2014/main" id="{E4279829-0778-4933-A101-DFD1049F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0" name="Picture 20">
          <a:extLst>
            <a:ext uri="{FF2B5EF4-FFF2-40B4-BE49-F238E27FC236}">
              <a16:creationId xmlns:a16="http://schemas.microsoft.com/office/drawing/2014/main" id="{55520657-B095-4088-B5BE-9EEB8A9C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1" name="Picture 20">
          <a:extLst>
            <a:ext uri="{FF2B5EF4-FFF2-40B4-BE49-F238E27FC236}">
              <a16:creationId xmlns:a16="http://schemas.microsoft.com/office/drawing/2014/main" id="{18352ABE-BAEB-4920-8741-EAB1A1D3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2" name="Picture 20">
          <a:extLst>
            <a:ext uri="{FF2B5EF4-FFF2-40B4-BE49-F238E27FC236}">
              <a16:creationId xmlns:a16="http://schemas.microsoft.com/office/drawing/2014/main" id="{F347C79F-5BDC-427F-AE40-F0B22AB7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3" name="Picture 20">
          <a:extLst>
            <a:ext uri="{FF2B5EF4-FFF2-40B4-BE49-F238E27FC236}">
              <a16:creationId xmlns:a16="http://schemas.microsoft.com/office/drawing/2014/main" id="{970471D4-FA2A-4DF3-A6E2-1FD2ABD1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4" name="Picture 20">
          <a:extLst>
            <a:ext uri="{FF2B5EF4-FFF2-40B4-BE49-F238E27FC236}">
              <a16:creationId xmlns:a16="http://schemas.microsoft.com/office/drawing/2014/main" id="{D87A03CE-0C9A-45E0-B7AB-4C952B60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5" name="Picture 20">
          <a:extLst>
            <a:ext uri="{FF2B5EF4-FFF2-40B4-BE49-F238E27FC236}">
              <a16:creationId xmlns:a16="http://schemas.microsoft.com/office/drawing/2014/main" id="{BACBB5F4-5502-49E1-B516-FAC37008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6" name="Picture 20">
          <a:extLst>
            <a:ext uri="{FF2B5EF4-FFF2-40B4-BE49-F238E27FC236}">
              <a16:creationId xmlns:a16="http://schemas.microsoft.com/office/drawing/2014/main" id="{919A5850-DE57-4605-93ED-0CE0D9A7B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7" name="Picture 20">
          <a:extLst>
            <a:ext uri="{FF2B5EF4-FFF2-40B4-BE49-F238E27FC236}">
              <a16:creationId xmlns:a16="http://schemas.microsoft.com/office/drawing/2014/main" id="{54847DB2-7313-4E80-A25F-C1D4009B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8" name="Picture 20">
          <a:extLst>
            <a:ext uri="{FF2B5EF4-FFF2-40B4-BE49-F238E27FC236}">
              <a16:creationId xmlns:a16="http://schemas.microsoft.com/office/drawing/2014/main" id="{41F664FD-0CE8-4A83-B426-473B892A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39" name="Picture 20">
          <a:extLst>
            <a:ext uri="{FF2B5EF4-FFF2-40B4-BE49-F238E27FC236}">
              <a16:creationId xmlns:a16="http://schemas.microsoft.com/office/drawing/2014/main" id="{24B50398-70FC-4F59-9A2F-C9ECCEBD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0" name="Picture 20">
          <a:extLst>
            <a:ext uri="{FF2B5EF4-FFF2-40B4-BE49-F238E27FC236}">
              <a16:creationId xmlns:a16="http://schemas.microsoft.com/office/drawing/2014/main" id="{988A0AEC-AE8E-4576-BB03-CAC957A1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1" name="Picture 20">
          <a:extLst>
            <a:ext uri="{FF2B5EF4-FFF2-40B4-BE49-F238E27FC236}">
              <a16:creationId xmlns:a16="http://schemas.microsoft.com/office/drawing/2014/main" id="{40BF652F-58D0-4E4B-99B7-50132C24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2" name="Picture 20">
          <a:extLst>
            <a:ext uri="{FF2B5EF4-FFF2-40B4-BE49-F238E27FC236}">
              <a16:creationId xmlns:a16="http://schemas.microsoft.com/office/drawing/2014/main" id="{6356955B-A776-4272-83F8-AFCDCBCD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3" name="Picture 20">
          <a:extLst>
            <a:ext uri="{FF2B5EF4-FFF2-40B4-BE49-F238E27FC236}">
              <a16:creationId xmlns:a16="http://schemas.microsoft.com/office/drawing/2014/main" id="{A4D629A4-FB13-41C9-A336-15EEB7C5E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44" name="Picture 20">
          <a:extLst>
            <a:ext uri="{FF2B5EF4-FFF2-40B4-BE49-F238E27FC236}">
              <a16:creationId xmlns:a16="http://schemas.microsoft.com/office/drawing/2014/main" id="{335FA8DF-8EED-40C7-B92E-637BD9D8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5" name="Picture 20">
          <a:extLst>
            <a:ext uri="{FF2B5EF4-FFF2-40B4-BE49-F238E27FC236}">
              <a16:creationId xmlns:a16="http://schemas.microsoft.com/office/drawing/2014/main" id="{B3C29CF9-F96C-4C4D-9504-615D1E20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6" name="Picture 20">
          <a:extLst>
            <a:ext uri="{FF2B5EF4-FFF2-40B4-BE49-F238E27FC236}">
              <a16:creationId xmlns:a16="http://schemas.microsoft.com/office/drawing/2014/main" id="{99E0EDC8-2C38-4BB4-A861-F21393B7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7" name="Picture 20">
          <a:extLst>
            <a:ext uri="{FF2B5EF4-FFF2-40B4-BE49-F238E27FC236}">
              <a16:creationId xmlns:a16="http://schemas.microsoft.com/office/drawing/2014/main" id="{CCF69669-3361-45CC-9782-B3EF2F79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8" name="Picture 20">
          <a:extLst>
            <a:ext uri="{FF2B5EF4-FFF2-40B4-BE49-F238E27FC236}">
              <a16:creationId xmlns:a16="http://schemas.microsoft.com/office/drawing/2014/main" id="{D6F7D651-693B-4F6B-BD7E-7F8A769B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49" name="Picture 20">
          <a:extLst>
            <a:ext uri="{FF2B5EF4-FFF2-40B4-BE49-F238E27FC236}">
              <a16:creationId xmlns:a16="http://schemas.microsoft.com/office/drawing/2014/main" id="{FD02F91D-E3B6-4ADE-811D-7C9C7B356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0" name="Picture 20">
          <a:extLst>
            <a:ext uri="{FF2B5EF4-FFF2-40B4-BE49-F238E27FC236}">
              <a16:creationId xmlns:a16="http://schemas.microsoft.com/office/drawing/2014/main" id="{B04CB9D7-39AA-4ACE-B3C1-AB97FA42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1" name="Picture 20">
          <a:extLst>
            <a:ext uri="{FF2B5EF4-FFF2-40B4-BE49-F238E27FC236}">
              <a16:creationId xmlns:a16="http://schemas.microsoft.com/office/drawing/2014/main" id="{349FAEC7-C615-46CF-946B-05755BE7F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2" name="Picture 20">
          <a:extLst>
            <a:ext uri="{FF2B5EF4-FFF2-40B4-BE49-F238E27FC236}">
              <a16:creationId xmlns:a16="http://schemas.microsoft.com/office/drawing/2014/main" id="{786E43D7-CA19-431A-BD3B-8829B114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3" name="Picture 20">
          <a:extLst>
            <a:ext uri="{FF2B5EF4-FFF2-40B4-BE49-F238E27FC236}">
              <a16:creationId xmlns:a16="http://schemas.microsoft.com/office/drawing/2014/main" id="{47B138A2-C8D4-45C9-A299-8CB9EFC9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4" name="Picture 20">
          <a:extLst>
            <a:ext uri="{FF2B5EF4-FFF2-40B4-BE49-F238E27FC236}">
              <a16:creationId xmlns:a16="http://schemas.microsoft.com/office/drawing/2014/main" id="{C409EC33-4B25-4A0E-9E2F-38FB33EE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5" name="Picture 20">
          <a:extLst>
            <a:ext uri="{FF2B5EF4-FFF2-40B4-BE49-F238E27FC236}">
              <a16:creationId xmlns:a16="http://schemas.microsoft.com/office/drawing/2014/main" id="{CD82C7C2-3745-4E39-BB56-B72A0439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6" name="Picture 20">
          <a:extLst>
            <a:ext uri="{FF2B5EF4-FFF2-40B4-BE49-F238E27FC236}">
              <a16:creationId xmlns:a16="http://schemas.microsoft.com/office/drawing/2014/main" id="{55859D6E-B0CF-4525-9FDC-CE9F6D5C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7" name="Picture 20">
          <a:extLst>
            <a:ext uri="{FF2B5EF4-FFF2-40B4-BE49-F238E27FC236}">
              <a16:creationId xmlns:a16="http://schemas.microsoft.com/office/drawing/2014/main" id="{257EA7AF-B5F6-4FD8-939A-ACCB3C96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8" name="Picture 20">
          <a:extLst>
            <a:ext uri="{FF2B5EF4-FFF2-40B4-BE49-F238E27FC236}">
              <a16:creationId xmlns:a16="http://schemas.microsoft.com/office/drawing/2014/main" id="{0B834CEA-91D3-4FA3-8372-060C2079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59" name="Picture 20">
          <a:extLst>
            <a:ext uri="{FF2B5EF4-FFF2-40B4-BE49-F238E27FC236}">
              <a16:creationId xmlns:a16="http://schemas.microsoft.com/office/drawing/2014/main" id="{503E91C9-2EE1-4CAE-9389-93414B39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0" name="Picture 20">
          <a:extLst>
            <a:ext uri="{FF2B5EF4-FFF2-40B4-BE49-F238E27FC236}">
              <a16:creationId xmlns:a16="http://schemas.microsoft.com/office/drawing/2014/main" id="{6AD29956-5EA0-4679-99DC-5CCEB175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1" name="Picture 20">
          <a:extLst>
            <a:ext uri="{FF2B5EF4-FFF2-40B4-BE49-F238E27FC236}">
              <a16:creationId xmlns:a16="http://schemas.microsoft.com/office/drawing/2014/main" id="{215B3752-289F-46D4-AC15-A6833421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2" name="Picture 20">
          <a:extLst>
            <a:ext uri="{FF2B5EF4-FFF2-40B4-BE49-F238E27FC236}">
              <a16:creationId xmlns:a16="http://schemas.microsoft.com/office/drawing/2014/main" id="{D884C253-758B-4BF3-B94D-44D63DF1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3" name="Picture 20">
          <a:extLst>
            <a:ext uri="{FF2B5EF4-FFF2-40B4-BE49-F238E27FC236}">
              <a16:creationId xmlns:a16="http://schemas.microsoft.com/office/drawing/2014/main" id="{3EF0935C-761E-417D-B116-9490A08C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4" name="Picture 20">
          <a:extLst>
            <a:ext uri="{FF2B5EF4-FFF2-40B4-BE49-F238E27FC236}">
              <a16:creationId xmlns:a16="http://schemas.microsoft.com/office/drawing/2014/main" id="{D670F2A1-98E6-4F20-9A31-A7034793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5" name="Picture 20">
          <a:extLst>
            <a:ext uri="{FF2B5EF4-FFF2-40B4-BE49-F238E27FC236}">
              <a16:creationId xmlns:a16="http://schemas.microsoft.com/office/drawing/2014/main" id="{5811E118-BADE-4A7C-A8F0-4274F839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6" name="Picture 20">
          <a:extLst>
            <a:ext uri="{FF2B5EF4-FFF2-40B4-BE49-F238E27FC236}">
              <a16:creationId xmlns:a16="http://schemas.microsoft.com/office/drawing/2014/main" id="{F40BA0FA-52B4-48AD-944E-A649E6B3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7" name="Picture 20">
          <a:extLst>
            <a:ext uri="{FF2B5EF4-FFF2-40B4-BE49-F238E27FC236}">
              <a16:creationId xmlns:a16="http://schemas.microsoft.com/office/drawing/2014/main" id="{B2347D9C-6CE2-4D95-A0E1-29534AAD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68" name="Picture 20">
          <a:extLst>
            <a:ext uri="{FF2B5EF4-FFF2-40B4-BE49-F238E27FC236}">
              <a16:creationId xmlns:a16="http://schemas.microsoft.com/office/drawing/2014/main" id="{36D16184-64FF-4766-976C-31FC7223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69" name="Picture 20">
          <a:extLst>
            <a:ext uri="{FF2B5EF4-FFF2-40B4-BE49-F238E27FC236}">
              <a16:creationId xmlns:a16="http://schemas.microsoft.com/office/drawing/2014/main" id="{3AC6EA03-989B-441A-90E8-F8B77556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0" name="Picture 20">
          <a:extLst>
            <a:ext uri="{FF2B5EF4-FFF2-40B4-BE49-F238E27FC236}">
              <a16:creationId xmlns:a16="http://schemas.microsoft.com/office/drawing/2014/main" id="{9E292BF2-07F6-427C-BE6C-66919FF5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1" name="Picture 20">
          <a:extLst>
            <a:ext uri="{FF2B5EF4-FFF2-40B4-BE49-F238E27FC236}">
              <a16:creationId xmlns:a16="http://schemas.microsoft.com/office/drawing/2014/main" id="{C4ED7959-67D7-48A0-8DE3-EC2FE845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2" name="Picture 20">
          <a:extLst>
            <a:ext uri="{FF2B5EF4-FFF2-40B4-BE49-F238E27FC236}">
              <a16:creationId xmlns:a16="http://schemas.microsoft.com/office/drawing/2014/main" id="{7FE38A24-0E52-48F4-8CD1-EAC0B539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3" name="Picture 20">
          <a:extLst>
            <a:ext uri="{FF2B5EF4-FFF2-40B4-BE49-F238E27FC236}">
              <a16:creationId xmlns:a16="http://schemas.microsoft.com/office/drawing/2014/main" id="{86358160-5ED2-463B-B367-7F6323C0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4" name="Picture 20">
          <a:extLst>
            <a:ext uri="{FF2B5EF4-FFF2-40B4-BE49-F238E27FC236}">
              <a16:creationId xmlns:a16="http://schemas.microsoft.com/office/drawing/2014/main" id="{3778B48E-EA9D-4E56-9A3B-9E5C2582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5" name="Picture 20">
          <a:extLst>
            <a:ext uri="{FF2B5EF4-FFF2-40B4-BE49-F238E27FC236}">
              <a16:creationId xmlns:a16="http://schemas.microsoft.com/office/drawing/2014/main" id="{8AAE8C91-DCEC-4C36-8350-85BFEEB6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6" name="Picture 20">
          <a:extLst>
            <a:ext uri="{FF2B5EF4-FFF2-40B4-BE49-F238E27FC236}">
              <a16:creationId xmlns:a16="http://schemas.microsoft.com/office/drawing/2014/main" id="{D242B6B5-8490-48F6-BEE6-E8ED3669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7" name="Picture 20">
          <a:extLst>
            <a:ext uri="{FF2B5EF4-FFF2-40B4-BE49-F238E27FC236}">
              <a16:creationId xmlns:a16="http://schemas.microsoft.com/office/drawing/2014/main" id="{5A649764-1058-4576-B60D-B41686B9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8" name="Picture 20">
          <a:extLst>
            <a:ext uri="{FF2B5EF4-FFF2-40B4-BE49-F238E27FC236}">
              <a16:creationId xmlns:a16="http://schemas.microsoft.com/office/drawing/2014/main" id="{F88B2115-204E-4F0D-93E5-16A842DC5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79" name="Picture 20">
          <a:extLst>
            <a:ext uri="{FF2B5EF4-FFF2-40B4-BE49-F238E27FC236}">
              <a16:creationId xmlns:a16="http://schemas.microsoft.com/office/drawing/2014/main" id="{83454A29-5CE5-4794-AF21-594E54BD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0" name="Picture 20">
          <a:extLst>
            <a:ext uri="{FF2B5EF4-FFF2-40B4-BE49-F238E27FC236}">
              <a16:creationId xmlns:a16="http://schemas.microsoft.com/office/drawing/2014/main" id="{EBC77D5C-FD60-4B86-B99E-05E8F46E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1" name="Picture 20">
          <a:extLst>
            <a:ext uri="{FF2B5EF4-FFF2-40B4-BE49-F238E27FC236}">
              <a16:creationId xmlns:a16="http://schemas.microsoft.com/office/drawing/2014/main" id="{382324FC-C18A-4DF3-94B9-4795509C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2" name="Picture 20">
          <a:extLst>
            <a:ext uri="{FF2B5EF4-FFF2-40B4-BE49-F238E27FC236}">
              <a16:creationId xmlns:a16="http://schemas.microsoft.com/office/drawing/2014/main" id="{166A6E75-8DB0-45EE-93AB-C4A62E5E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3" name="Picture 20">
          <a:extLst>
            <a:ext uri="{FF2B5EF4-FFF2-40B4-BE49-F238E27FC236}">
              <a16:creationId xmlns:a16="http://schemas.microsoft.com/office/drawing/2014/main" id="{EC3644FB-F0C8-4986-94D1-7DF23A72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4" name="Picture 20">
          <a:extLst>
            <a:ext uri="{FF2B5EF4-FFF2-40B4-BE49-F238E27FC236}">
              <a16:creationId xmlns:a16="http://schemas.microsoft.com/office/drawing/2014/main" id="{EC93D13D-98AC-4028-9F23-D27EA01A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5" name="Picture 20">
          <a:extLst>
            <a:ext uri="{FF2B5EF4-FFF2-40B4-BE49-F238E27FC236}">
              <a16:creationId xmlns:a16="http://schemas.microsoft.com/office/drawing/2014/main" id="{2CCEC03E-5541-410C-9DF0-5CF1A2F8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6" name="Picture 20">
          <a:extLst>
            <a:ext uri="{FF2B5EF4-FFF2-40B4-BE49-F238E27FC236}">
              <a16:creationId xmlns:a16="http://schemas.microsoft.com/office/drawing/2014/main" id="{F9F5B718-C2F6-456E-B33F-A538B3E0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7" name="Picture 20">
          <a:extLst>
            <a:ext uri="{FF2B5EF4-FFF2-40B4-BE49-F238E27FC236}">
              <a16:creationId xmlns:a16="http://schemas.microsoft.com/office/drawing/2014/main" id="{1B50FB76-0E38-4115-A0FD-057DFDC1B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8" name="Picture 20">
          <a:extLst>
            <a:ext uri="{FF2B5EF4-FFF2-40B4-BE49-F238E27FC236}">
              <a16:creationId xmlns:a16="http://schemas.microsoft.com/office/drawing/2014/main" id="{1115AD40-421C-4837-8579-CFC330D4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89" name="Picture 20">
          <a:extLst>
            <a:ext uri="{FF2B5EF4-FFF2-40B4-BE49-F238E27FC236}">
              <a16:creationId xmlns:a16="http://schemas.microsoft.com/office/drawing/2014/main" id="{8D7E2C3E-7375-425D-B358-9BF4D23D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490" name="Picture 20">
          <a:extLst>
            <a:ext uri="{FF2B5EF4-FFF2-40B4-BE49-F238E27FC236}">
              <a16:creationId xmlns:a16="http://schemas.microsoft.com/office/drawing/2014/main" id="{787801D0-AF17-42A8-A72C-77EF67AE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1" name="Picture 20">
          <a:extLst>
            <a:ext uri="{FF2B5EF4-FFF2-40B4-BE49-F238E27FC236}">
              <a16:creationId xmlns:a16="http://schemas.microsoft.com/office/drawing/2014/main" id="{FD4A7051-A3B0-44C6-A284-961F89C4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2" name="Picture 20">
          <a:extLst>
            <a:ext uri="{FF2B5EF4-FFF2-40B4-BE49-F238E27FC236}">
              <a16:creationId xmlns:a16="http://schemas.microsoft.com/office/drawing/2014/main" id="{98D861EC-1E17-445F-B67F-0C3B8FFA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3" name="Picture 20">
          <a:extLst>
            <a:ext uri="{FF2B5EF4-FFF2-40B4-BE49-F238E27FC236}">
              <a16:creationId xmlns:a16="http://schemas.microsoft.com/office/drawing/2014/main" id="{2E6B6491-0554-4859-9544-F414A886B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4" name="Picture 20">
          <a:extLst>
            <a:ext uri="{FF2B5EF4-FFF2-40B4-BE49-F238E27FC236}">
              <a16:creationId xmlns:a16="http://schemas.microsoft.com/office/drawing/2014/main" id="{F6D301B0-11AC-4D7F-83C3-53896548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5" name="Picture 20">
          <a:extLst>
            <a:ext uri="{FF2B5EF4-FFF2-40B4-BE49-F238E27FC236}">
              <a16:creationId xmlns:a16="http://schemas.microsoft.com/office/drawing/2014/main" id="{95A81E1D-8CC0-46E5-82B4-8671AE33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6" name="Picture 20">
          <a:extLst>
            <a:ext uri="{FF2B5EF4-FFF2-40B4-BE49-F238E27FC236}">
              <a16:creationId xmlns:a16="http://schemas.microsoft.com/office/drawing/2014/main" id="{04D93F4B-B37F-4D98-9110-BDE24486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7" name="Picture 20">
          <a:extLst>
            <a:ext uri="{FF2B5EF4-FFF2-40B4-BE49-F238E27FC236}">
              <a16:creationId xmlns:a16="http://schemas.microsoft.com/office/drawing/2014/main" id="{4CE4A31C-6AF3-4E59-8F08-5029529B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8" name="Picture 20">
          <a:extLst>
            <a:ext uri="{FF2B5EF4-FFF2-40B4-BE49-F238E27FC236}">
              <a16:creationId xmlns:a16="http://schemas.microsoft.com/office/drawing/2014/main" id="{376CDDE1-9DD0-4E30-9E76-C64C9126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499" name="Picture 20">
          <a:extLst>
            <a:ext uri="{FF2B5EF4-FFF2-40B4-BE49-F238E27FC236}">
              <a16:creationId xmlns:a16="http://schemas.microsoft.com/office/drawing/2014/main" id="{C7EE5D5B-E591-411F-B9BB-FF7EED62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0" name="Picture 20">
          <a:extLst>
            <a:ext uri="{FF2B5EF4-FFF2-40B4-BE49-F238E27FC236}">
              <a16:creationId xmlns:a16="http://schemas.microsoft.com/office/drawing/2014/main" id="{D564D56F-07C2-4EDA-9C5A-9CD51FEF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1" name="Picture 20">
          <a:extLst>
            <a:ext uri="{FF2B5EF4-FFF2-40B4-BE49-F238E27FC236}">
              <a16:creationId xmlns:a16="http://schemas.microsoft.com/office/drawing/2014/main" id="{2A477234-AA9F-42E8-BC3F-9551F561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2" name="Picture 20">
          <a:extLst>
            <a:ext uri="{FF2B5EF4-FFF2-40B4-BE49-F238E27FC236}">
              <a16:creationId xmlns:a16="http://schemas.microsoft.com/office/drawing/2014/main" id="{4F34BC7D-C1A8-4C0C-AC13-655C2A78D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3" name="Picture 20">
          <a:extLst>
            <a:ext uri="{FF2B5EF4-FFF2-40B4-BE49-F238E27FC236}">
              <a16:creationId xmlns:a16="http://schemas.microsoft.com/office/drawing/2014/main" id="{008E1189-A6E8-43EF-8A19-746325D9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4" name="Picture 20">
          <a:extLst>
            <a:ext uri="{FF2B5EF4-FFF2-40B4-BE49-F238E27FC236}">
              <a16:creationId xmlns:a16="http://schemas.microsoft.com/office/drawing/2014/main" id="{056AF8AC-25E5-4107-A878-F3F1BA2A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5" name="Picture 20">
          <a:extLst>
            <a:ext uri="{FF2B5EF4-FFF2-40B4-BE49-F238E27FC236}">
              <a16:creationId xmlns:a16="http://schemas.microsoft.com/office/drawing/2014/main" id="{3AC7D2A0-DD0B-48CC-A88F-51770725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6" name="Picture 20">
          <a:extLst>
            <a:ext uri="{FF2B5EF4-FFF2-40B4-BE49-F238E27FC236}">
              <a16:creationId xmlns:a16="http://schemas.microsoft.com/office/drawing/2014/main" id="{C8F5E18C-BA72-499E-9A01-35FB0AE8C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7" name="Picture 20">
          <a:extLst>
            <a:ext uri="{FF2B5EF4-FFF2-40B4-BE49-F238E27FC236}">
              <a16:creationId xmlns:a16="http://schemas.microsoft.com/office/drawing/2014/main" id="{83670826-BACA-46E3-BB62-D800DE8BC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8" name="Picture 20">
          <a:extLst>
            <a:ext uri="{FF2B5EF4-FFF2-40B4-BE49-F238E27FC236}">
              <a16:creationId xmlns:a16="http://schemas.microsoft.com/office/drawing/2014/main" id="{69A5FC57-5154-4D26-BFB4-CDF5A722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09" name="Picture 20">
          <a:extLst>
            <a:ext uri="{FF2B5EF4-FFF2-40B4-BE49-F238E27FC236}">
              <a16:creationId xmlns:a16="http://schemas.microsoft.com/office/drawing/2014/main" id="{E8E857B7-5E18-4A8F-8C28-584754EB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0" name="Picture 20">
          <a:extLst>
            <a:ext uri="{FF2B5EF4-FFF2-40B4-BE49-F238E27FC236}">
              <a16:creationId xmlns:a16="http://schemas.microsoft.com/office/drawing/2014/main" id="{31123B7E-75A4-4B73-A30A-9E74CE0A6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1" name="Picture 20">
          <a:extLst>
            <a:ext uri="{FF2B5EF4-FFF2-40B4-BE49-F238E27FC236}">
              <a16:creationId xmlns:a16="http://schemas.microsoft.com/office/drawing/2014/main" id="{FAC6BCD4-2546-4B32-B2DE-FE3996FF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2" name="Picture 20">
          <a:extLst>
            <a:ext uri="{FF2B5EF4-FFF2-40B4-BE49-F238E27FC236}">
              <a16:creationId xmlns:a16="http://schemas.microsoft.com/office/drawing/2014/main" id="{8813BB9E-3FAC-4700-A151-666C805E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3" name="Picture 20">
          <a:extLst>
            <a:ext uri="{FF2B5EF4-FFF2-40B4-BE49-F238E27FC236}">
              <a16:creationId xmlns:a16="http://schemas.microsoft.com/office/drawing/2014/main" id="{31C7DE76-0162-4D5F-8924-C38C22C4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514" name="Picture 20">
          <a:extLst>
            <a:ext uri="{FF2B5EF4-FFF2-40B4-BE49-F238E27FC236}">
              <a16:creationId xmlns:a16="http://schemas.microsoft.com/office/drawing/2014/main" id="{001CBFEF-4300-4252-B750-3AFA1ED05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515" name="Picture 20">
          <a:extLst>
            <a:ext uri="{FF2B5EF4-FFF2-40B4-BE49-F238E27FC236}">
              <a16:creationId xmlns:a16="http://schemas.microsoft.com/office/drawing/2014/main" id="{D007867B-EA3A-4660-A98A-67090F5D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516" name="Picture 20">
          <a:extLst>
            <a:ext uri="{FF2B5EF4-FFF2-40B4-BE49-F238E27FC236}">
              <a16:creationId xmlns:a16="http://schemas.microsoft.com/office/drawing/2014/main" id="{DC2331B6-8401-4AA9-BD0E-DA6A3257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517" name="Picture 20">
          <a:extLst>
            <a:ext uri="{FF2B5EF4-FFF2-40B4-BE49-F238E27FC236}">
              <a16:creationId xmlns:a16="http://schemas.microsoft.com/office/drawing/2014/main" id="{12BFB9CB-6FC9-4958-80B8-47122092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18" name="Picture 20">
          <a:extLst>
            <a:ext uri="{FF2B5EF4-FFF2-40B4-BE49-F238E27FC236}">
              <a16:creationId xmlns:a16="http://schemas.microsoft.com/office/drawing/2014/main" id="{3CFF5B32-FDD1-4234-89AB-9BB18C65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19" name="Picture 20">
          <a:extLst>
            <a:ext uri="{FF2B5EF4-FFF2-40B4-BE49-F238E27FC236}">
              <a16:creationId xmlns:a16="http://schemas.microsoft.com/office/drawing/2014/main" id="{DE109E76-1CE7-45E5-BE73-F600C33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0" name="Picture 20">
          <a:extLst>
            <a:ext uri="{FF2B5EF4-FFF2-40B4-BE49-F238E27FC236}">
              <a16:creationId xmlns:a16="http://schemas.microsoft.com/office/drawing/2014/main" id="{6ECE7D4D-15CB-4970-A280-45AF7EDB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1" name="Picture 20">
          <a:extLst>
            <a:ext uri="{FF2B5EF4-FFF2-40B4-BE49-F238E27FC236}">
              <a16:creationId xmlns:a16="http://schemas.microsoft.com/office/drawing/2014/main" id="{418AD5E1-0B5F-478A-8F8E-A1FA90B5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2" name="Picture 20">
          <a:extLst>
            <a:ext uri="{FF2B5EF4-FFF2-40B4-BE49-F238E27FC236}">
              <a16:creationId xmlns:a16="http://schemas.microsoft.com/office/drawing/2014/main" id="{2D223F56-CFB0-47E5-B8A9-3FE0AFD2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3" name="Picture 20">
          <a:extLst>
            <a:ext uri="{FF2B5EF4-FFF2-40B4-BE49-F238E27FC236}">
              <a16:creationId xmlns:a16="http://schemas.microsoft.com/office/drawing/2014/main" id="{46C071A1-3196-45C8-BCC6-93EC609C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4" name="Picture 20">
          <a:extLst>
            <a:ext uri="{FF2B5EF4-FFF2-40B4-BE49-F238E27FC236}">
              <a16:creationId xmlns:a16="http://schemas.microsoft.com/office/drawing/2014/main" id="{60556110-2F8E-4000-A653-FB6F9731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5" name="Picture 20">
          <a:extLst>
            <a:ext uri="{FF2B5EF4-FFF2-40B4-BE49-F238E27FC236}">
              <a16:creationId xmlns:a16="http://schemas.microsoft.com/office/drawing/2014/main" id="{4CED857A-4062-49F5-AB51-D0FE9CE2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6" name="Picture 20">
          <a:extLst>
            <a:ext uri="{FF2B5EF4-FFF2-40B4-BE49-F238E27FC236}">
              <a16:creationId xmlns:a16="http://schemas.microsoft.com/office/drawing/2014/main" id="{CD25E3A7-C309-4D01-8472-998F456C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7" name="Picture 20">
          <a:extLst>
            <a:ext uri="{FF2B5EF4-FFF2-40B4-BE49-F238E27FC236}">
              <a16:creationId xmlns:a16="http://schemas.microsoft.com/office/drawing/2014/main" id="{74FC4BA5-3BE0-4AEA-9D75-20BA76B11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8" name="Picture 20">
          <a:extLst>
            <a:ext uri="{FF2B5EF4-FFF2-40B4-BE49-F238E27FC236}">
              <a16:creationId xmlns:a16="http://schemas.microsoft.com/office/drawing/2014/main" id="{A75EC351-613A-4C08-8E55-7FBCA3E3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29" name="Picture 20">
          <a:extLst>
            <a:ext uri="{FF2B5EF4-FFF2-40B4-BE49-F238E27FC236}">
              <a16:creationId xmlns:a16="http://schemas.microsoft.com/office/drawing/2014/main" id="{B5203FE9-B101-4F28-97F6-9B35E620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0" name="Picture 20">
          <a:extLst>
            <a:ext uri="{FF2B5EF4-FFF2-40B4-BE49-F238E27FC236}">
              <a16:creationId xmlns:a16="http://schemas.microsoft.com/office/drawing/2014/main" id="{14B9AC09-DC0C-4CDD-B3F0-C69B6D6F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1" name="Picture 20">
          <a:extLst>
            <a:ext uri="{FF2B5EF4-FFF2-40B4-BE49-F238E27FC236}">
              <a16:creationId xmlns:a16="http://schemas.microsoft.com/office/drawing/2014/main" id="{9E6DEE3B-7E2E-4976-97A0-B2AA517B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2" name="Picture 20">
          <a:extLst>
            <a:ext uri="{FF2B5EF4-FFF2-40B4-BE49-F238E27FC236}">
              <a16:creationId xmlns:a16="http://schemas.microsoft.com/office/drawing/2014/main" id="{461BF3F5-614F-4BD4-8736-BD5A2573A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3" name="Picture 20">
          <a:extLst>
            <a:ext uri="{FF2B5EF4-FFF2-40B4-BE49-F238E27FC236}">
              <a16:creationId xmlns:a16="http://schemas.microsoft.com/office/drawing/2014/main" id="{3FFFA7F4-56A2-4D02-AE55-2AE458E6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4" name="Picture 20">
          <a:extLst>
            <a:ext uri="{FF2B5EF4-FFF2-40B4-BE49-F238E27FC236}">
              <a16:creationId xmlns:a16="http://schemas.microsoft.com/office/drawing/2014/main" id="{179E6FFE-0369-4DEF-A843-31DD363A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5" name="Picture 20">
          <a:extLst>
            <a:ext uri="{FF2B5EF4-FFF2-40B4-BE49-F238E27FC236}">
              <a16:creationId xmlns:a16="http://schemas.microsoft.com/office/drawing/2014/main" id="{FF429E85-544A-42A6-AE6D-199EFAAD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36" name="Picture 20">
          <a:extLst>
            <a:ext uri="{FF2B5EF4-FFF2-40B4-BE49-F238E27FC236}">
              <a16:creationId xmlns:a16="http://schemas.microsoft.com/office/drawing/2014/main" id="{63B3D3DD-E36D-41F7-9BC9-840FE918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37" name="Picture 20">
          <a:extLst>
            <a:ext uri="{FF2B5EF4-FFF2-40B4-BE49-F238E27FC236}">
              <a16:creationId xmlns:a16="http://schemas.microsoft.com/office/drawing/2014/main" id="{1FB0D6CA-8DF9-49B9-963F-2CC21087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38" name="Picture 20">
          <a:extLst>
            <a:ext uri="{FF2B5EF4-FFF2-40B4-BE49-F238E27FC236}">
              <a16:creationId xmlns:a16="http://schemas.microsoft.com/office/drawing/2014/main" id="{94F4A235-55B2-4187-A022-49547AA6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39" name="Picture 20">
          <a:extLst>
            <a:ext uri="{FF2B5EF4-FFF2-40B4-BE49-F238E27FC236}">
              <a16:creationId xmlns:a16="http://schemas.microsoft.com/office/drawing/2014/main" id="{E2054C72-3A61-47A5-9EC1-9558D28A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0" name="Picture 20">
          <a:extLst>
            <a:ext uri="{FF2B5EF4-FFF2-40B4-BE49-F238E27FC236}">
              <a16:creationId xmlns:a16="http://schemas.microsoft.com/office/drawing/2014/main" id="{A2CD339F-A52E-4CDB-9C52-3DB681CE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1" name="Picture 20">
          <a:extLst>
            <a:ext uri="{FF2B5EF4-FFF2-40B4-BE49-F238E27FC236}">
              <a16:creationId xmlns:a16="http://schemas.microsoft.com/office/drawing/2014/main" id="{5A8AE36C-3D2C-482E-A366-D31DC696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2" name="Picture 20">
          <a:extLst>
            <a:ext uri="{FF2B5EF4-FFF2-40B4-BE49-F238E27FC236}">
              <a16:creationId xmlns:a16="http://schemas.microsoft.com/office/drawing/2014/main" id="{DF2C8E79-CA37-44DE-B060-05D44A724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3" name="Picture 20">
          <a:extLst>
            <a:ext uri="{FF2B5EF4-FFF2-40B4-BE49-F238E27FC236}">
              <a16:creationId xmlns:a16="http://schemas.microsoft.com/office/drawing/2014/main" id="{5BF27910-BA5C-4374-BD50-F8ABFC79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4" name="Picture 20">
          <a:extLst>
            <a:ext uri="{FF2B5EF4-FFF2-40B4-BE49-F238E27FC236}">
              <a16:creationId xmlns:a16="http://schemas.microsoft.com/office/drawing/2014/main" id="{B53513E8-2C81-4295-A500-ED693D49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5" name="Picture 20">
          <a:extLst>
            <a:ext uri="{FF2B5EF4-FFF2-40B4-BE49-F238E27FC236}">
              <a16:creationId xmlns:a16="http://schemas.microsoft.com/office/drawing/2014/main" id="{F9B61DAA-E1BB-45C6-8A13-C91934C4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6" name="Picture 20">
          <a:extLst>
            <a:ext uri="{FF2B5EF4-FFF2-40B4-BE49-F238E27FC236}">
              <a16:creationId xmlns:a16="http://schemas.microsoft.com/office/drawing/2014/main" id="{282A734A-A358-4196-93D8-5A499AC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7" name="Picture 20">
          <a:extLst>
            <a:ext uri="{FF2B5EF4-FFF2-40B4-BE49-F238E27FC236}">
              <a16:creationId xmlns:a16="http://schemas.microsoft.com/office/drawing/2014/main" id="{7A98F5F9-01DA-4FC7-84FE-BC69F3C3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8" name="Picture 20">
          <a:extLst>
            <a:ext uri="{FF2B5EF4-FFF2-40B4-BE49-F238E27FC236}">
              <a16:creationId xmlns:a16="http://schemas.microsoft.com/office/drawing/2014/main" id="{FB10629E-4F93-4094-8766-F107FA6B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49" name="Picture 20">
          <a:extLst>
            <a:ext uri="{FF2B5EF4-FFF2-40B4-BE49-F238E27FC236}">
              <a16:creationId xmlns:a16="http://schemas.microsoft.com/office/drawing/2014/main" id="{DE1F6F22-877B-43F7-B340-8DF75865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0" name="Picture 20">
          <a:extLst>
            <a:ext uri="{FF2B5EF4-FFF2-40B4-BE49-F238E27FC236}">
              <a16:creationId xmlns:a16="http://schemas.microsoft.com/office/drawing/2014/main" id="{7CCFE99D-1BD1-42F4-AFF3-4C814CA6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1" name="Picture 20">
          <a:extLst>
            <a:ext uri="{FF2B5EF4-FFF2-40B4-BE49-F238E27FC236}">
              <a16:creationId xmlns:a16="http://schemas.microsoft.com/office/drawing/2014/main" id="{4D4133DE-C180-4354-A62A-9A8B9C1B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2" name="Picture 20">
          <a:extLst>
            <a:ext uri="{FF2B5EF4-FFF2-40B4-BE49-F238E27FC236}">
              <a16:creationId xmlns:a16="http://schemas.microsoft.com/office/drawing/2014/main" id="{BD78BA8B-2A58-49D0-B737-0204C397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3" name="Picture 20">
          <a:extLst>
            <a:ext uri="{FF2B5EF4-FFF2-40B4-BE49-F238E27FC236}">
              <a16:creationId xmlns:a16="http://schemas.microsoft.com/office/drawing/2014/main" id="{DBEED41B-4AA2-4B1A-A5B5-EBCEBA71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4" name="Picture 20">
          <a:extLst>
            <a:ext uri="{FF2B5EF4-FFF2-40B4-BE49-F238E27FC236}">
              <a16:creationId xmlns:a16="http://schemas.microsoft.com/office/drawing/2014/main" id="{BE656A87-894E-431E-A947-F716FFF7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5" name="Picture 20">
          <a:extLst>
            <a:ext uri="{FF2B5EF4-FFF2-40B4-BE49-F238E27FC236}">
              <a16:creationId xmlns:a16="http://schemas.microsoft.com/office/drawing/2014/main" id="{A1735E75-728C-4C1C-85D7-BBA64EB2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6" name="Picture 20">
          <a:extLst>
            <a:ext uri="{FF2B5EF4-FFF2-40B4-BE49-F238E27FC236}">
              <a16:creationId xmlns:a16="http://schemas.microsoft.com/office/drawing/2014/main" id="{B4E5B412-9635-4FB8-97DF-6A27753B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7" name="Picture 20">
          <a:extLst>
            <a:ext uri="{FF2B5EF4-FFF2-40B4-BE49-F238E27FC236}">
              <a16:creationId xmlns:a16="http://schemas.microsoft.com/office/drawing/2014/main" id="{6EE35356-ACD0-4906-A95D-7C67CE18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8" name="Picture 20">
          <a:extLst>
            <a:ext uri="{FF2B5EF4-FFF2-40B4-BE49-F238E27FC236}">
              <a16:creationId xmlns:a16="http://schemas.microsoft.com/office/drawing/2014/main" id="{3BE76B94-53BE-4335-93CE-DE16924A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59" name="Picture 20">
          <a:extLst>
            <a:ext uri="{FF2B5EF4-FFF2-40B4-BE49-F238E27FC236}">
              <a16:creationId xmlns:a16="http://schemas.microsoft.com/office/drawing/2014/main" id="{A037AEE3-AFDE-4BED-8611-5BA5F301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60" name="Picture 20">
          <a:extLst>
            <a:ext uri="{FF2B5EF4-FFF2-40B4-BE49-F238E27FC236}">
              <a16:creationId xmlns:a16="http://schemas.microsoft.com/office/drawing/2014/main" id="{75C73667-C29B-44B2-B1F9-CAA7E7A0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1" name="Picture 20">
          <a:extLst>
            <a:ext uri="{FF2B5EF4-FFF2-40B4-BE49-F238E27FC236}">
              <a16:creationId xmlns:a16="http://schemas.microsoft.com/office/drawing/2014/main" id="{175BF286-076A-46C7-85BB-AC5A30AA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2" name="Picture 20">
          <a:extLst>
            <a:ext uri="{FF2B5EF4-FFF2-40B4-BE49-F238E27FC236}">
              <a16:creationId xmlns:a16="http://schemas.microsoft.com/office/drawing/2014/main" id="{0D9D7D06-E1FD-4B6F-83E5-4A454E30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3" name="Picture 20">
          <a:extLst>
            <a:ext uri="{FF2B5EF4-FFF2-40B4-BE49-F238E27FC236}">
              <a16:creationId xmlns:a16="http://schemas.microsoft.com/office/drawing/2014/main" id="{60280E70-8100-4D3A-9033-782A593B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4" name="Picture 20">
          <a:extLst>
            <a:ext uri="{FF2B5EF4-FFF2-40B4-BE49-F238E27FC236}">
              <a16:creationId xmlns:a16="http://schemas.microsoft.com/office/drawing/2014/main" id="{C9B0EDEF-34BB-44FD-9991-B4C3D9CE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5" name="Picture 20">
          <a:extLst>
            <a:ext uri="{FF2B5EF4-FFF2-40B4-BE49-F238E27FC236}">
              <a16:creationId xmlns:a16="http://schemas.microsoft.com/office/drawing/2014/main" id="{DD242FFC-0619-4CBD-9C9F-BAD2522C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6" name="Picture 20">
          <a:extLst>
            <a:ext uri="{FF2B5EF4-FFF2-40B4-BE49-F238E27FC236}">
              <a16:creationId xmlns:a16="http://schemas.microsoft.com/office/drawing/2014/main" id="{B8ED8F92-FD5C-48A2-9C1F-441D27FA9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7" name="Picture 20">
          <a:extLst>
            <a:ext uri="{FF2B5EF4-FFF2-40B4-BE49-F238E27FC236}">
              <a16:creationId xmlns:a16="http://schemas.microsoft.com/office/drawing/2014/main" id="{F1AD578A-E61E-4E8B-BD1E-075F5778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8" name="Picture 20">
          <a:extLst>
            <a:ext uri="{FF2B5EF4-FFF2-40B4-BE49-F238E27FC236}">
              <a16:creationId xmlns:a16="http://schemas.microsoft.com/office/drawing/2014/main" id="{6A0A9945-9917-4CC9-B4DD-1949A147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69" name="Picture 20">
          <a:extLst>
            <a:ext uri="{FF2B5EF4-FFF2-40B4-BE49-F238E27FC236}">
              <a16:creationId xmlns:a16="http://schemas.microsoft.com/office/drawing/2014/main" id="{55329C84-728B-461B-BA77-118D6B7F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0" name="Picture 20">
          <a:extLst>
            <a:ext uri="{FF2B5EF4-FFF2-40B4-BE49-F238E27FC236}">
              <a16:creationId xmlns:a16="http://schemas.microsoft.com/office/drawing/2014/main" id="{FAE2630C-7D6C-4944-A786-D8251EB5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1" name="Picture 20">
          <a:extLst>
            <a:ext uri="{FF2B5EF4-FFF2-40B4-BE49-F238E27FC236}">
              <a16:creationId xmlns:a16="http://schemas.microsoft.com/office/drawing/2014/main" id="{559CC6DF-2355-470A-BF1B-7586864B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2" name="Picture 20">
          <a:extLst>
            <a:ext uri="{FF2B5EF4-FFF2-40B4-BE49-F238E27FC236}">
              <a16:creationId xmlns:a16="http://schemas.microsoft.com/office/drawing/2014/main" id="{00C13029-249C-4B7A-BC93-E2C6230C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3" name="Picture 20">
          <a:extLst>
            <a:ext uri="{FF2B5EF4-FFF2-40B4-BE49-F238E27FC236}">
              <a16:creationId xmlns:a16="http://schemas.microsoft.com/office/drawing/2014/main" id="{B363A57E-1C0E-4CEA-9B79-098D981A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4" name="Picture 20">
          <a:extLst>
            <a:ext uri="{FF2B5EF4-FFF2-40B4-BE49-F238E27FC236}">
              <a16:creationId xmlns:a16="http://schemas.microsoft.com/office/drawing/2014/main" id="{9FEDDB8B-174C-48A9-BD74-3D2BA729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5" name="Picture 20">
          <a:extLst>
            <a:ext uri="{FF2B5EF4-FFF2-40B4-BE49-F238E27FC236}">
              <a16:creationId xmlns:a16="http://schemas.microsoft.com/office/drawing/2014/main" id="{8FB15D4A-74A7-41F3-8467-61DEADF2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6" name="Picture 20">
          <a:extLst>
            <a:ext uri="{FF2B5EF4-FFF2-40B4-BE49-F238E27FC236}">
              <a16:creationId xmlns:a16="http://schemas.microsoft.com/office/drawing/2014/main" id="{36FDC47D-83C2-41BB-8B2A-32AD7182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7" name="Picture 20">
          <a:extLst>
            <a:ext uri="{FF2B5EF4-FFF2-40B4-BE49-F238E27FC236}">
              <a16:creationId xmlns:a16="http://schemas.microsoft.com/office/drawing/2014/main" id="{5D8B53D0-6894-4E1C-A528-98967923C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8" name="Picture 20">
          <a:extLst>
            <a:ext uri="{FF2B5EF4-FFF2-40B4-BE49-F238E27FC236}">
              <a16:creationId xmlns:a16="http://schemas.microsoft.com/office/drawing/2014/main" id="{E6887A67-89DA-4E47-B050-F5935BCF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79" name="Picture 20">
          <a:extLst>
            <a:ext uri="{FF2B5EF4-FFF2-40B4-BE49-F238E27FC236}">
              <a16:creationId xmlns:a16="http://schemas.microsoft.com/office/drawing/2014/main" id="{D337B43E-2F7F-470E-B2A0-B2C03934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80" name="Picture 20">
          <a:extLst>
            <a:ext uri="{FF2B5EF4-FFF2-40B4-BE49-F238E27FC236}">
              <a16:creationId xmlns:a16="http://schemas.microsoft.com/office/drawing/2014/main" id="{342D20FD-1639-4A2F-931D-3BBD93FB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81" name="Picture 20">
          <a:extLst>
            <a:ext uri="{FF2B5EF4-FFF2-40B4-BE49-F238E27FC236}">
              <a16:creationId xmlns:a16="http://schemas.microsoft.com/office/drawing/2014/main" id="{96D8AD39-27A5-4A56-814A-985D6C5A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582" name="Picture 20">
          <a:extLst>
            <a:ext uri="{FF2B5EF4-FFF2-40B4-BE49-F238E27FC236}">
              <a16:creationId xmlns:a16="http://schemas.microsoft.com/office/drawing/2014/main" id="{CDD59753-C42C-49F9-AC50-EB1E493A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3" name="Picture 20">
          <a:extLst>
            <a:ext uri="{FF2B5EF4-FFF2-40B4-BE49-F238E27FC236}">
              <a16:creationId xmlns:a16="http://schemas.microsoft.com/office/drawing/2014/main" id="{B01C55CA-31C8-46BF-9879-88FAFB07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4" name="Picture 20">
          <a:extLst>
            <a:ext uri="{FF2B5EF4-FFF2-40B4-BE49-F238E27FC236}">
              <a16:creationId xmlns:a16="http://schemas.microsoft.com/office/drawing/2014/main" id="{945CBCA5-BD94-4288-AE95-65C2E70A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5" name="Picture 20">
          <a:extLst>
            <a:ext uri="{FF2B5EF4-FFF2-40B4-BE49-F238E27FC236}">
              <a16:creationId xmlns:a16="http://schemas.microsoft.com/office/drawing/2014/main" id="{B449C54D-A3A7-4253-A498-FF8E01B6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6" name="Picture 20">
          <a:extLst>
            <a:ext uri="{FF2B5EF4-FFF2-40B4-BE49-F238E27FC236}">
              <a16:creationId xmlns:a16="http://schemas.microsoft.com/office/drawing/2014/main" id="{8508B102-49A3-4429-9B10-46A7B861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7" name="Picture 20">
          <a:extLst>
            <a:ext uri="{FF2B5EF4-FFF2-40B4-BE49-F238E27FC236}">
              <a16:creationId xmlns:a16="http://schemas.microsoft.com/office/drawing/2014/main" id="{C799D216-4DBC-46B8-AD6B-DDCC0455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8" name="Picture 20">
          <a:extLst>
            <a:ext uri="{FF2B5EF4-FFF2-40B4-BE49-F238E27FC236}">
              <a16:creationId xmlns:a16="http://schemas.microsoft.com/office/drawing/2014/main" id="{2DB3A7B0-1C62-4DED-855C-8FB0BA25C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89" name="Picture 20">
          <a:extLst>
            <a:ext uri="{FF2B5EF4-FFF2-40B4-BE49-F238E27FC236}">
              <a16:creationId xmlns:a16="http://schemas.microsoft.com/office/drawing/2014/main" id="{C31E527C-C0E5-4169-BAC9-94741F22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0" name="Picture 20">
          <a:extLst>
            <a:ext uri="{FF2B5EF4-FFF2-40B4-BE49-F238E27FC236}">
              <a16:creationId xmlns:a16="http://schemas.microsoft.com/office/drawing/2014/main" id="{0138E264-364F-40D0-9208-1B05CB5E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1" name="Picture 20">
          <a:extLst>
            <a:ext uri="{FF2B5EF4-FFF2-40B4-BE49-F238E27FC236}">
              <a16:creationId xmlns:a16="http://schemas.microsoft.com/office/drawing/2014/main" id="{8EF44F3D-1ABB-4C0B-BD8B-7B8FBA59B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2" name="Picture 20">
          <a:extLst>
            <a:ext uri="{FF2B5EF4-FFF2-40B4-BE49-F238E27FC236}">
              <a16:creationId xmlns:a16="http://schemas.microsoft.com/office/drawing/2014/main" id="{31029D10-2198-48ED-B358-7BC639F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3" name="Picture 20">
          <a:extLst>
            <a:ext uri="{FF2B5EF4-FFF2-40B4-BE49-F238E27FC236}">
              <a16:creationId xmlns:a16="http://schemas.microsoft.com/office/drawing/2014/main" id="{1B64BAE0-CDA6-4BA0-86F5-28D39EE6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4" name="Picture 20">
          <a:extLst>
            <a:ext uri="{FF2B5EF4-FFF2-40B4-BE49-F238E27FC236}">
              <a16:creationId xmlns:a16="http://schemas.microsoft.com/office/drawing/2014/main" id="{66F33FF7-6B08-40E9-9744-1EB5A7F6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5" name="Picture 20">
          <a:extLst>
            <a:ext uri="{FF2B5EF4-FFF2-40B4-BE49-F238E27FC236}">
              <a16:creationId xmlns:a16="http://schemas.microsoft.com/office/drawing/2014/main" id="{8706E006-E142-4136-A666-6C4DBDD4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6" name="Picture 20">
          <a:extLst>
            <a:ext uri="{FF2B5EF4-FFF2-40B4-BE49-F238E27FC236}">
              <a16:creationId xmlns:a16="http://schemas.microsoft.com/office/drawing/2014/main" id="{F46147CF-0DE8-43EE-8C75-CFA0C6EB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7" name="Picture 20">
          <a:extLst>
            <a:ext uri="{FF2B5EF4-FFF2-40B4-BE49-F238E27FC236}">
              <a16:creationId xmlns:a16="http://schemas.microsoft.com/office/drawing/2014/main" id="{19D8FC59-3F07-49B7-8F88-F6BBB7997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8" name="Picture 20">
          <a:extLst>
            <a:ext uri="{FF2B5EF4-FFF2-40B4-BE49-F238E27FC236}">
              <a16:creationId xmlns:a16="http://schemas.microsoft.com/office/drawing/2014/main" id="{1D8C61F6-5176-4AAE-9D02-E1F572A68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599" name="Picture 20">
          <a:extLst>
            <a:ext uri="{FF2B5EF4-FFF2-40B4-BE49-F238E27FC236}">
              <a16:creationId xmlns:a16="http://schemas.microsoft.com/office/drawing/2014/main" id="{57141DE7-E247-4B3B-9C7F-4AD422B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0" name="Picture 20">
          <a:extLst>
            <a:ext uri="{FF2B5EF4-FFF2-40B4-BE49-F238E27FC236}">
              <a16:creationId xmlns:a16="http://schemas.microsoft.com/office/drawing/2014/main" id="{625B688E-9812-431B-A8E8-5E542E85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1" name="Picture 20">
          <a:extLst>
            <a:ext uri="{FF2B5EF4-FFF2-40B4-BE49-F238E27FC236}">
              <a16:creationId xmlns:a16="http://schemas.microsoft.com/office/drawing/2014/main" id="{ED64F98E-CF48-441A-A694-6A7BEE7A9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2" name="Picture 20">
          <a:extLst>
            <a:ext uri="{FF2B5EF4-FFF2-40B4-BE49-F238E27FC236}">
              <a16:creationId xmlns:a16="http://schemas.microsoft.com/office/drawing/2014/main" id="{B144457B-E83F-4AAE-9828-CEBC50C7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3" name="Picture 20">
          <a:extLst>
            <a:ext uri="{FF2B5EF4-FFF2-40B4-BE49-F238E27FC236}">
              <a16:creationId xmlns:a16="http://schemas.microsoft.com/office/drawing/2014/main" id="{8B666F78-59AF-4F51-86D6-08E8C964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4" name="Picture 20">
          <a:extLst>
            <a:ext uri="{FF2B5EF4-FFF2-40B4-BE49-F238E27FC236}">
              <a16:creationId xmlns:a16="http://schemas.microsoft.com/office/drawing/2014/main" id="{F5BA48B8-C4F2-4864-A964-0C315040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5" name="Picture 20">
          <a:extLst>
            <a:ext uri="{FF2B5EF4-FFF2-40B4-BE49-F238E27FC236}">
              <a16:creationId xmlns:a16="http://schemas.microsoft.com/office/drawing/2014/main" id="{D2E5B011-76F4-429D-8422-93152DB89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606" name="Picture 20">
          <a:extLst>
            <a:ext uri="{FF2B5EF4-FFF2-40B4-BE49-F238E27FC236}">
              <a16:creationId xmlns:a16="http://schemas.microsoft.com/office/drawing/2014/main" id="{07C58260-68CC-4D4C-B052-A65A9445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607" name="Picture 20">
          <a:extLst>
            <a:ext uri="{FF2B5EF4-FFF2-40B4-BE49-F238E27FC236}">
              <a16:creationId xmlns:a16="http://schemas.microsoft.com/office/drawing/2014/main" id="{85776850-3B3A-4296-998B-69C88564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608" name="Picture 20">
          <a:extLst>
            <a:ext uri="{FF2B5EF4-FFF2-40B4-BE49-F238E27FC236}">
              <a16:creationId xmlns:a16="http://schemas.microsoft.com/office/drawing/2014/main" id="{34510D75-A93E-4FA6-8424-1A06DC24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609" name="Picture 20">
          <a:extLst>
            <a:ext uri="{FF2B5EF4-FFF2-40B4-BE49-F238E27FC236}">
              <a16:creationId xmlns:a16="http://schemas.microsoft.com/office/drawing/2014/main" id="{61DD8C1F-F50A-4574-AA0A-36C380B0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0" name="Picture 20">
          <a:extLst>
            <a:ext uri="{FF2B5EF4-FFF2-40B4-BE49-F238E27FC236}">
              <a16:creationId xmlns:a16="http://schemas.microsoft.com/office/drawing/2014/main" id="{B9571531-A281-4F4F-8C24-1168FCF5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1" name="Picture 20">
          <a:extLst>
            <a:ext uri="{FF2B5EF4-FFF2-40B4-BE49-F238E27FC236}">
              <a16:creationId xmlns:a16="http://schemas.microsoft.com/office/drawing/2014/main" id="{CA8E9DE3-C809-4975-BA74-2956E119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2" name="Picture 20">
          <a:extLst>
            <a:ext uri="{FF2B5EF4-FFF2-40B4-BE49-F238E27FC236}">
              <a16:creationId xmlns:a16="http://schemas.microsoft.com/office/drawing/2014/main" id="{F1EE1026-B957-4CB4-B8F2-CE14F696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3" name="Picture 20">
          <a:extLst>
            <a:ext uri="{FF2B5EF4-FFF2-40B4-BE49-F238E27FC236}">
              <a16:creationId xmlns:a16="http://schemas.microsoft.com/office/drawing/2014/main" id="{2E1682AD-3795-4D7D-BBAE-6BB064F2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4" name="Picture 20">
          <a:extLst>
            <a:ext uri="{FF2B5EF4-FFF2-40B4-BE49-F238E27FC236}">
              <a16:creationId xmlns:a16="http://schemas.microsoft.com/office/drawing/2014/main" id="{F243FB1E-6FF4-42A9-BC99-99527D08D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5" name="Picture 20">
          <a:extLst>
            <a:ext uri="{FF2B5EF4-FFF2-40B4-BE49-F238E27FC236}">
              <a16:creationId xmlns:a16="http://schemas.microsoft.com/office/drawing/2014/main" id="{292B4FAF-51E7-4C77-870C-93D4C54E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6" name="Picture 20">
          <a:extLst>
            <a:ext uri="{FF2B5EF4-FFF2-40B4-BE49-F238E27FC236}">
              <a16:creationId xmlns:a16="http://schemas.microsoft.com/office/drawing/2014/main" id="{42D1DE2B-CA84-4624-8493-88460D5BE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7" name="Picture 20">
          <a:extLst>
            <a:ext uri="{FF2B5EF4-FFF2-40B4-BE49-F238E27FC236}">
              <a16:creationId xmlns:a16="http://schemas.microsoft.com/office/drawing/2014/main" id="{19311C4A-4D70-4E5F-952A-373F9352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8" name="Picture 20">
          <a:extLst>
            <a:ext uri="{FF2B5EF4-FFF2-40B4-BE49-F238E27FC236}">
              <a16:creationId xmlns:a16="http://schemas.microsoft.com/office/drawing/2014/main" id="{B00AE965-807D-4ACE-BB2B-ABCF15D1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19" name="Picture 20">
          <a:extLst>
            <a:ext uri="{FF2B5EF4-FFF2-40B4-BE49-F238E27FC236}">
              <a16:creationId xmlns:a16="http://schemas.microsoft.com/office/drawing/2014/main" id="{671D3CC1-9334-418E-8606-EAA7CA20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0" name="Picture 20">
          <a:extLst>
            <a:ext uri="{FF2B5EF4-FFF2-40B4-BE49-F238E27FC236}">
              <a16:creationId xmlns:a16="http://schemas.microsoft.com/office/drawing/2014/main" id="{D0982762-6351-4FAA-9665-AEE3DB7E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1" name="Picture 20">
          <a:extLst>
            <a:ext uri="{FF2B5EF4-FFF2-40B4-BE49-F238E27FC236}">
              <a16:creationId xmlns:a16="http://schemas.microsoft.com/office/drawing/2014/main" id="{131A491D-28B0-440A-855A-746B7EF07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2" name="Picture 20">
          <a:extLst>
            <a:ext uri="{FF2B5EF4-FFF2-40B4-BE49-F238E27FC236}">
              <a16:creationId xmlns:a16="http://schemas.microsoft.com/office/drawing/2014/main" id="{1EF40439-9725-4438-B70A-4CD2AA84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3" name="Picture 20">
          <a:extLst>
            <a:ext uri="{FF2B5EF4-FFF2-40B4-BE49-F238E27FC236}">
              <a16:creationId xmlns:a16="http://schemas.microsoft.com/office/drawing/2014/main" id="{1AE028F3-3EE3-463A-A297-BDF83247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4" name="Picture 20">
          <a:extLst>
            <a:ext uri="{FF2B5EF4-FFF2-40B4-BE49-F238E27FC236}">
              <a16:creationId xmlns:a16="http://schemas.microsoft.com/office/drawing/2014/main" id="{2E79E711-1957-4484-964F-DD9DF960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5" name="Picture 20">
          <a:extLst>
            <a:ext uri="{FF2B5EF4-FFF2-40B4-BE49-F238E27FC236}">
              <a16:creationId xmlns:a16="http://schemas.microsoft.com/office/drawing/2014/main" id="{6F9D4F00-430E-4810-9F0E-379C9E8D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6" name="Picture 20">
          <a:extLst>
            <a:ext uri="{FF2B5EF4-FFF2-40B4-BE49-F238E27FC236}">
              <a16:creationId xmlns:a16="http://schemas.microsoft.com/office/drawing/2014/main" id="{EB13354C-9554-422B-872D-99B58291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7" name="Picture 20">
          <a:extLst>
            <a:ext uri="{FF2B5EF4-FFF2-40B4-BE49-F238E27FC236}">
              <a16:creationId xmlns:a16="http://schemas.microsoft.com/office/drawing/2014/main" id="{DA871EC7-8030-462C-9AE7-F009F196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28" name="Picture 20">
          <a:extLst>
            <a:ext uri="{FF2B5EF4-FFF2-40B4-BE49-F238E27FC236}">
              <a16:creationId xmlns:a16="http://schemas.microsoft.com/office/drawing/2014/main" id="{F8715BA9-1F43-4D18-9233-ED4DB496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29" name="Picture 20">
          <a:extLst>
            <a:ext uri="{FF2B5EF4-FFF2-40B4-BE49-F238E27FC236}">
              <a16:creationId xmlns:a16="http://schemas.microsoft.com/office/drawing/2014/main" id="{4C290375-1EBC-447E-BF07-73CADE9E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0" name="Picture 20">
          <a:extLst>
            <a:ext uri="{FF2B5EF4-FFF2-40B4-BE49-F238E27FC236}">
              <a16:creationId xmlns:a16="http://schemas.microsoft.com/office/drawing/2014/main" id="{E91113F7-60EA-4409-9147-0F01F827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1" name="Picture 20">
          <a:extLst>
            <a:ext uri="{FF2B5EF4-FFF2-40B4-BE49-F238E27FC236}">
              <a16:creationId xmlns:a16="http://schemas.microsoft.com/office/drawing/2014/main" id="{9A49CD36-A22B-4630-A014-FD0EF246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2" name="Picture 20">
          <a:extLst>
            <a:ext uri="{FF2B5EF4-FFF2-40B4-BE49-F238E27FC236}">
              <a16:creationId xmlns:a16="http://schemas.microsoft.com/office/drawing/2014/main" id="{2386D6CA-7DB4-4250-A3DC-E602225AE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3" name="Picture 20">
          <a:extLst>
            <a:ext uri="{FF2B5EF4-FFF2-40B4-BE49-F238E27FC236}">
              <a16:creationId xmlns:a16="http://schemas.microsoft.com/office/drawing/2014/main" id="{7E5B2BDE-F0AC-43A9-A1D2-3D897684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4" name="Picture 20">
          <a:extLst>
            <a:ext uri="{FF2B5EF4-FFF2-40B4-BE49-F238E27FC236}">
              <a16:creationId xmlns:a16="http://schemas.microsoft.com/office/drawing/2014/main" id="{E9AF820B-00DC-45C7-A5BD-D673492F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5" name="Picture 20">
          <a:extLst>
            <a:ext uri="{FF2B5EF4-FFF2-40B4-BE49-F238E27FC236}">
              <a16:creationId xmlns:a16="http://schemas.microsoft.com/office/drawing/2014/main" id="{508A9055-5631-4615-8C71-454211F7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6" name="Picture 20">
          <a:extLst>
            <a:ext uri="{FF2B5EF4-FFF2-40B4-BE49-F238E27FC236}">
              <a16:creationId xmlns:a16="http://schemas.microsoft.com/office/drawing/2014/main" id="{6F4C1ADD-2B1B-4B2C-9BB0-7A27A22C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7" name="Picture 20">
          <a:extLst>
            <a:ext uri="{FF2B5EF4-FFF2-40B4-BE49-F238E27FC236}">
              <a16:creationId xmlns:a16="http://schemas.microsoft.com/office/drawing/2014/main" id="{D0A77543-1352-4E05-A2BC-00228454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8" name="Picture 20">
          <a:extLst>
            <a:ext uri="{FF2B5EF4-FFF2-40B4-BE49-F238E27FC236}">
              <a16:creationId xmlns:a16="http://schemas.microsoft.com/office/drawing/2014/main" id="{D1E93716-97B7-4F7A-BF84-BBF1BFDF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39" name="Picture 20">
          <a:extLst>
            <a:ext uri="{FF2B5EF4-FFF2-40B4-BE49-F238E27FC236}">
              <a16:creationId xmlns:a16="http://schemas.microsoft.com/office/drawing/2014/main" id="{BE1003B8-AEC6-495D-8D21-F723C400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0" name="Picture 20">
          <a:extLst>
            <a:ext uri="{FF2B5EF4-FFF2-40B4-BE49-F238E27FC236}">
              <a16:creationId xmlns:a16="http://schemas.microsoft.com/office/drawing/2014/main" id="{A17B740C-0729-492A-8BDA-BA1CFEDF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1" name="Picture 20">
          <a:extLst>
            <a:ext uri="{FF2B5EF4-FFF2-40B4-BE49-F238E27FC236}">
              <a16:creationId xmlns:a16="http://schemas.microsoft.com/office/drawing/2014/main" id="{B80840AB-E369-4A93-962A-AE085F37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2" name="Picture 20">
          <a:extLst>
            <a:ext uri="{FF2B5EF4-FFF2-40B4-BE49-F238E27FC236}">
              <a16:creationId xmlns:a16="http://schemas.microsoft.com/office/drawing/2014/main" id="{18A418AE-80C5-46E9-BE70-D5B095146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3" name="Picture 20">
          <a:extLst>
            <a:ext uri="{FF2B5EF4-FFF2-40B4-BE49-F238E27FC236}">
              <a16:creationId xmlns:a16="http://schemas.microsoft.com/office/drawing/2014/main" id="{2CB9038E-186C-42DD-ADEC-A11251E0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4" name="Picture 20">
          <a:extLst>
            <a:ext uri="{FF2B5EF4-FFF2-40B4-BE49-F238E27FC236}">
              <a16:creationId xmlns:a16="http://schemas.microsoft.com/office/drawing/2014/main" id="{2A7F0302-7EFE-4710-9A49-CBDB0890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5" name="Picture 20">
          <a:extLst>
            <a:ext uri="{FF2B5EF4-FFF2-40B4-BE49-F238E27FC236}">
              <a16:creationId xmlns:a16="http://schemas.microsoft.com/office/drawing/2014/main" id="{E4EF6266-AE1B-44D6-9099-1A56678B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6" name="Picture 20">
          <a:extLst>
            <a:ext uri="{FF2B5EF4-FFF2-40B4-BE49-F238E27FC236}">
              <a16:creationId xmlns:a16="http://schemas.microsoft.com/office/drawing/2014/main" id="{ED9E8DED-1C6D-48CA-B8A8-4B021418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7" name="Picture 20">
          <a:extLst>
            <a:ext uri="{FF2B5EF4-FFF2-40B4-BE49-F238E27FC236}">
              <a16:creationId xmlns:a16="http://schemas.microsoft.com/office/drawing/2014/main" id="{EBD2AAA6-AF79-4EC3-BDC2-C9DE9433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8" name="Picture 20">
          <a:extLst>
            <a:ext uri="{FF2B5EF4-FFF2-40B4-BE49-F238E27FC236}">
              <a16:creationId xmlns:a16="http://schemas.microsoft.com/office/drawing/2014/main" id="{4335AB44-F355-4F58-A703-2C2A55B2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49" name="Picture 20">
          <a:extLst>
            <a:ext uri="{FF2B5EF4-FFF2-40B4-BE49-F238E27FC236}">
              <a16:creationId xmlns:a16="http://schemas.microsoft.com/office/drawing/2014/main" id="{F2EEA76A-402D-4513-88FE-0185B979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50" name="Picture 20">
          <a:extLst>
            <a:ext uri="{FF2B5EF4-FFF2-40B4-BE49-F238E27FC236}">
              <a16:creationId xmlns:a16="http://schemas.microsoft.com/office/drawing/2014/main" id="{F58F949E-7D6B-4341-9C99-16296E20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51" name="Picture 20">
          <a:extLst>
            <a:ext uri="{FF2B5EF4-FFF2-40B4-BE49-F238E27FC236}">
              <a16:creationId xmlns:a16="http://schemas.microsoft.com/office/drawing/2014/main" id="{44BD3A63-9FEA-4624-A490-05B85C0F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52" name="Picture 20">
          <a:extLst>
            <a:ext uri="{FF2B5EF4-FFF2-40B4-BE49-F238E27FC236}">
              <a16:creationId xmlns:a16="http://schemas.microsoft.com/office/drawing/2014/main" id="{84CBC8FE-78A3-4EF1-99F8-AD100D94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3" name="Picture 20">
          <a:extLst>
            <a:ext uri="{FF2B5EF4-FFF2-40B4-BE49-F238E27FC236}">
              <a16:creationId xmlns:a16="http://schemas.microsoft.com/office/drawing/2014/main" id="{FE252912-F2C2-4814-BC91-2176C24C8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4" name="Picture 20">
          <a:extLst>
            <a:ext uri="{FF2B5EF4-FFF2-40B4-BE49-F238E27FC236}">
              <a16:creationId xmlns:a16="http://schemas.microsoft.com/office/drawing/2014/main" id="{71CF96E4-A218-4AD8-95CE-DE21BFF9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5" name="Picture 20">
          <a:extLst>
            <a:ext uri="{FF2B5EF4-FFF2-40B4-BE49-F238E27FC236}">
              <a16:creationId xmlns:a16="http://schemas.microsoft.com/office/drawing/2014/main" id="{74A87C32-340D-4BD4-A0CF-471FCABD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6" name="Picture 20">
          <a:extLst>
            <a:ext uri="{FF2B5EF4-FFF2-40B4-BE49-F238E27FC236}">
              <a16:creationId xmlns:a16="http://schemas.microsoft.com/office/drawing/2014/main" id="{5BFAED60-B53B-4F74-8DD9-AC218794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7" name="Picture 20">
          <a:extLst>
            <a:ext uri="{FF2B5EF4-FFF2-40B4-BE49-F238E27FC236}">
              <a16:creationId xmlns:a16="http://schemas.microsoft.com/office/drawing/2014/main" id="{836B7B55-5D75-4A57-A0D5-26E5D8BA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8" name="Picture 20">
          <a:extLst>
            <a:ext uri="{FF2B5EF4-FFF2-40B4-BE49-F238E27FC236}">
              <a16:creationId xmlns:a16="http://schemas.microsoft.com/office/drawing/2014/main" id="{D1904BA7-AB42-497A-8598-EAB504EA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59" name="Picture 20">
          <a:extLst>
            <a:ext uri="{FF2B5EF4-FFF2-40B4-BE49-F238E27FC236}">
              <a16:creationId xmlns:a16="http://schemas.microsoft.com/office/drawing/2014/main" id="{89639038-1B5B-4622-9C47-4B4DBE44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0" name="Picture 20">
          <a:extLst>
            <a:ext uri="{FF2B5EF4-FFF2-40B4-BE49-F238E27FC236}">
              <a16:creationId xmlns:a16="http://schemas.microsoft.com/office/drawing/2014/main" id="{08AC0C1A-72BB-4770-B4FA-91B04A1E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1" name="Picture 20">
          <a:extLst>
            <a:ext uri="{FF2B5EF4-FFF2-40B4-BE49-F238E27FC236}">
              <a16:creationId xmlns:a16="http://schemas.microsoft.com/office/drawing/2014/main" id="{13D4D6BB-803A-4B39-88AB-FC8B90D3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2" name="Picture 20">
          <a:extLst>
            <a:ext uri="{FF2B5EF4-FFF2-40B4-BE49-F238E27FC236}">
              <a16:creationId xmlns:a16="http://schemas.microsoft.com/office/drawing/2014/main" id="{09E4612C-E1BD-49D6-B312-95C1C639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3" name="Picture 20">
          <a:extLst>
            <a:ext uri="{FF2B5EF4-FFF2-40B4-BE49-F238E27FC236}">
              <a16:creationId xmlns:a16="http://schemas.microsoft.com/office/drawing/2014/main" id="{D7658089-5125-4BFA-9DC8-A75E4093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4" name="Picture 20">
          <a:extLst>
            <a:ext uri="{FF2B5EF4-FFF2-40B4-BE49-F238E27FC236}">
              <a16:creationId xmlns:a16="http://schemas.microsoft.com/office/drawing/2014/main" id="{1D55C3CE-4E8C-4CEB-B884-748D48E7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5" name="Picture 20">
          <a:extLst>
            <a:ext uri="{FF2B5EF4-FFF2-40B4-BE49-F238E27FC236}">
              <a16:creationId xmlns:a16="http://schemas.microsoft.com/office/drawing/2014/main" id="{72BE545F-AE39-40D7-9794-21657165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6" name="Picture 20">
          <a:extLst>
            <a:ext uri="{FF2B5EF4-FFF2-40B4-BE49-F238E27FC236}">
              <a16:creationId xmlns:a16="http://schemas.microsoft.com/office/drawing/2014/main" id="{1D7BEF5E-1E2D-4B1B-8858-64992B0C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7" name="Picture 20">
          <a:extLst>
            <a:ext uri="{FF2B5EF4-FFF2-40B4-BE49-F238E27FC236}">
              <a16:creationId xmlns:a16="http://schemas.microsoft.com/office/drawing/2014/main" id="{3FFC27DD-2E92-4600-8F82-6E42DA29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8" name="Picture 20">
          <a:extLst>
            <a:ext uri="{FF2B5EF4-FFF2-40B4-BE49-F238E27FC236}">
              <a16:creationId xmlns:a16="http://schemas.microsoft.com/office/drawing/2014/main" id="{5511B1B9-06F2-4963-BC46-F44CB1EB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69" name="Picture 20">
          <a:extLst>
            <a:ext uri="{FF2B5EF4-FFF2-40B4-BE49-F238E27FC236}">
              <a16:creationId xmlns:a16="http://schemas.microsoft.com/office/drawing/2014/main" id="{EC497BF0-76DC-44F0-8994-87BCAB18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0" name="Picture 20">
          <a:extLst>
            <a:ext uri="{FF2B5EF4-FFF2-40B4-BE49-F238E27FC236}">
              <a16:creationId xmlns:a16="http://schemas.microsoft.com/office/drawing/2014/main" id="{5B087A59-A9F8-4E11-887C-4CA3D5F9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1" name="Picture 20">
          <a:extLst>
            <a:ext uri="{FF2B5EF4-FFF2-40B4-BE49-F238E27FC236}">
              <a16:creationId xmlns:a16="http://schemas.microsoft.com/office/drawing/2014/main" id="{D820466F-01D9-45A4-B9C9-E0C21A8D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2" name="Picture 20">
          <a:extLst>
            <a:ext uri="{FF2B5EF4-FFF2-40B4-BE49-F238E27FC236}">
              <a16:creationId xmlns:a16="http://schemas.microsoft.com/office/drawing/2014/main" id="{79CBD1BD-1255-4DBD-B2BC-FC45B316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3" name="Picture 20">
          <a:extLst>
            <a:ext uri="{FF2B5EF4-FFF2-40B4-BE49-F238E27FC236}">
              <a16:creationId xmlns:a16="http://schemas.microsoft.com/office/drawing/2014/main" id="{0CE1F0A6-8818-4DDF-8755-FECEE6A4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74" name="Picture 20">
          <a:extLst>
            <a:ext uri="{FF2B5EF4-FFF2-40B4-BE49-F238E27FC236}">
              <a16:creationId xmlns:a16="http://schemas.microsoft.com/office/drawing/2014/main" id="{3A4DAA5A-DCCD-4112-BA46-D52D22AA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5" name="Picture 20">
          <a:extLst>
            <a:ext uri="{FF2B5EF4-FFF2-40B4-BE49-F238E27FC236}">
              <a16:creationId xmlns:a16="http://schemas.microsoft.com/office/drawing/2014/main" id="{24B2943E-AC3E-48A7-ADAD-6389189F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6" name="Picture 20">
          <a:extLst>
            <a:ext uri="{FF2B5EF4-FFF2-40B4-BE49-F238E27FC236}">
              <a16:creationId xmlns:a16="http://schemas.microsoft.com/office/drawing/2014/main" id="{91CB82E7-2DAC-4067-9733-823C0570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7" name="Picture 20">
          <a:extLst>
            <a:ext uri="{FF2B5EF4-FFF2-40B4-BE49-F238E27FC236}">
              <a16:creationId xmlns:a16="http://schemas.microsoft.com/office/drawing/2014/main" id="{AABBD678-AE0D-4C97-B126-A0BA0EA9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8" name="Picture 20">
          <a:extLst>
            <a:ext uri="{FF2B5EF4-FFF2-40B4-BE49-F238E27FC236}">
              <a16:creationId xmlns:a16="http://schemas.microsoft.com/office/drawing/2014/main" id="{10A4B055-CE3A-4A9D-85A0-379CA897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79" name="Picture 20">
          <a:extLst>
            <a:ext uri="{FF2B5EF4-FFF2-40B4-BE49-F238E27FC236}">
              <a16:creationId xmlns:a16="http://schemas.microsoft.com/office/drawing/2014/main" id="{974B9FA9-D501-4CC4-AE9C-A799861C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0" name="Picture 20">
          <a:extLst>
            <a:ext uri="{FF2B5EF4-FFF2-40B4-BE49-F238E27FC236}">
              <a16:creationId xmlns:a16="http://schemas.microsoft.com/office/drawing/2014/main" id="{37DCFB8C-0140-46FB-A670-DC6AE273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1" name="Picture 20">
          <a:extLst>
            <a:ext uri="{FF2B5EF4-FFF2-40B4-BE49-F238E27FC236}">
              <a16:creationId xmlns:a16="http://schemas.microsoft.com/office/drawing/2014/main" id="{825F562A-4F79-4D7F-A9B0-63B5EEE3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2" name="Picture 20">
          <a:extLst>
            <a:ext uri="{FF2B5EF4-FFF2-40B4-BE49-F238E27FC236}">
              <a16:creationId xmlns:a16="http://schemas.microsoft.com/office/drawing/2014/main" id="{C9DD43F0-CC85-4E0B-8DFB-F86063C1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3" name="Picture 20">
          <a:extLst>
            <a:ext uri="{FF2B5EF4-FFF2-40B4-BE49-F238E27FC236}">
              <a16:creationId xmlns:a16="http://schemas.microsoft.com/office/drawing/2014/main" id="{4EFFFAC9-CCEA-41D8-BC0C-DCA73821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4" name="Picture 20">
          <a:extLst>
            <a:ext uri="{FF2B5EF4-FFF2-40B4-BE49-F238E27FC236}">
              <a16:creationId xmlns:a16="http://schemas.microsoft.com/office/drawing/2014/main" id="{6B39EC1F-8944-4833-803A-BE7D92EF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5" name="Picture 20">
          <a:extLst>
            <a:ext uri="{FF2B5EF4-FFF2-40B4-BE49-F238E27FC236}">
              <a16:creationId xmlns:a16="http://schemas.microsoft.com/office/drawing/2014/main" id="{F8AE14AC-2649-452B-8933-6F90AF30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6" name="Picture 20">
          <a:extLst>
            <a:ext uri="{FF2B5EF4-FFF2-40B4-BE49-F238E27FC236}">
              <a16:creationId xmlns:a16="http://schemas.microsoft.com/office/drawing/2014/main" id="{65F35088-CC9E-4C25-91F8-449CB84B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7" name="Picture 20">
          <a:extLst>
            <a:ext uri="{FF2B5EF4-FFF2-40B4-BE49-F238E27FC236}">
              <a16:creationId xmlns:a16="http://schemas.microsoft.com/office/drawing/2014/main" id="{40DB8EAB-06AA-438E-BE80-B30FD7F2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8" name="Picture 20">
          <a:extLst>
            <a:ext uri="{FF2B5EF4-FFF2-40B4-BE49-F238E27FC236}">
              <a16:creationId xmlns:a16="http://schemas.microsoft.com/office/drawing/2014/main" id="{E17674B5-1889-49EA-BC06-BB5C8F8F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89" name="Picture 20">
          <a:extLst>
            <a:ext uri="{FF2B5EF4-FFF2-40B4-BE49-F238E27FC236}">
              <a16:creationId xmlns:a16="http://schemas.microsoft.com/office/drawing/2014/main" id="{2A167114-7FD0-44A1-806D-6C540A28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0" name="Picture 20">
          <a:extLst>
            <a:ext uri="{FF2B5EF4-FFF2-40B4-BE49-F238E27FC236}">
              <a16:creationId xmlns:a16="http://schemas.microsoft.com/office/drawing/2014/main" id="{B693F24F-DA7E-4856-96E1-A32EF394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1" name="Picture 20">
          <a:extLst>
            <a:ext uri="{FF2B5EF4-FFF2-40B4-BE49-F238E27FC236}">
              <a16:creationId xmlns:a16="http://schemas.microsoft.com/office/drawing/2014/main" id="{CF39D0BE-BABE-47A1-AE45-623846E5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2" name="Picture 20">
          <a:extLst>
            <a:ext uri="{FF2B5EF4-FFF2-40B4-BE49-F238E27FC236}">
              <a16:creationId xmlns:a16="http://schemas.microsoft.com/office/drawing/2014/main" id="{BEDB0B8B-C70D-4D03-A07C-F4D9C0AB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3" name="Picture 20">
          <a:extLst>
            <a:ext uri="{FF2B5EF4-FFF2-40B4-BE49-F238E27FC236}">
              <a16:creationId xmlns:a16="http://schemas.microsoft.com/office/drawing/2014/main" id="{7A89D9B6-CDB8-4A7E-B861-18135AA9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4" name="Picture 20">
          <a:extLst>
            <a:ext uri="{FF2B5EF4-FFF2-40B4-BE49-F238E27FC236}">
              <a16:creationId xmlns:a16="http://schemas.microsoft.com/office/drawing/2014/main" id="{360062B4-CAC8-4344-B24A-6548934B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5" name="Picture 20">
          <a:extLst>
            <a:ext uri="{FF2B5EF4-FFF2-40B4-BE49-F238E27FC236}">
              <a16:creationId xmlns:a16="http://schemas.microsoft.com/office/drawing/2014/main" id="{048F17D3-B832-4275-847F-6F005271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6" name="Picture 20">
          <a:extLst>
            <a:ext uri="{FF2B5EF4-FFF2-40B4-BE49-F238E27FC236}">
              <a16:creationId xmlns:a16="http://schemas.microsoft.com/office/drawing/2014/main" id="{9506CDEE-799C-4524-8F68-7C43E162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7" name="Picture 20">
          <a:extLst>
            <a:ext uri="{FF2B5EF4-FFF2-40B4-BE49-F238E27FC236}">
              <a16:creationId xmlns:a16="http://schemas.microsoft.com/office/drawing/2014/main" id="{655AA888-B48A-4CE4-86EF-14E51654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698" name="Picture 20">
          <a:extLst>
            <a:ext uri="{FF2B5EF4-FFF2-40B4-BE49-F238E27FC236}">
              <a16:creationId xmlns:a16="http://schemas.microsoft.com/office/drawing/2014/main" id="{BAB8F859-34B0-46BD-A06B-913ADC87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699" name="Picture 20">
          <a:extLst>
            <a:ext uri="{FF2B5EF4-FFF2-40B4-BE49-F238E27FC236}">
              <a16:creationId xmlns:a16="http://schemas.microsoft.com/office/drawing/2014/main" id="{85555EC2-4B95-466E-B2DC-2EED2697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700" name="Picture 20">
          <a:extLst>
            <a:ext uri="{FF2B5EF4-FFF2-40B4-BE49-F238E27FC236}">
              <a16:creationId xmlns:a16="http://schemas.microsoft.com/office/drawing/2014/main" id="{DC52403B-66ED-4DCE-A617-BCF22455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701" name="Picture 20">
          <a:extLst>
            <a:ext uri="{FF2B5EF4-FFF2-40B4-BE49-F238E27FC236}">
              <a16:creationId xmlns:a16="http://schemas.microsoft.com/office/drawing/2014/main" id="{1EDC31AE-92EC-4B2A-9BB1-F6D98D24A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2" name="Picture 20">
          <a:extLst>
            <a:ext uri="{FF2B5EF4-FFF2-40B4-BE49-F238E27FC236}">
              <a16:creationId xmlns:a16="http://schemas.microsoft.com/office/drawing/2014/main" id="{BDFE1CBE-0D92-4A10-969B-C4C4365C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3" name="Picture 20">
          <a:extLst>
            <a:ext uri="{FF2B5EF4-FFF2-40B4-BE49-F238E27FC236}">
              <a16:creationId xmlns:a16="http://schemas.microsoft.com/office/drawing/2014/main" id="{CF0126C5-322A-4C97-BC56-647240057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4" name="Picture 20">
          <a:extLst>
            <a:ext uri="{FF2B5EF4-FFF2-40B4-BE49-F238E27FC236}">
              <a16:creationId xmlns:a16="http://schemas.microsoft.com/office/drawing/2014/main" id="{8C4ED819-ABB6-404B-9B64-82CAA425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5" name="Picture 20">
          <a:extLst>
            <a:ext uri="{FF2B5EF4-FFF2-40B4-BE49-F238E27FC236}">
              <a16:creationId xmlns:a16="http://schemas.microsoft.com/office/drawing/2014/main" id="{A9676017-A8CF-4E11-9830-ED8A788C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6" name="Picture 20">
          <a:extLst>
            <a:ext uri="{FF2B5EF4-FFF2-40B4-BE49-F238E27FC236}">
              <a16:creationId xmlns:a16="http://schemas.microsoft.com/office/drawing/2014/main" id="{416AC2A5-B940-40F8-9505-A325C737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7" name="Picture 20">
          <a:extLst>
            <a:ext uri="{FF2B5EF4-FFF2-40B4-BE49-F238E27FC236}">
              <a16:creationId xmlns:a16="http://schemas.microsoft.com/office/drawing/2014/main" id="{3BC29F8C-C0E1-4654-A967-6D2BA1EC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8" name="Picture 20">
          <a:extLst>
            <a:ext uri="{FF2B5EF4-FFF2-40B4-BE49-F238E27FC236}">
              <a16:creationId xmlns:a16="http://schemas.microsoft.com/office/drawing/2014/main" id="{7DDC07DC-6A0E-49C1-9F22-50529816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09" name="Picture 20">
          <a:extLst>
            <a:ext uri="{FF2B5EF4-FFF2-40B4-BE49-F238E27FC236}">
              <a16:creationId xmlns:a16="http://schemas.microsoft.com/office/drawing/2014/main" id="{424CED8F-67CE-415A-9FB3-52536796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0" name="Picture 20">
          <a:extLst>
            <a:ext uri="{FF2B5EF4-FFF2-40B4-BE49-F238E27FC236}">
              <a16:creationId xmlns:a16="http://schemas.microsoft.com/office/drawing/2014/main" id="{59F74E22-5BC3-4FEC-A4B1-C344731AC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1" name="Picture 20">
          <a:extLst>
            <a:ext uri="{FF2B5EF4-FFF2-40B4-BE49-F238E27FC236}">
              <a16:creationId xmlns:a16="http://schemas.microsoft.com/office/drawing/2014/main" id="{7D7E5D99-E626-4047-96DB-3EE3831B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2" name="Picture 20">
          <a:extLst>
            <a:ext uri="{FF2B5EF4-FFF2-40B4-BE49-F238E27FC236}">
              <a16:creationId xmlns:a16="http://schemas.microsoft.com/office/drawing/2014/main" id="{3E1BD89E-F3C4-438C-B9C9-BA4193B0B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3" name="Picture 20">
          <a:extLst>
            <a:ext uri="{FF2B5EF4-FFF2-40B4-BE49-F238E27FC236}">
              <a16:creationId xmlns:a16="http://schemas.microsoft.com/office/drawing/2014/main" id="{37D18A39-7AAC-41CC-AFEC-319B6DC7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4" name="Picture 20">
          <a:extLst>
            <a:ext uri="{FF2B5EF4-FFF2-40B4-BE49-F238E27FC236}">
              <a16:creationId xmlns:a16="http://schemas.microsoft.com/office/drawing/2014/main" id="{E5859700-217C-4BD0-BA8F-20BAE06D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5" name="Picture 20">
          <a:extLst>
            <a:ext uri="{FF2B5EF4-FFF2-40B4-BE49-F238E27FC236}">
              <a16:creationId xmlns:a16="http://schemas.microsoft.com/office/drawing/2014/main" id="{8275F3F7-599E-4D2D-AFCD-AAEE1D935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6" name="Picture 20">
          <a:extLst>
            <a:ext uri="{FF2B5EF4-FFF2-40B4-BE49-F238E27FC236}">
              <a16:creationId xmlns:a16="http://schemas.microsoft.com/office/drawing/2014/main" id="{17945E55-558C-43ED-8F1F-4D0D667E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7" name="Picture 20">
          <a:extLst>
            <a:ext uri="{FF2B5EF4-FFF2-40B4-BE49-F238E27FC236}">
              <a16:creationId xmlns:a16="http://schemas.microsoft.com/office/drawing/2014/main" id="{0C65EED3-8924-4EB3-BAC6-94B4F0B2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8" name="Picture 20">
          <a:extLst>
            <a:ext uri="{FF2B5EF4-FFF2-40B4-BE49-F238E27FC236}">
              <a16:creationId xmlns:a16="http://schemas.microsoft.com/office/drawing/2014/main" id="{0EB3C195-DDFC-4527-920A-680204FC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19" name="Picture 20">
          <a:extLst>
            <a:ext uri="{FF2B5EF4-FFF2-40B4-BE49-F238E27FC236}">
              <a16:creationId xmlns:a16="http://schemas.microsoft.com/office/drawing/2014/main" id="{2F610D90-1D07-44B6-8750-8AFDC15C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20" name="Picture 20">
          <a:extLst>
            <a:ext uri="{FF2B5EF4-FFF2-40B4-BE49-F238E27FC236}">
              <a16:creationId xmlns:a16="http://schemas.microsoft.com/office/drawing/2014/main" id="{5AC77FB9-C4E5-4C1D-BD80-70CBFAD4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1" name="Picture 20">
          <a:extLst>
            <a:ext uri="{FF2B5EF4-FFF2-40B4-BE49-F238E27FC236}">
              <a16:creationId xmlns:a16="http://schemas.microsoft.com/office/drawing/2014/main" id="{FB7E2CD2-48FE-4591-A1CB-D41643A0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2" name="Picture 20">
          <a:extLst>
            <a:ext uri="{FF2B5EF4-FFF2-40B4-BE49-F238E27FC236}">
              <a16:creationId xmlns:a16="http://schemas.microsoft.com/office/drawing/2014/main" id="{CD056214-D17E-475C-A98D-63821143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3" name="Picture 20">
          <a:extLst>
            <a:ext uri="{FF2B5EF4-FFF2-40B4-BE49-F238E27FC236}">
              <a16:creationId xmlns:a16="http://schemas.microsoft.com/office/drawing/2014/main" id="{2FB9213C-52E3-4A63-86FA-76DCA6E4B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4" name="Picture 20">
          <a:extLst>
            <a:ext uri="{FF2B5EF4-FFF2-40B4-BE49-F238E27FC236}">
              <a16:creationId xmlns:a16="http://schemas.microsoft.com/office/drawing/2014/main" id="{92A38FE7-F5A4-43BD-A3CD-93741206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5" name="Picture 20">
          <a:extLst>
            <a:ext uri="{FF2B5EF4-FFF2-40B4-BE49-F238E27FC236}">
              <a16:creationId xmlns:a16="http://schemas.microsoft.com/office/drawing/2014/main" id="{50DBD03F-BC45-4F75-B0AB-9B03BCDA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6" name="Picture 20">
          <a:extLst>
            <a:ext uri="{FF2B5EF4-FFF2-40B4-BE49-F238E27FC236}">
              <a16:creationId xmlns:a16="http://schemas.microsoft.com/office/drawing/2014/main" id="{AEAE488C-DBAD-475C-A168-E9B15C40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7" name="Picture 20">
          <a:extLst>
            <a:ext uri="{FF2B5EF4-FFF2-40B4-BE49-F238E27FC236}">
              <a16:creationId xmlns:a16="http://schemas.microsoft.com/office/drawing/2014/main" id="{0A97264B-7B14-4F1C-A44F-4A562179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8" name="Picture 20">
          <a:extLst>
            <a:ext uri="{FF2B5EF4-FFF2-40B4-BE49-F238E27FC236}">
              <a16:creationId xmlns:a16="http://schemas.microsoft.com/office/drawing/2014/main" id="{089F4D6D-5C63-46A2-9F2D-525CCF91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29" name="Picture 20">
          <a:extLst>
            <a:ext uri="{FF2B5EF4-FFF2-40B4-BE49-F238E27FC236}">
              <a16:creationId xmlns:a16="http://schemas.microsoft.com/office/drawing/2014/main" id="{932A81E2-9AD8-4ADF-AB63-384FC585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0" name="Picture 20">
          <a:extLst>
            <a:ext uri="{FF2B5EF4-FFF2-40B4-BE49-F238E27FC236}">
              <a16:creationId xmlns:a16="http://schemas.microsoft.com/office/drawing/2014/main" id="{52E99C07-E007-46CD-9C1B-437B0A2F0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1" name="Picture 20">
          <a:extLst>
            <a:ext uri="{FF2B5EF4-FFF2-40B4-BE49-F238E27FC236}">
              <a16:creationId xmlns:a16="http://schemas.microsoft.com/office/drawing/2014/main" id="{2DD0AA20-08A5-4D94-8659-81AC247E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2" name="Picture 20">
          <a:extLst>
            <a:ext uri="{FF2B5EF4-FFF2-40B4-BE49-F238E27FC236}">
              <a16:creationId xmlns:a16="http://schemas.microsoft.com/office/drawing/2014/main" id="{754C1CFC-7752-417E-B47B-71679CBC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3" name="Picture 20">
          <a:extLst>
            <a:ext uri="{FF2B5EF4-FFF2-40B4-BE49-F238E27FC236}">
              <a16:creationId xmlns:a16="http://schemas.microsoft.com/office/drawing/2014/main" id="{A4862F83-D974-44AB-A6C8-D64A529A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4" name="Picture 20">
          <a:extLst>
            <a:ext uri="{FF2B5EF4-FFF2-40B4-BE49-F238E27FC236}">
              <a16:creationId xmlns:a16="http://schemas.microsoft.com/office/drawing/2014/main" id="{2CEB5E61-61DF-4426-A49A-A3978AC2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5" name="Picture 20">
          <a:extLst>
            <a:ext uri="{FF2B5EF4-FFF2-40B4-BE49-F238E27FC236}">
              <a16:creationId xmlns:a16="http://schemas.microsoft.com/office/drawing/2014/main" id="{34FB0E5B-1FA2-486D-864A-0FB52A4E9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6" name="Picture 20">
          <a:extLst>
            <a:ext uri="{FF2B5EF4-FFF2-40B4-BE49-F238E27FC236}">
              <a16:creationId xmlns:a16="http://schemas.microsoft.com/office/drawing/2014/main" id="{83CB7C7D-C479-4443-82C0-0F8DAF72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7" name="Picture 20">
          <a:extLst>
            <a:ext uri="{FF2B5EF4-FFF2-40B4-BE49-F238E27FC236}">
              <a16:creationId xmlns:a16="http://schemas.microsoft.com/office/drawing/2014/main" id="{D99D12D9-4A80-44CD-8BF8-407F9FD7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8" name="Picture 20">
          <a:extLst>
            <a:ext uri="{FF2B5EF4-FFF2-40B4-BE49-F238E27FC236}">
              <a16:creationId xmlns:a16="http://schemas.microsoft.com/office/drawing/2014/main" id="{8BC16F21-BFF2-4936-B40A-07B40B28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39" name="Picture 20">
          <a:extLst>
            <a:ext uri="{FF2B5EF4-FFF2-40B4-BE49-F238E27FC236}">
              <a16:creationId xmlns:a16="http://schemas.microsoft.com/office/drawing/2014/main" id="{34DDD1D5-4176-47F5-9C50-2E3CF8F1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0" name="Picture 20">
          <a:extLst>
            <a:ext uri="{FF2B5EF4-FFF2-40B4-BE49-F238E27FC236}">
              <a16:creationId xmlns:a16="http://schemas.microsoft.com/office/drawing/2014/main" id="{1E59B139-92DD-440E-AB0B-8BE56DC8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1" name="Picture 20">
          <a:extLst>
            <a:ext uri="{FF2B5EF4-FFF2-40B4-BE49-F238E27FC236}">
              <a16:creationId xmlns:a16="http://schemas.microsoft.com/office/drawing/2014/main" id="{34E606C7-7294-4EC6-959F-660CAD05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2" name="Picture 20">
          <a:extLst>
            <a:ext uri="{FF2B5EF4-FFF2-40B4-BE49-F238E27FC236}">
              <a16:creationId xmlns:a16="http://schemas.microsoft.com/office/drawing/2014/main" id="{C58A4F6D-CFC4-4794-9523-1D781159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3" name="Picture 20">
          <a:extLst>
            <a:ext uri="{FF2B5EF4-FFF2-40B4-BE49-F238E27FC236}">
              <a16:creationId xmlns:a16="http://schemas.microsoft.com/office/drawing/2014/main" id="{09675E75-7259-4BD8-A368-A280F170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744" name="Picture 20">
          <a:extLst>
            <a:ext uri="{FF2B5EF4-FFF2-40B4-BE49-F238E27FC236}">
              <a16:creationId xmlns:a16="http://schemas.microsoft.com/office/drawing/2014/main" id="{58B7D26C-CDCB-4E40-82E3-902E2DB3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45" name="Picture 20">
          <a:extLst>
            <a:ext uri="{FF2B5EF4-FFF2-40B4-BE49-F238E27FC236}">
              <a16:creationId xmlns:a16="http://schemas.microsoft.com/office/drawing/2014/main" id="{50EC403E-87E2-4957-B21D-37ADF2E2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46" name="Picture 20">
          <a:extLst>
            <a:ext uri="{FF2B5EF4-FFF2-40B4-BE49-F238E27FC236}">
              <a16:creationId xmlns:a16="http://schemas.microsoft.com/office/drawing/2014/main" id="{8FFDBE24-AC49-43E3-A878-012F259E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747" name="Picture 20">
          <a:extLst>
            <a:ext uri="{FF2B5EF4-FFF2-40B4-BE49-F238E27FC236}">
              <a16:creationId xmlns:a16="http://schemas.microsoft.com/office/drawing/2014/main" id="{EABB5DFE-7EBA-4648-A5EE-282BAD0E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48" name="Picture 20">
          <a:extLst>
            <a:ext uri="{FF2B5EF4-FFF2-40B4-BE49-F238E27FC236}">
              <a16:creationId xmlns:a16="http://schemas.microsoft.com/office/drawing/2014/main" id="{B28A76F4-42AE-4411-A7BE-04CE7DDE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49" name="Picture 20">
          <a:extLst>
            <a:ext uri="{FF2B5EF4-FFF2-40B4-BE49-F238E27FC236}">
              <a16:creationId xmlns:a16="http://schemas.microsoft.com/office/drawing/2014/main" id="{ABE62FDC-9926-4D25-BC25-51A8080B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215</xdr:row>
      <xdr:rowOff>0</xdr:rowOff>
    </xdr:from>
    <xdr:ext cx="0" cy="82874"/>
    <xdr:pic>
      <xdr:nvPicPr>
        <xdr:cNvPr id="750" name="Picture 20">
          <a:extLst>
            <a:ext uri="{FF2B5EF4-FFF2-40B4-BE49-F238E27FC236}">
              <a16:creationId xmlns:a16="http://schemas.microsoft.com/office/drawing/2014/main" id="{F5313376-DAE8-4064-A95F-B934E2F0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51" name="Picture 20">
          <a:extLst>
            <a:ext uri="{FF2B5EF4-FFF2-40B4-BE49-F238E27FC236}">
              <a16:creationId xmlns:a16="http://schemas.microsoft.com/office/drawing/2014/main" id="{8883F1BF-6E78-462F-97D3-BE5E197BC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2" name="Picture 20">
          <a:extLst>
            <a:ext uri="{FF2B5EF4-FFF2-40B4-BE49-F238E27FC236}">
              <a16:creationId xmlns:a16="http://schemas.microsoft.com/office/drawing/2014/main" id="{418871EA-AC0B-4DCE-9F70-133E55D9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3" name="Picture 20">
          <a:extLst>
            <a:ext uri="{FF2B5EF4-FFF2-40B4-BE49-F238E27FC236}">
              <a16:creationId xmlns:a16="http://schemas.microsoft.com/office/drawing/2014/main" id="{FF12F5F7-D9E6-404C-95D7-49F1971A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4" name="Picture 20">
          <a:extLst>
            <a:ext uri="{FF2B5EF4-FFF2-40B4-BE49-F238E27FC236}">
              <a16:creationId xmlns:a16="http://schemas.microsoft.com/office/drawing/2014/main" id="{FA83ABAB-5E00-41C9-BA53-DB2C75AFF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5" name="Picture 20">
          <a:extLst>
            <a:ext uri="{FF2B5EF4-FFF2-40B4-BE49-F238E27FC236}">
              <a16:creationId xmlns:a16="http://schemas.microsoft.com/office/drawing/2014/main" id="{ABB1A5A7-CFE1-4D96-B1C8-65223B34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56" name="Picture 20">
          <a:extLst>
            <a:ext uri="{FF2B5EF4-FFF2-40B4-BE49-F238E27FC236}">
              <a16:creationId xmlns:a16="http://schemas.microsoft.com/office/drawing/2014/main" id="{D403624A-4842-4DAF-9CDB-D7D9C440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7" name="Picture 20">
          <a:extLst>
            <a:ext uri="{FF2B5EF4-FFF2-40B4-BE49-F238E27FC236}">
              <a16:creationId xmlns:a16="http://schemas.microsoft.com/office/drawing/2014/main" id="{672123B2-AA2A-48F5-9508-A1203B1B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8" name="Picture 20">
          <a:extLst>
            <a:ext uri="{FF2B5EF4-FFF2-40B4-BE49-F238E27FC236}">
              <a16:creationId xmlns:a16="http://schemas.microsoft.com/office/drawing/2014/main" id="{19C8A92F-1102-436F-BE35-EF47EB63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59" name="Picture 20">
          <a:extLst>
            <a:ext uri="{FF2B5EF4-FFF2-40B4-BE49-F238E27FC236}">
              <a16:creationId xmlns:a16="http://schemas.microsoft.com/office/drawing/2014/main" id="{A37E608E-1AA8-4D5C-AB32-B3AD689F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0" name="Picture 20">
          <a:extLst>
            <a:ext uri="{FF2B5EF4-FFF2-40B4-BE49-F238E27FC236}">
              <a16:creationId xmlns:a16="http://schemas.microsoft.com/office/drawing/2014/main" id="{C704DBED-2F9E-447E-8E50-7B2DCD8D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1" name="Picture 20">
          <a:extLst>
            <a:ext uri="{FF2B5EF4-FFF2-40B4-BE49-F238E27FC236}">
              <a16:creationId xmlns:a16="http://schemas.microsoft.com/office/drawing/2014/main" id="{A997DAFA-6AB6-4EE8-A241-995A2855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62" name="Picture 20">
          <a:extLst>
            <a:ext uri="{FF2B5EF4-FFF2-40B4-BE49-F238E27FC236}">
              <a16:creationId xmlns:a16="http://schemas.microsoft.com/office/drawing/2014/main" id="{29979327-0B37-4672-9AFA-A067A331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3" name="Picture 20">
          <a:extLst>
            <a:ext uri="{FF2B5EF4-FFF2-40B4-BE49-F238E27FC236}">
              <a16:creationId xmlns:a16="http://schemas.microsoft.com/office/drawing/2014/main" id="{456495EB-BD20-4460-92C3-D2F1A54EE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4" name="Picture 20">
          <a:extLst>
            <a:ext uri="{FF2B5EF4-FFF2-40B4-BE49-F238E27FC236}">
              <a16:creationId xmlns:a16="http://schemas.microsoft.com/office/drawing/2014/main" id="{EA390A15-543A-4238-843B-7BAE9134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5" name="Picture 20">
          <a:extLst>
            <a:ext uri="{FF2B5EF4-FFF2-40B4-BE49-F238E27FC236}">
              <a16:creationId xmlns:a16="http://schemas.microsoft.com/office/drawing/2014/main" id="{2D395D97-8C5C-464E-906D-357C9354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6" name="Picture 20">
          <a:extLst>
            <a:ext uri="{FF2B5EF4-FFF2-40B4-BE49-F238E27FC236}">
              <a16:creationId xmlns:a16="http://schemas.microsoft.com/office/drawing/2014/main" id="{CCEDC2A7-6D57-4268-9802-69D4E196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0" cy="82873"/>
    <xdr:pic>
      <xdr:nvPicPr>
        <xdr:cNvPr id="767" name="Picture 20">
          <a:extLst>
            <a:ext uri="{FF2B5EF4-FFF2-40B4-BE49-F238E27FC236}">
              <a16:creationId xmlns:a16="http://schemas.microsoft.com/office/drawing/2014/main" id="{E170974A-4514-4E24-AB36-8EF1FD16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8" name="Picture 20">
          <a:extLst>
            <a:ext uri="{FF2B5EF4-FFF2-40B4-BE49-F238E27FC236}">
              <a16:creationId xmlns:a16="http://schemas.microsoft.com/office/drawing/2014/main" id="{41C14C2F-8BCC-4B2B-A108-048C1524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69" name="Picture 20">
          <a:extLst>
            <a:ext uri="{FF2B5EF4-FFF2-40B4-BE49-F238E27FC236}">
              <a16:creationId xmlns:a16="http://schemas.microsoft.com/office/drawing/2014/main" id="{92719A60-F592-48F9-B33C-6725A3E2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0" name="Picture 20">
          <a:extLst>
            <a:ext uri="{FF2B5EF4-FFF2-40B4-BE49-F238E27FC236}">
              <a16:creationId xmlns:a16="http://schemas.microsoft.com/office/drawing/2014/main" id="{C8056D12-A490-4F69-AD4C-99881E54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1" name="Picture 20">
          <a:extLst>
            <a:ext uri="{FF2B5EF4-FFF2-40B4-BE49-F238E27FC236}">
              <a16:creationId xmlns:a16="http://schemas.microsoft.com/office/drawing/2014/main" id="{C68AF48B-10B1-4CE0-96C3-09549D35D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2" name="Picture 20">
          <a:extLst>
            <a:ext uri="{FF2B5EF4-FFF2-40B4-BE49-F238E27FC236}">
              <a16:creationId xmlns:a16="http://schemas.microsoft.com/office/drawing/2014/main" id="{5CB1FF22-810E-45DB-A0CB-1C8848466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73" name="Picture 20">
          <a:extLst>
            <a:ext uri="{FF2B5EF4-FFF2-40B4-BE49-F238E27FC236}">
              <a16:creationId xmlns:a16="http://schemas.microsoft.com/office/drawing/2014/main" id="{CCD3C21A-37FE-481D-AA78-F2F9BA6C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4" name="Picture 20">
          <a:extLst>
            <a:ext uri="{FF2B5EF4-FFF2-40B4-BE49-F238E27FC236}">
              <a16:creationId xmlns:a16="http://schemas.microsoft.com/office/drawing/2014/main" id="{582369F2-EF37-47E4-AB32-73C4E7F6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5" name="Picture 20">
          <a:extLst>
            <a:ext uri="{FF2B5EF4-FFF2-40B4-BE49-F238E27FC236}">
              <a16:creationId xmlns:a16="http://schemas.microsoft.com/office/drawing/2014/main" id="{06328117-D503-4600-BB2D-D9A77823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6" name="Picture 20">
          <a:extLst>
            <a:ext uri="{FF2B5EF4-FFF2-40B4-BE49-F238E27FC236}">
              <a16:creationId xmlns:a16="http://schemas.microsoft.com/office/drawing/2014/main" id="{E0E87C06-9826-4288-BEDD-609C5308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7" name="Picture 20">
          <a:extLst>
            <a:ext uri="{FF2B5EF4-FFF2-40B4-BE49-F238E27FC236}">
              <a16:creationId xmlns:a16="http://schemas.microsoft.com/office/drawing/2014/main" id="{FCBF4F2C-E844-408D-8656-8F4CBE80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8" name="Picture 20">
          <a:extLst>
            <a:ext uri="{FF2B5EF4-FFF2-40B4-BE49-F238E27FC236}">
              <a16:creationId xmlns:a16="http://schemas.microsoft.com/office/drawing/2014/main" id="{5A06C218-182C-473F-A879-74043EC1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79" name="Picture 20">
          <a:extLst>
            <a:ext uri="{FF2B5EF4-FFF2-40B4-BE49-F238E27FC236}">
              <a16:creationId xmlns:a16="http://schemas.microsoft.com/office/drawing/2014/main" id="{EAABE421-2202-409A-B737-36FB87F80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0" name="Picture 20">
          <a:extLst>
            <a:ext uri="{FF2B5EF4-FFF2-40B4-BE49-F238E27FC236}">
              <a16:creationId xmlns:a16="http://schemas.microsoft.com/office/drawing/2014/main" id="{1F107923-BD33-4BB5-A165-347551C1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1" name="Picture 20">
          <a:extLst>
            <a:ext uri="{FF2B5EF4-FFF2-40B4-BE49-F238E27FC236}">
              <a16:creationId xmlns:a16="http://schemas.microsoft.com/office/drawing/2014/main" id="{93FA260C-EF4C-41F9-B74E-DE450B1B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2" name="Picture 20">
          <a:extLst>
            <a:ext uri="{FF2B5EF4-FFF2-40B4-BE49-F238E27FC236}">
              <a16:creationId xmlns:a16="http://schemas.microsoft.com/office/drawing/2014/main" id="{AFDD69F5-87F0-43B6-84D3-B0F92544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3" name="Picture 20">
          <a:extLst>
            <a:ext uri="{FF2B5EF4-FFF2-40B4-BE49-F238E27FC236}">
              <a16:creationId xmlns:a16="http://schemas.microsoft.com/office/drawing/2014/main" id="{DF292810-D864-43F3-8A23-92F34484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4" name="Picture 20">
          <a:extLst>
            <a:ext uri="{FF2B5EF4-FFF2-40B4-BE49-F238E27FC236}">
              <a16:creationId xmlns:a16="http://schemas.microsoft.com/office/drawing/2014/main" id="{BC29CF3F-E550-453E-A43C-384E4DD9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5" name="Picture 20">
          <a:extLst>
            <a:ext uri="{FF2B5EF4-FFF2-40B4-BE49-F238E27FC236}">
              <a16:creationId xmlns:a16="http://schemas.microsoft.com/office/drawing/2014/main" id="{22A09AB5-F7BC-41A4-B19F-45DA1078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6" name="Picture 20">
          <a:extLst>
            <a:ext uri="{FF2B5EF4-FFF2-40B4-BE49-F238E27FC236}">
              <a16:creationId xmlns:a16="http://schemas.microsoft.com/office/drawing/2014/main" id="{2362B352-E9A6-4194-BA02-3EEDFF23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7" name="Picture 20">
          <a:extLst>
            <a:ext uri="{FF2B5EF4-FFF2-40B4-BE49-F238E27FC236}">
              <a16:creationId xmlns:a16="http://schemas.microsoft.com/office/drawing/2014/main" id="{C40059AE-E05B-41F1-9BA7-06FAF3E2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8" name="Picture 20">
          <a:extLst>
            <a:ext uri="{FF2B5EF4-FFF2-40B4-BE49-F238E27FC236}">
              <a16:creationId xmlns:a16="http://schemas.microsoft.com/office/drawing/2014/main" id="{FF7BFEC4-BF2F-43CD-A3EA-99D0C093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89" name="Picture 20">
          <a:extLst>
            <a:ext uri="{FF2B5EF4-FFF2-40B4-BE49-F238E27FC236}">
              <a16:creationId xmlns:a16="http://schemas.microsoft.com/office/drawing/2014/main" id="{E7739D94-D595-42A6-B653-CF64873C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0" name="Picture 20">
          <a:extLst>
            <a:ext uri="{FF2B5EF4-FFF2-40B4-BE49-F238E27FC236}">
              <a16:creationId xmlns:a16="http://schemas.microsoft.com/office/drawing/2014/main" id="{F258BD5C-4D61-4279-97EC-4B85BA2A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1" name="Picture 20">
          <a:extLst>
            <a:ext uri="{FF2B5EF4-FFF2-40B4-BE49-F238E27FC236}">
              <a16:creationId xmlns:a16="http://schemas.microsoft.com/office/drawing/2014/main" id="{172D4C0D-037C-4586-BE8C-B7DF4A2E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2" name="Picture 20">
          <a:extLst>
            <a:ext uri="{FF2B5EF4-FFF2-40B4-BE49-F238E27FC236}">
              <a16:creationId xmlns:a16="http://schemas.microsoft.com/office/drawing/2014/main" id="{0B9F2639-7912-4634-9A1A-3A28E42D3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3" name="Picture 20">
          <a:extLst>
            <a:ext uri="{FF2B5EF4-FFF2-40B4-BE49-F238E27FC236}">
              <a16:creationId xmlns:a16="http://schemas.microsoft.com/office/drawing/2014/main" id="{BB162770-B429-4053-BED5-3E9B436D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4" name="Picture 20">
          <a:extLst>
            <a:ext uri="{FF2B5EF4-FFF2-40B4-BE49-F238E27FC236}">
              <a16:creationId xmlns:a16="http://schemas.microsoft.com/office/drawing/2014/main" id="{7F098766-3F0B-40E0-BCC7-B56684FD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5" name="Picture 20">
          <a:extLst>
            <a:ext uri="{FF2B5EF4-FFF2-40B4-BE49-F238E27FC236}">
              <a16:creationId xmlns:a16="http://schemas.microsoft.com/office/drawing/2014/main" id="{C44DF324-10E2-48C9-B192-F5226F93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6" name="Picture 20">
          <a:extLst>
            <a:ext uri="{FF2B5EF4-FFF2-40B4-BE49-F238E27FC236}">
              <a16:creationId xmlns:a16="http://schemas.microsoft.com/office/drawing/2014/main" id="{17C56172-0C31-4089-ABC7-3A9781C3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79375"/>
    <xdr:pic>
      <xdr:nvPicPr>
        <xdr:cNvPr id="797" name="Picture 20">
          <a:extLst>
            <a:ext uri="{FF2B5EF4-FFF2-40B4-BE49-F238E27FC236}">
              <a16:creationId xmlns:a16="http://schemas.microsoft.com/office/drawing/2014/main" id="{5CCD129F-4AEB-40D0-B6AF-D2EC3AA2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98" name="Picture 20">
          <a:extLst>
            <a:ext uri="{FF2B5EF4-FFF2-40B4-BE49-F238E27FC236}">
              <a16:creationId xmlns:a16="http://schemas.microsoft.com/office/drawing/2014/main" id="{1B566FAD-7CD7-412C-A9E5-E152379C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799" name="Picture 20">
          <a:extLst>
            <a:ext uri="{FF2B5EF4-FFF2-40B4-BE49-F238E27FC236}">
              <a16:creationId xmlns:a16="http://schemas.microsoft.com/office/drawing/2014/main" id="{6B431C9D-B0EA-4C6F-BCED-93EC5570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3111500</xdr:colOff>
      <xdr:row>215</xdr:row>
      <xdr:rowOff>0</xdr:rowOff>
    </xdr:from>
    <xdr:ext cx="0" cy="82873"/>
    <xdr:pic>
      <xdr:nvPicPr>
        <xdr:cNvPr id="800" name="Picture 20">
          <a:extLst>
            <a:ext uri="{FF2B5EF4-FFF2-40B4-BE49-F238E27FC236}">
              <a16:creationId xmlns:a16="http://schemas.microsoft.com/office/drawing/2014/main" id="{84B4677B-BD22-4EBA-ACE8-7F218BE3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3063875</xdr:colOff>
      <xdr:row>215</xdr:row>
      <xdr:rowOff>0</xdr:rowOff>
    </xdr:from>
    <xdr:ext cx="9525" cy="82873"/>
    <xdr:pic>
      <xdr:nvPicPr>
        <xdr:cNvPr id="801" name="Picture 20">
          <a:extLst>
            <a:ext uri="{FF2B5EF4-FFF2-40B4-BE49-F238E27FC236}">
              <a16:creationId xmlns:a16="http://schemas.microsoft.com/office/drawing/2014/main" id="{66FD5CBD-B03D-45B5-8340-543BF728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76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2" name="Picture 20">
          <a:extLst>
            <a:ext uri="{FF2B5EF4-FFF2-40B4-BE49-F238E27FC236}">
              <a16:creationId xmlns:a16="http://schemas.microsoft.com/office/drawing/2014/main" id="{B5E454C4-3C78-4E85-9879-E5C259F5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3" name="Picture 20">
          <a:extLst>
            <a:ext uri="{FF2B5EF4-FFF2-40B4-BE49-F238E27FC236}">
              <a16:creationId xmlns:a16="http://schemas.microsoft.com/office/drawing/2014/main" id="{B579C88E-5851-4AE4-BDBC-745B421A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4" name="Picture 20">
          <a:extLst>
            <a:ext uri="{FF2B5EF4-FFF2-40B4-BE49-F238E27FC236}">
              <a16:creationId xmlns:a16="http://schemas.microsoft.com/office/drawing/2014/main" id="{A2EBB48A-9328-413F-9F2D-AF6C62D9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5" name="Picture 20">
          <a:extLst>
            <a:ext uri="{FF2B5EF4-FFF2-40B4-BE49-F238E27FC236}">
              <a16:creationId xmlns:a16="http://schemas.microsoft.com/office/drawing/2014/main" id="{F9F6981B-F7A0-4347-97BE-02BB64BE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6" name="Picture 20">
          <a:extLst>
            <a:ext uri="{FF2B5EF4-FFF2-40B4-BE49-F238E27FC236}">
              <a16:creationId xmlns:a16="http://schemas.microsoft.com/office/drawing/2014/main" id="{3FE346FA-2DB0-4CA1-9749-EC245FBA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7" name="Picture 20">
          <a:extLst>
            <a:ext uri="{FF2B5EF4-FFF2-40B4-BE49-F238E27FC236}">
              <a16:creationId xmlns:a16="http://schemas.microsoft.com/office/drawing/2014/main" id="{E9B5037E-DCA1-4746-B9DB-DA7CED0A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8" name="Picture 20">
          <a:extLst>
            <a:ext uri="{FF2B5EF4-FFF2-40B4-BE49-F238E27FC236}">
              <a16:creationId xmlns:a16="http://schemas.microsoft.com/office/drawing/2014/main" id="{068F0CA9-D296-43D1-BB65-9FAB9E34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09" name="Picture 20">
          <a:extLst>
            <a:ext uri="{FF2B5EF4-FFF2-40B4-BE49-F238E27FC236}">
              <a16:creationId xmlns:a16="http://schemas.microsoft.com/office/drawing/2014/main" id="{53598111-D52D-4943-B6DE-50425E2E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0" name="Picture 20">
          <a:extLst>
            <a:ext uri="{FF2B5EF4-FFF2-40B4-BE49-F238E27FC236}">
              <a16:creationId xmlns:a16="http://schemas.microsoft.com/office/drawing/2014/main" id="{4E6E4764-578D-4340-B74A-1F94D843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1" name="Picture 20">
          <a:extLst>
            <a:ext uri="{FF2B5EF4-FFF2-40B4-BE49-F238E27FC236}">
              <a16:creationId xmlns:a16="http://schemas.microsoft.com/office/drawing/2014/main" id="{BCE57314-AC9A-48D2-8D5C-59ACFC34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2" name="Picture 20">
          <a:extLst>
            <a:ext uri="{FF2B5EF4-FFF2-40B4-BE49-F238E27FC236}">
              <a16:creationId xmlns:a16="http://schemas.microsoft.com/office/drawing/2014/main" id="{69B78A22-B2D6-4BE5-9BBC-9A2350C9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3" name="Picture 20">
          <a:extLst>
            <a:ext uri="{FF2B5EF4-FFF2-40B4-BE49-F238E27FC236}">
              <a16:creationId xmlns:a16="http://schemas.microsoft.com/office/drawing/2014/main" id="{918536E2-8D1D-49D2-B048-3F356406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4" name="Picture 20">
          <a:extLst>
            <a:ext uri="{FF2B5EF4-FFF2-40B4-BE49-F238E27FC236}">
              <a16:creationId xmlns:a16="http://schemas.microsoft.com/office/drawing/2014/main" id="{F743EFFB-3CE1-4544-8919-6D91BA63C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5" name="Picture 20">
          <a:extLst>
            <a:ext uri="{FF2B5EF4-FFF2-40B4-BE49-F238E27FC236}">
              <a16:creationId xmlns:a16="http://schemas.microsoft.com/office/drawing/2014/main" id="{2B3B0E23-F8F9-4084-B1E9-7564A749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6" name="Picture 20">
          <a:extLst>
            <a:ext uri="{FF2B5EF4-FFF2-40B4-BE49-F238E27FC236}">
              <a16:creationId xmlns:a16="http://schemas.microsoft.com/office/drawing/2014/main" id="{ED71092E-8F48-49CE-87C6-CD851C8A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7" name="Picture 20">
          <a:extLst>
            <a:ext uri="{FF2B5EF4-FFF2-40B4-BE49-F238E27FC236}">
              <a16:creationId xmlns:a16="http://schemas.microsoft.com/office/drawing/2014/main" id="{A868CA0D-993A-4CC2-B1B6-107BEA796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8" name="Picture 20">
          <a:extLst>
            <a:ext uri="{FF2B5EF4-FFF2-40B4-BE49-F238E27FC236}">
              <a16:creationId xmlns:a16="http://schemas.microsoft.com/office/drawing/2014/main" id="{E90ABDF9-CE0F-44F7-8A59-CE00FD9B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19" name="Picture 20">
          <a:extLst>
            <a:ext uri="{FF2B5EF4-FFF2-40B4-BE49-F238E27FC236}">
              <a16:creationId xmlns:a16="http://schemas.microsoft.com/office/drawing/2014/main" id="{9D872872-DFF7-4AC3-AFDD-CAF805A9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20" name="Picture 20">
          <a:extLst>
            <a:ext uri="{FF2B5EF4-FFF2-40B4-BE49-F238E27FC236}">
              <a16:creationId xmlns:a16="http://schemas.microsoft.com/office/drawing/2014/main" id="{A4BDF723-8328-42C9-AA3B-5B57EDE3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1" name="Picture 20">
          <a:extLst>
            <a:ext uri="{FF2B5EF4-FFF2-40B4-BE49-F238E27FC236}">
              <a16:creationId xmlns:a16="http://schemas.microsoft.com/office/drawing/2014/main" id="{7B2DEDB1-CAB6-4AF5-8EE5-F84D271E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2" name="Picture 20">
          <a:extLst>
            <a:ext uri="{FF2B5EF4-FFF2-40B4-BE49-F238E27FC236}">
              <a16:creationId xmlns:a16="http://schemas.microsoft.com/office/drawing/2014/main" id="{27F3FF70-C1A9-472A-BA52-9269D277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3" name="Picture 20">
          <a:extLst>
            <a:ext uri="{FF2B5EF4-FFF2-40B4-BE49-F238E27FC236}">
              <a16:creationId xmlns:a16="http://schemas.microsoft.com/office/drawing/2014/main" id="{F2B6678D-A9A3-4139-9486-1D564570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4" name="Picture 20">
          <a:extLst>
            <a:ext uri="{FF2B5EF4-FFF2-40B4-BE49-F238E27FC236}">
              <a16:creationId xmlns:a16="http://schemas.microsoft.com/office/drawing/2014/main" id="{0930994D-704E-4820-99CB-C510F6CA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5" name="Picture 20">
          <a:extLst>
            <a:ext uri="{FF2B5EF4-FFF2-40B4-BE49-F238E27FC236}">
              <a16:creationId xmlns:a16="http://schemas.microsoft.com/office/drawing/2014/main" id="{42B815F8-9FD9-4314-96BD-AEEA1FD3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6" name="Picture 20">
          <a:extLst>
            <a:ext uri="{FF2B5EF4-FFF2-40B4-BE49-F238E27FC236}">
              <a16:creationId xmlns:a16="http://schemas.microsoft.com/office/drawing/2014/main" id="{7A5F77D2-BE08-468A-9C1B-DE60C738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7" name="Picture 20">
          <a:extLst>
            <a:ext uri="{FF2B5EF4-FFF2-40B4-BE49-F238E27FC236}">
              <a16:creationId xmlns:a16="http://schemas.microsoft.com/office/drawing/2014/main" id="{DC7AF86A-919A-415C-A29D-5699D8DD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8" name="Picture 20">
          <a:extLst>
            <a:ext uri="{FF2B5EF4-FFF2-40B4-BE49-F238E27FC236}">
              <a16:creationId xmlns:a16="http://schemas.microsoft.com/office/drawing/2014/main" id="{F8BB7DBA-70AF-4546-8E16-1EC4B8C69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29" name="Picture 20">
          <a:extLst>
            <a:ext uri="{FF2B5EF4-FFF2-40B4-BE49-F238E27FC236}">
              <a16:creationId xmlns:a16="http://schemas.microsoft.com/office/drawing/2014/main" id="{F190C68A-901D-414B-BA3D-D02D5241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0" name="Picture 20">
          <a:extLst>
            <a:ext uri="{FF2B5EF4-FFF2-40B4-BE49-F238E27FC236}">
              <a16:creationId xmlns:a16="http://schemas.microsoft.com/office/drawing/2014/main" id="{F3DE58D5-6A5A-45E1-819B-199BB501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1" name="Picture 20">
          <a:extLst>
            <a:ext uri="{FF2B5EF4-FFF2-40B4-BE49-F238E27FC236}">
              <a16:creationId xmlns:a16="http://schemas.microsoft.com/office/drawing/2014/main" id="{82F8EAB0-1D7F-4C8E-A0B1-16B1DFAC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2" name="Picture 20">
          <a:extLst>
            <a:ext uri="{FF2B5EF4-FFF2-40B4-BE49-F238E27FC236}">
              <a16:creationId xmlns:a16="http://schemas.microsoft.com/office/drawing/2014/main" id="{7DD88000-0707-4C5B-8BB7-04174FEE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3" name="Picture 20">
          <a:extLst>
            <a:ext uri="{FF2B5EF4-FFF2-40B4-BE49-F238E27FC236}">
              <a16:creationId xmlns:a16="http://schemas.microsoft.com/office/drawing/2014/main" id="{293BF3A0-4912-44D0-AF61-2E495141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4" name="Picture 20">
          <a:extLst>
            <a:ext uri="{FF2B5EF4-FFF2-40B4-BE49-F238E27FC236}">
              <a16:creationId xmlns:a16="http://schemas.microsoft.com/office/drawing/2014/main" id="{4DAA3469-B8CF-4BDA-8961-51A29C41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5" name="Picture 20">
          <a:extLst>
            <a:ext uri="{FF2B5EF4-FFF2-40B4-BE49-F238E27FC236}">
              <a16:creationId xmlns:a16="http://schemas.microsoft.com/office/drawing/2014/main" id="{41A9135D-1FED-4E12-966D-9AE8077F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6" name="Picture 20">
          <a:extLst>
            <a:ext uri="{FF2B5EF4-FFF2-40B4-BE49-F238E27FC236}">
              <a16:creationId xmlns:a16="http://schemas.microsoft.com/office/drawing/2014/main" id="{0D892AA7-D7EF-4B65-BC54-89C2ED1D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7" name="Picture 20">
          <a:extLst>
            <a:ext uri="{FF2B5EF4-FFF2-40B4-BE49-F238E27FC236}">
              <a16:creationId xmlns:a16="http://schemas.microsoft.com/office/drawing/2014/main" id="{CE0F433D-911E-4F5B-840B-0B41CF4D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8" name="Picture 20">
          <a:extLst>
            <a:ext uri="{FF2B5EF4-FFF2-40B4-BE49-F238E27FC236}">
              <a16:creationId xmlns:a16="http://schemas.microsoft.com/office/drawing/2014/main" id="{5917F53E-9FB0-45F0-8D35-53CDFDBA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39" name="Picture 20">
          <a:extLst>
            <a:ext uri="{FF2B5EF4-FFF2-40B4-BE49-F238E27FC236}">
              <a16:creationId xmlns:a16="http://schemas.microsoft.com/office/drawing/2014/main" id="{E5D573EF-2831-4A12-A942-B9B38582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0" name="Picture 20">
          <a:extLst>
            <a:ext uri="{FF2B5EF4-FFF2-40B4-BE49-F238E27FC236}">
              <a16:creationId xmlns:a16="http://schemas.microsoft.com/office/drawing/2014/main" id="{849DAC5A-9588-4651-A000-76AB0DB7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1" name="Picture 20">
          <a:extLst>
            <a:ext uri="{FF2B5EF4-FFF2-40B4-BE49-F238E27FC236}">
              <a16:creationId xmlns:a16="http://schemas.microsoft.com/office/drawing/2014/main" id="{2F4939F5-BAD6-4511-A6E8-334D7FAE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2" name="Picture 20">
          <a:extLst>
            <a:ext uri="{FF2B5EF4-FFF2-40B4-BE49-F238E27FC236}">
              <a16:creationId xmlns:a16="http://schemas.microsoft.com/office/drawing/2014/main" id="{82EA3BDB-6B5D-42B9-975A-1A4D6580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3" name="Picture 20">
          <a:extLst>
            <a:ext uri="{FF2B5EF4-FFF2-40B4-BE49-F238E27FC236}">
              <a16:creationId xmlns:a16="http://schemas.microsoft.com/office/drawing/2014/main" id="{825972E9-CAF7-4531-90A5-051E7CA2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44" name="Picture 20">
          <a:extLst>
            <a:ext uri="{FF2B5EF4-FFF2-40B4-BE49-F238E27FC236}">
              <a16:creationId xmlns:a16="http://schemas.microsoft.com/office/drawing/2014/main" id="{DC5F5AFE-0E39-4E42-A433-6CB72C4E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5" name="Picture 20">
          <a:extLst>
            <a:ext uri="{FF2B5EF4-FFF2-40B4-BE49-F238E27FC236}">
              <a16:creationId xmlns:a16="http://schemas.microsoft.com/office/drawing/2014/main" id="{E44343F8-DCC0-4FC0-AC1C-F0FC0D68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6" name="Picture 20">
          <a:extLst>
            <a:ext uri="{FF2B5EF4-FFF2-40B4-BE49-F238E27FC236}">
              <a16:creationId xmlns:a16="http://schemas.microsoft.com/office/drawing/2014/main" id="{7143B52E-1E36-4635-BDCE-CA3F63AD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7" name="Picture 20">
          <a:extLst>
            <a:ext uri="{FF2B5EF4-FFF2-40B4-BE49-F238E27FC236}">
              <a16:creationId xmlns:a16="http://schemas.microsoft.com/office/drawing/2014/main" id="{972E6F7A-7444-4BE1-8509-03FC9FDE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8" name="Picture 20">
          <a:extLst>
            <a:ext uri="{FF2B5EF4-FFF2-40B4-BE49-F238E27FC236}">
              <a16:creationId xmlns:a16="http://schemas.microsoft.com/office/drawing/2014/main" id="{451DECE0-BDAF-416C-B0FA-F6834DD5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49" name="Picture 20">
          <a:extLst>
            <a:ext uri="{FF2B5EF4-FFF2-40B4-BE49-F238E27FC236}">
              <a16:creationId xmlns:a16="http://schemas.microsoft.com/office/drawing/2014/main" id="{871AD6F9-A8FB-4745-9E52-61A91503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0" name="Picture 20">
          <a:extLst>
            <a:ext uri="{FF2B5EF4-FFF2-40B4-BE49-F238E27FC236}">
              <a16:creationId xmlns:a16="http://schemas.microsoft.com/office/drawing/2014/main" id="{9D41D2CE-4AE7-47BA-87B3-983D3FE40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1" name="Picture 20">
          <a:extLst>
            <a:ext uri="{FF2B5EF4-FFF2-40B4-BE49-F238E27FC236}">
              <a16:creationId xmlns:a16="http://schemas.microsoft.com/office/drawing/2014/main" id="{92ADE63B-43C5-46D9-91F8-069C42CA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2" name="Picture 20">
          <a:extLst>
            <a:ext uri="{FF2B5EF4-FFF2-40B4-BE49-F238E27FC236}">
              <a16:creationId xmlns:a16="http://schemas.microsoft.com/office/drawing/2014/main" id="{DEB60B77-72E0-466E-BFA4-8A949915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3" name="Picture 20">
          <a:extLst>
            <a:ext uri="{FF2B5EF4-FFF2-40B4-BE49-F238E27FC236}">
              <a16:creationId xmlns:a16="http://schemas.microsoft.com/office/drawing/2014/main" id="{8C0E29E3-088A-4353-AA98-143C8283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4" name="Picture 20">
          <a:extLst>
            <a:ext uri="{FF2B5EF4-FFF2-40B4-BE49-F238E27FC236}">
              <a16:creationId xmlns:a16="http://schemas.microsoft.com/office/drawing/2014/main" id="{B8AC75D4-A2EA-49A4-9AC9-03764B2A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5" name="Picture 20">
          <a:extLst>
            <a:ext uri="{FF2B5EF4-FFF2-40B4-BE49-F238E27FC236}">
              <a16:creationId xmlns:a16="http://schemas.microsoft.com/office/drawing/2014/main" id="{5F00E3F7-E92C-4EDB-A8CB-A1A4B539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6" name="Picture 20">
          <a:extLst>
            <a:ext uri="{FF2B5EF4-FFF2-40B4-BE49-F238E27FC236}">
              <a16:creationId xmlns:a16="http://schemas.microsoft.com/office/drawing/2014/main" id="{4A31FF52-F5F4-4B7D-ADED-1F2FE58F0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7" name="Picture 20">
          <a:extLst>
            <a:ext uri="{FF2B5EF4-FFF2-40B4-BE49-F238E27FC236}">
              <a16:creationId xmlns:a16="http://schemas.microsoft.com/office/drawing/2014/main" id="{69D16B9D-9A45-4A16-9156-8A71D0B7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8" name="Picture 20">
          <a:extLst>
            <a:ext uri="{FF2B5EF4-FFF2-40B4-BE49-F238E27FC236}">
              <a16:creationId xmlns:a16="http://schemas.microsoft.com/office/drawing/2014/main" id="{399481F6-2314-4247-AE11-D5FF9AB8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59" name="Picture 20">
          <a:extLst>
            <a:ext uri="{FF2B5EF4-FFF2-40B4-BE49-F238E27FC236}">
              <a16:creationId xmlns:a16="http://schemas.microsoft.com/office/drawing/2014/main" id="{008373DF-9DCD-428C-8C5B-F721EFA06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0" name="Picture 20">
          <a:extLst>
            <a:ext uri="{FF2B5EF4-FFF2-40B4-BE49-F238E27FC236}">
              <a16:creationId xmlns:a16="http://schemas.microsoft.com/office/drawing/2014/main" id="{50B3BE2B-A0FB-462E-B805-4F56C7C6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1" name="Picture 20">
          <a:extLst>
            <a:ext uri="{FF2B5EF4-FFF2-40B4-BE49-F238E27FC236}">
              <a16:creationId xmlns:a16="http://schemas.microsoft.com/office/drawing/2014/main" id="{E17EB1D1-CC1F-4BCF-B1E0-9B785E64D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2" name="Picture 20">
          <a:extLst>
            <a:ext uri="{FF2B5EF4-FFF2-40B4-BE49-F238E27FC236}">
              <a16:creationId xmlns:a16="http://schemas.microsoft.com/office/drawing/2014/main" id="{E38FB89D-1280-435A-8D56-E49B83D41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3" name="Picture 20">
          <a:extLst>
            <a:ext uri="{FF2B5EF4-FFF2-40B4-BE49-F238E27FC236}">
              <a16:creationId xmlns:a16="http://schemas.microsoft.com/office/drawing/2014/main" id="{64881893-5C87-45B9-86DC-16BCAB871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4" name="Picture 20">
          <a:extLst>
            <a:ext uri="{FF2B5EF4-FFF2-40B4-BE49-F238E27FC236}">
              <a16:creationId xmlns:a16="http://schemas.microsoft.com/office/drawing/2014/main" id="{E2C4BFD0-5DFE-4158-83C1-E0E49634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5" name="Picture 20">
          <a:extLst>
            <a:ext uri="{FF2B5EF4-FFF2-40B4-BE49-F238E27FC236}">
              <a16:creationId xmlns:a16="http://schemas.microsoft.com/office/drawing/2014/main" id="{03E0FB74-AE40-4010-9B13-6E0C498F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66" name="Picture 20">
          <a:extLst>
            <a:ext uri="{FF2B5EF4-FFF2-40B4-BE49-F238E27FC236}">
              <a16:creationId xmlns:a16="http://schemas.microsoft.com/office/drawing/2014/main" id="{CB9D7BC8-2D8F-4CAE-BBB3-531F6096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67" name="Picture 20">
          <a:extLst>
            <a:ext uri="{FF2B5EF4-FFF2-40B4-BE49-F238E27FC236}">
              <a16:creationId xmlns:a16="http://schemas.microsoft.com/office/drawing/2014/main" id="{1C2A8DC3-B61E-4BD3-ABA1-A801416E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68" name="Picture 20">
          <a:extLst>
            <a:ext uri="{FF2B5EF4-FFF2-40B4-BE49-F238E27FC236}">
              <a16:creationId xmlns:a16="http://schemas.microsoft.com/office/drawing/2014/main" id="{34508B9C-75E6-4780-817C-A20F3FD5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69" name="Picture 20">
          <a:extLst>
            <a:ext uri="{FF2B5EF4-FFF2-40B4-BE49-F238E27FC236}">
              <a16:creationId xmlns:a16="http://schemas.microsoft.com/office/drawing/2014/main" id="{45B8E672-4E17-4C21-88AB-8E4CF440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0" name="Picture 20">
          <a:extLst>
            <a:ext uri="{FF2B5EF4-FFF2-40B4-BE49-F238E27FC236}">
              <a16:creationId xmlns:a16="http://schemas.microsoft.com/office/drawing/2014/main" id="{0EB98ED1-1988-479A-A8BB-C2F2ACAC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1" name="Picture 20">
          <a:extLst>
            <a:ext uri="{FF2B5EF4-FFF2-40B4-BE49-F238E27FC236}">
              <a16:creationId xmlns:a16="http://schemas.microsoft.com/office/drawing/2014/main" id="{AEDAACF0-7F5E-460E-A075-E142BB40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2" name="Picture 20">
          <a:extLst>
            <a:ext uri="{FF2B5EF4-FFF2-40B4-BE49-F238E27FC236}">
              <a16:creationId xmlns:a16="http://schemas.microsoft.com/office/drawing/2014/main" id="{26268790-9A1B-48C4-A8CF-10B7A46F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3" name="Picture 20">
          <a:extLst>
            <a:ext uri="{FF2B5EF4-FFF2-40B4-BE49-F238E27FC236}">
              <a16:creationId xmlns:a16="http://schemas.microsoft.com/office/drawing/2014/main" id="{95C5DAAA-F4EF-46A8-B0D8-35724E08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4" name="Picture 20">
          <a:extLst>
            <a:ext uri="{FF2B5EF4-FFF2-40B4-BE49-F238E27FC236}">
              <a16:creationId xmlns:a16="http://schemas.microsoft.com/office/drawing/2014/main" id="{E9DCEBEF-1A9C-4D3A-865B-2B95FBC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5" name="Picture 20">
          <a:extLst>
            <a:ext uri="{FF2B5EF4-FFF2-40B4-BE49-F238E27FC236}">
              <a16:creationId xmlns:a16="http://schemas.microsoft.com/office/drawing/2014/main" id="{9415D66A-C3B4-4AC3-B01A-ACD88E57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6" name="Picture 20">
          <a:extLst>
            <a:ext uri="{FF2B5EF4-FFF2-40B4-BE49-F238E27FC236}">
              <a16:creationId xmlns:a16="http://schemas.microsoft.com/office/drawing/2014/main" id="{BD8BD752-AB7B-4DF6-8E43-A7CA5489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7" name="Picture 20">
          <a:extLst>
            <a:ext uri="{FF2B5EF4-FFF2-40B4-BE49-F238E27FC236}">
              <a16:creationId xmlns:a16="http://schemas.microsoft.com/office/drawing/2014/main" id="{C8F8766F-578C-4DD2-BD6A-8E32D491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8" name="Picture 20">
          <a:extLst>
            <a:ext uri="{FF2B5EF4-FFF2-40B4-BE49-F238E27FC236}">
              <a16:creationId xmlns:a16="http://schemas.microsoft.com/office/drawing/2014/main" id="{A2876AF1-75CD-4D1A-A2C4-59687D7E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79" name="Picture 20">
          <a:extLst>
            <a:ext uri="{FF2B5EF4-FFF2-40B4-BE49-F238E27FC236}">
              <a16:creationId xmlns:a16="http://schemas.microsoft.com/office/drawing/2014/main" id="{599171E4-1A45-4944-9641-0C3A8744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0" name="Picture 20">
          <a:extLst>
            <a:ext uri="{FF2B5EF4-FFF2-40B4-BE49-F238E27FC236}">
              <a16:creationId xmlns:a16="http://schemas.microsoft.com/office/drawing/2014/main" id="{3EF972F3-A48F-40B1-B381-D5C721D3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1" name="Picture 20">
          <a:extLst>
            <a:ext uri="{FF2B5EF4-FFF2-40B4-BE49-F238E27FC236}">
              <a16:creationId xmlns:a16="http://schemas.microsoft.com/office/drawing/2014/main" id="{78D85D31-2DC7-4CC6-9AAB-B0A7E045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2" name="Picture 20">
          <a:extLst>
            <a:ext uri="{FF2B5EF4-FFF2-40B4-BE49-F238E27FC236}">
              <a16:creationId xmlns:a16="http://schemas.microsoft.com/office/drawing/2014/main" id="{9DCA7DFA-DED7-421E-9A39-D047A17F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3" name="Picture 20">
          <a:extLst>
            <a:ext uri="{FF2B5EF4-FFF2-40B4-BE49-F238E27FC236}">
              <a16:creationId xmlns:a16="http://schemas.microsoft.com/office/drawing/2014/main" id="{69D73442-D06B-46B3-8B32-1BD29E95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4" name="Picture 20">
          <a:extLst>
            <a:ext uri="{FF2B5EF4-FFF2-40B4-BE49-F238E27FC236}">
              <a16:creationId xmlns:a16="http://schemas.microsoft.com/office/drawing/2014/main" id="{68AA8C88-5AEA-4C9F-B8BE-C53E1BD9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5" name="Picture 20">
          <a:extLst>
            <a:ext uri="{FF2B5EF4-FFF2-40B4-BE49-F238E27FC236}">
              <a16:creationId xmlns:a16="http://schemas.microsoft.com/office/drawing/2014/main" id="{F1273278-D2FC-4020-A693-522D1C33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6" name="Picture 20">
          <a:extLst>
            <a:ext uri="{FF2B5EF4-FFF2-40B4-BE49-F238E27FC236}">
              <a16:creationId xmlns:a16="http://schemas.microsoft.com/office/drawing/2014/main" id="{7BF866BE-CF7A-4A05-9114-C2C0CB34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7" name="Picture 20">
          <a:extLst>
            <a:ext uri="{FF2B5EF4-FFF2-40B4-BE49-F238E27FC236}">
              <a16:creationId xmlns:a16="http://schemas.microsoft.com/office/drawing/2014/main" id="{2689F6C0-F9CF-4D16-A209-EDF2046B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8" name="Picture 20">
          <a:extLst>
            <a:ext uri="{FF2B5EF4-FFF2-40B4-BE49-F238E27FC236}">
              <a16:creationId xmlns:a16="http://schemas.microsoft.com/office/drawing/2014/main" id="{53415C04-4F47-4293-B6FD-D2177894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89" name="Picture 20">
          <a:extLst>
            <a:ext uri="{FF2B5EF4-FFF2-40B4-BE49-F238E27FC236}">
              <a16:creationId xmlns:a16="http://schemas.microsoft.com/office/drawing/2014/main" id="{5EA0E2D6-6E1B-46A8-BA8B-FAD4E792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890" name="Picture 20">
          <a:extLst>
            <a:ext uri="{FF2B5EF4-FFF2-40B4-BE49-F238E27FC236}">
              <a16:creationId xmlns:a16="http://schemas.microsoft.com/office/drawing/2014/main" id="{4A17D5F7-3C19-4FD5-A578-C9FC626B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91" name="Picture 20">
          <a:extLst>
            <a:ext uri="{FF2B5EF4-FFF2-40B4-BE49-F238E27FC236}">
              <a16:creationId xmlns:a16="http://schemas.microsoft.com/office/drawing/2014/main" id="{4B348F33-30B9-4B46-A59C-076ADF445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92" name="Picture 20">
          <a:extLst>
            <a:ext uri="{FF2B5EF4-FFF2-40B4-BE49-F238E27FC236}">
              <a16:creationId xmlns:a16="http://schemas.microsoft.com/office/drawing/2014/main" id="{E4610C08-F25C-4131-8690-E0B5B3F83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893" name="Picture 20">
          <a:extLst>
            <a:ext uri="{FF2B5EF4-FFF2-40B4-BE49-F238E27FC236}">
              <a16:creationId xmlns:a16="http://schemas.microsoft.com/office/drawing/2014/main" id="{8C482C08-B0B4-42B8-BA91-575D7126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4" name="Picture 20">
          <a:extLst>
            <a:ext uri="{FF2B5EF4-FFF2-40B4-BE49-F238E27FC236}">
              <a16:creationId xmlns:a16="http://schemas.microsoft.com/office/drawing/2014/main" id="{04A26844-936B-4BDE-B250-9A793FDD7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5" name="Picture 20">
          <a:extLst>
            <a:ext uri="{FF2B5EF4-FFF2-40B4-BE49-F238E27FC236}">
              <a16:creationId xmlns:a16="http://schemas.microsoft.com/office/drawing/2014/main" id="{B157FEB6-6CD9-473A-96E9-0FE5EEF7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6" name="Picture 20">
          <a:extLst>
            <a:ext uri="{FF2B5EF4-FFF2-40B4-BE49-F238E27FC236}">
              <a16:creationId xmlns:a16="http://schemas.microsoft.com/office/drawing/2014/main" id="{C3058880-F8F1-4A47-8B06-18784EC31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7" name="Picture 20">
          <a:extLst>
            <a:ext uri="{FF2B5EF4-FFF2-40B4-BE49-F238E27FC236}">
              <a16:creationId xmlns:a16="http://schemas.microsoft.com/office/drawing/2014/main" id="{00B85A65-D5C6-49F1-8B6E-01AEB195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8" name="Picture 20">
          <a:extLst>
            <a:ext uri="{FF2B5EF4-FFF2-40B4-BE49-F238E27FC236}">
              <a16:creationId xmlns:a16="http://schemas.microsoft.com/office/drawing/2014/main" id="{8F33EFCF-47DC-4BC2-B5A3-ABCAEB68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899" name="Picture 20">
          <a:extLst>
            <a:ext uri="{FF2B5EF4-FFF2-40B4-BE49-F238E27FC236}">
              <a16:creationId xmlns:a16="http://schemas.microsoft.com/office/drawing/2014/main" id="{E1A60707-A2AA-4F36-84BA-2D956602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0" name="Picture 20">
          <a:extLst>
            <a:ext uri="{FF2B5EF4-FFF2-40B4-BE49-F238E27FC236}">
              <a16:creationId xmlns:a16="http://schemas.microsoft.com/office/drawing/2014/main" id="{49387BF4-C217-4D93-981E-877DF468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1" name="Picture 20">
          <a:extLst>
            <a:ext uri="{FF2B5EF4-FFF2-40B4-BE49-F238E27FC236}">
              <a16:creationId xmlns:a16="http://schemas.microsoft.com/office/drawing/2014/main" id="{ACE113FE-303C-4DBF-9151-0552E8DA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2" name="Picture 20">
          <a:extLst>
            <a:ext uri="{FF2B5EF4-FFF2-40B4-BE49-F238E27FC236}">
              <a16:creationId xmlns:a16="http://schemas.microsoft.com/office/drawing/2014/main" id="{2249E0CB-E960-49B7-B4E2-0DB5B890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3" name="Picture 20">
          <a:extLst>
            <a:ext uri="{FF2B5EF4-FFF2-40B4-BE49-F238E27FC236}">
              <a16:creationId xmlns:a16="http://schemas.microsoft.com/office/drawing/2014/main" id="{1329A0C7-29AC-4468-9F52-82AD3D42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4" name="Picture 20">
          <a:extLst>
            <a:ext uri="{FF2B5EF4-FFF2-40B4-BE49-F238E27FC236}">
              <a16:creationId xmlns:a16="http://schemas.microsoft.com/office/drawing/2014/main" id="{2B135A95-6C64-48C1-98FB-BA1B9AEA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5" name="Picture 20">
          <a:extLst>
            <a:ext uri="{FF2B5EF4-FFF2-40B4-BE49-F238E27FC236}">
              <a16:creationId xmlns:a16="http://schemas.microsoft.com/office/drawing/2014/main" id="{F47F5ABA-5C65-46A3-9EF5-D695F5F7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6" name="Picture 20">
          <a:extLst>
            <a:ext uri="{FF2B5EF4-FFF2-40B4-BE49-F238E27FC236}">
              <a16:creationId xmlns:a16="http://schemas.microsoft.com/office/drawing/2014/main" id="{C5226C3C-2BAF-464A-8C02-77AAD220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7" name="Picture 20">
          <a:extLst>
            <a:ext uri="{FF2B5EF4-FFF2-40B4-BE49-F238E27FC236}">
              <a16:creationId xmlns:a16="http://schemas.microsoft.com/office/drawing/2014/main" id="{5EBD2967-2B73-45DC-9964-E50ED830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8" name="Picture 20">
          <a:extLst>
            <a:ext uri="{FF2B5EF4-FFF2-40B4-BE49-F238E27FC236}">
              <a16:creationId xmlns:a16="http://schemas.microsoft.com/office/drawing/2014/main" id="{156AA870-C6A9-44AF-A37C-9DC46F66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09" name="Picture 20">
          <a:extLst>
            <a:ext uri="{FF2B5EF4-FFF2-40B4-BE49-F238E27FC236}">
              <a16:creationId xmlns:a16="http://schemas.microsoft.com/office/drawing/2014/main" id="{E7243AD1-1B93-4CA4-AA30-99EFE931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10" name="Picture 20">
          <a:extLst>
            <a:ext uri="{FF2B5EF4-FFF2-40B4-BE49-F238E27FC236}">
              <a16:creationId xmlns:a16="http://schemas.microsoft.com/office/drawing/2014/main" id="{79B14DF7-E2B6-42B9-9FD2-285AF8C7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11" name="Picture 20">
          <a:extLst>
            <a:ext uri="{FF2B5EF4-FFF2-40B4-BE49-F238E27FC236}">
              <a16:creationId xmlns:a16="http://schemas.microsoft.com/office/drawing/2014/main" id="{265650EF-0A7B-4028-BAC5-8FEE2487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12" name="Picture 20">
          <a:extLst>
            <a:ext uri="{FF2B5EF4-FFF2-40B4-BE49-F238E27FC236}">
              <a16:creationId xmlns:a16="http://schemas.microsoft.com/office/drawing/2014/main" id="{420204DE-C844-4E1E-8B34-5413594A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3" name="Picture 20">
          <a:extLst>
            <a:ext uri="{FF2B5EF4-FFF2-40B4-BE49-F238E27FC236}">
              <a16:creationId xmlns:a16="http://schemas.microsoft.com/office/drawing/2014/main" id="{C9E08378-87CD-4F06-A0B3-A9CF6DBB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4" name="Picture 20">
          <a:extLst>
            <a:ext uri="{FF2B5EF4-FFF2-40B4-BE49-F238E27FC236}">
              <a16:creationId xmlns:a16="http://schemas.microsoft.com/office/drawing/2014/main" id="{A6E6974F-829D-4241-B399-10C0368D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5" name="Picture 20">
          <a:extLst>
            <a:ext uri="{FF2B5EF4-FFF2-40B4-BE49-F238E27FC236}">
              <a16:creationId xmlns:a16="http://schemas.microsoft.com/office/drawing/2014/main" id="{368EA58B-9A67-4B61-A297-92EF5BCC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6" name="Picture 20">
          <a:extLst>
            <a:ext uri="{FF2B5EF4-FFF2-40B4-BE49-F238E27FC236}">
              <a16:creationId xmlns:a16="http://schemas.microsoft.com/office/drawing/2014/main" id="{0F2EA02E-E487-4916-AC52-FC183413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7" name="Picture 20">
          <a:extLst>
            <a:ext uri="{FF2B5EF4-FFF2-40B4-BE49-F238E27FC236}">
              <a16:creationId xmlns:a16="http://schemas.microsoft.com/office/drawing/2014/main" id="{A997103D-5641-400B-8A5E-7DAAFDCD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8" name="Picture 20">
          <a:extLst>
            <a:ext uri="{FF2B5EF4-FFF2-40B4-BE49-F238E27FC236}">
              <a16:creationId xmlns:a16="http://schemas.microsoft.com/office/drawing/2014/main" id="{637193BB-1886-4F68-8BFA-BBDAF9F5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19" name="Picture 20">
          <a:extLst>
            <a:ext uri="{FF2B5EF4-FFF2-40B4-BE49-F238E27FC236}">
              <a16:creationId xmlns:a16="http://schemas.microsoft.com/office/drawing/2014/main" id="{CBE5EEFE-5098-4D3E-8ED7-6CBA2596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0" name="Picture 20">
          <a:extLst>
            <a:ext uri="{FF2B5EF4-FFF2-40B4-BE49-F238E27FC236}">
              <a16:creationId xmlns:a16="http://schemas.microsoft.com/office/drawing/2014/main" id="{3D1BFA44-3150-4C27-B6E0-EBC91FF9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1" name="Picture 20">
          <a:extLst>
            <a:ext uri="{FF2B5EF4-FFF2-40B4-BE49-F238E27FC236}">
              <a16:creationId xmlns:a16="http://schemas.microsoft.com/office/drawing/2014/main" id="{DCEFA360-B889-418B-B613-0561CB8A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2" name="Picture 20">
          <a:extLst>
            <a:ext uri="{FF2B5EF4-FFF2-40B4-BE49-F238E27FC236}">
              <a16:creationId xmlns:a16="http://schemas.microsoft.com/office/drawing/2014/main" id="{5FE8ACF7-28B7-4701-8044-5C4CB8A4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3" name="Picture 20">
          <a:extLst>
            <a:ext uri="{FF2B5EF4-FFF2-40B4-BE49-F238E27FC236}">
              <a16:creationId xmlns:a16="http://schemas.microsoft.com/office/drawing/2014/main" id="{2B794F66-9F3D-44F4-A9E1-46DF9872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4" name="Picture 20">
          <a:extLst>
            <a:ext uri="{FF2B5EF4-FFF2-40B4-BE49-F238E27FC236}">
              <a16:creationId xmlns:a16="http://schemas.microsoft.com/office/drawing/2014/main" id="{8E559B9A-5282-4866-8342-463612C0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5" name="Picture 20">
          <a:extLst>
            <a:ext uri="{FF2B5EF4-FFF2-40B4-BE49-F238E27FC236}">
              <a16:creationId xmlns:a16="http://schemas.microsoft.com/office/drawing/2014/main" id="{FA109035-B292-4C6B-84E8-312E160C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6" name="Picture 20">
          <a:extLst>
            <a:ext uri="{FF2B5EF4-FFF2-40B4-BE49-F238E27FC236}">
              <a16:creationId xmlns:a16="http://schemas.microsoft.com/office/drawing/2014/main" id="{B200781B-81DF-4C6C-81B4-B338BE39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7" name="Picture 20">
          <a:extLst>
            <a:ext uri="{FF2B5EF4-FFF2-40B4-BE49-F238E27FC236}">
              <a16:creationId xmlns:a16="http://schemas.microsoft.com/office/drawing/2014/main" id="{8CF86B7F-00E9-4B57-A3A3-3E48CAD7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8" name="Picture 20">
          <a:extLst>
            <a:ext uri="{FF2B5EF4-FFF2-40B4-BE49-F238E27FC236}">
              <a16:creationId xmlns:a16="http://schemas.microsoft.com/office/drawing/2014/main" id="{4EECEDD0-022A-46F5-82BB-E33CA4E7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29" name="Picture 20">
          <a:extLst>
            <a:ext uri="{FF2B5EF4-FFF2-40B4-BE49-F238E27FC236}">
              <a16:creationId xmlns:a16="http://schemas.microsoft.com/office/drawing/2014/main" id="{67B88835-FB78-486E-AC84-AA727F1D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0" name="Picture 20">
          <a:extLst>
            <a:ext uri="{FF2B5EF4-FFF2-40B4-BE49-F238E27FC236}">
              <a16:creationId xmlns:a16="http://schemas.microsoft.com/office/drawing/2014/main" id="{10B3C9A3-001A-4CE5-A8D7-A10F3754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1" name="Picture 20">
          <a:extLst>
            <a:ext uri="{FF2B5EF4-FFF2-40B4-BE49-F238E27FC236}">
              <a16:creationId xmlns:a16="http://schemas.microsoft.com/office/drawing/2014/main" id="{8F6BFA4D-7298-4B0F-973D-3C3BDA48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2" name="Picture 20">
          <a:extLst>
            <a:ext uri="{FF2B5EF4-FFF2-40B4-BE49-F238E27FC236}">
              <a16:creationId xmlns:a16="http://schemas.microsoft.com/office/drawing/2014/main" id="{F1192F23-7C49-4931-B025-C08C02C1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3" name="Picture 20">
          <a:extLst>
            <a:ext uri="{FF2B5EF4-FFF2-40B4-BE49-F238E27FC236}">
              <a16:creationId xmlns:a16="http://schemas.microsoft.com/office/drawing/2014/main" id="{E3D75AF4-8C21-4C8F-9690-84434DE6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4" name="Picture 20">
          <a:extLst>
            <a:ext uri="{FF2B5EF4-FFF2-40B4-BE49-F238E27FC236}">
              <a16:creationId xmlns:a16="http://schemas.microsoft.com/office/drawing/2014/main" id="{D8DFEB72-B304-4F2C-8B61-1906BB25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5" name="Picture 20">
          <a:extLst>
            <a:ext uri="{FF2B5EF4-FFF2-40B4-BE49-F238E27FC236}">
              <a16:creationId xmlns:a16="http://schemas.microsoft.com/office/drawing/2014/main" id="{85E013C4-B595-4462-B3FE-294BA2AF1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936" name="Picture 20">
          <a:extLst>
            <a:ext uri="{FF2B5EF4-FFF2-40B4-BE49-F238E27FC236}">
              <a16:creationId xmlns:a16="http://schemas.microsoft.com/office/drawing/2014/main" id="{0F743CCF-2741-4EE2-9641-4020CFD24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37" name="Picture 20">
          <a:extLst>
            <a:ext uri="{FF2B5EF4-FFF2-40B4-BE49-F238E27FC236}">
              <a16:creationId xmlns:a16="http://schemas.microsoft.com/office/drawing/2014/main" id="{390FBC96-795B-45CA-8648-9686F525E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38" name="Picture 20">
          <a:extLst>
            <a:ext uri="{FF2B5EF4-FFF2-40B4-BE49-F238E27FC236}">
              <a16:creationId xmlns:a16="http://schemas.microsoft.com/office/drawing/2014/main" id="{87350D97-6FA1-49FF-BF26-9C07BA3D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39" name="Picture 20">
          <a:extLst>
            <a:ext uri="{FF2B5EF4-FFF2-40B4-BE49-F238E27FC236}">
              <a16:creationId xmlns:a16="http://schemas.microsoft.com/office/drawing/2014/main" id="{3E1BE41E-370C-4277-A7B3-3A08152C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0" name="Picture 20">
          <a:extLst>
            <a:ext uri="{FF2B5EF4-FFF2-40B4-BE49-F238E27FC236}">
              <a16:creationId xmlns:a16="http://schemas.microsoft.com/office/drawing/2014/main" id="{3F4D17FD-4FAE-4BD6-A218-1B4D338B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1" name="Picture 20">
          <a:extLst>
            <a:ext uri="{FF2B5EF4-FFF2-40B4-BE49-F238E27FC236}">
              <a16:creationId xmlns:a16="http://schemas.microsoft.com/office/drawing/2014/main" id="{A6CC6498-28D8-4DAE-B99E-FEEEDF8C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2" name="Picture 20">
          <a:extLst>
            <a:ext uri="{FF2B5EF4-FFF2-40B4-BE49-F238E27FC236}">
              <a16:creationId xmlns:a16="http://schemas.microsoft.com/office/drawing/2014/main" id="{06FCDC29-06A9-4670-9860-749517C9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3" name="Picture 20">
          <a:extLst>
            <a:ext uri="{FF2B5EF4-FFF2-40B4-BE49-F238E27FC236}">
              <a16:creationId xmlns:a16="http://schemas.microsoft.com/office/drawing/2014/main" id="{6714A16F-1EB0-4AB8-B5E9-7ED5AA62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4" name="Picture 20">
          <a:extLst>
            <a:ext uri="{FF2B5EF4-FFF2-40B4-BE49-F238E27FC236}">
              <a16:creationId xmlns:a16="http://schemas.microsoft.com/office/drawing/2014/main" id="{DE1FFC5C-7414-4991-9770-27DC03B10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5" name="Picture 20">
          <a:extLst>
            <a:ext uri="{FF2B5EF4-FFF2-40B4-BE49-F238E27FC236}">
              <a16:creationId xmlns:a16="http://schemas.microsoft.com/office/drawing/2014/main" id="{FDE61E49-7B9D-4D57-9648-A30E5805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6" name="Picture 20">
          <a:extLst>
            <a:ext uri="{FF2B5EF4-FFF2-40B4-BE49-F238E27FC236}">
              <a16:creationId xmlns:a16="http://schemas.microsoft.com/office/drawing/2014/main" id="{1C472409-C4C4-4EB6-8644-F0FE113F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7" name="Picture 20">
          <a:extLst>
            <a:ext uri="{FF2B5EF4-FFF2-40B4-BE49-F238E27FC236}">
              <a16:creationId xmlns:a16="http://schemas.microsoft.com/office/drawing/2014/main" id="{B61DC2D3-602C-4007-91CC-02B841F74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8" name="Picture 20">
          <a:extLst>
            <a:ext uri="{FF2B5EF4-FFF2-40B4-BE49-F238E27FC236}">
              <a16:creationId xmlns:a16="http://schemas.microsoft.com/office/drawing/2014/main" id="{8DABE8DC-A030-45F3-B1E3-53FE771E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49" name="Picture 20">
          <a:extLst>
            <a:ext uri="{FF2B5EF4-FFF2-40B4-BE49-F238E27FC236}">
              <a16:creationId xmlns:a16="http://schemas.microsoft.com/office/drawing/2014/main" id="{7C0ED525-A049-4E48-99F5-8ABD785F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0" name="Picture 20">
          <a:extLst>
            <a:ext uri="{FF2B5EF4-FFF2-40B4-BE49-F238E27FC236}">
              <a16:creationId xmlns:a16="http://schemas.microsoft.com/office/drawing/2014/main" id="{F711F59F-5829-449D-BA27-416CF23E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1" name="Picture 20">
          <a:extLst>
            <a:ext uri="{FF2B5EF4-FFF2-40B4-BE49-F238E27FC236}">
              <a16:creationId xmlns:a16="http://schemas.microsoft.com/office/drawing/2014/main" id="{7C87789D-2352-4E45-AC1E-C7189C7D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2" name="Picture 20">
          <a:extLst>
            <a:ext uri="{FF2B5EF4-FFF2-40B4-BE49-F238E27FC236}">
              <a16:creationId xmlns:a16="http://schemas.microsoft.com/office/drawing/2014/main" id="{7BED5795-D8C2-43D7-96C0-E6EE7E37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3" name="Picture 20">
          <a:extLst>
            <a:ext uri="{FF2B5EF4-FFF2-40B4-BE49-F238E27FC236}">
              <a16:creationId xmlns:a16="http://schemas.microsoft.com/office/drawing/2014/main" id="{B9AFFB4C-89AB-40BF-AA28-C992AB031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4" name="Picture 20">
          <a:extLst>
            <a:ext uri="{FF2B5EF4-FFF2-40B4-BE49-F238E27FC236}">
              <a16:creationId xmlns:a16="http://schemas.microsoft.com/office/drawing/2014/main" id="{40FCF576-EA2F-409B-9C0B-C7B82A49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5" name="Picture 20">
          <a:extLst>
            <a:ext uri="{FF2B5EF4-FFF2-40B4-BE49-F238E27FC236}">
              <a16:creationId xmlns:a16="http://schemas.microsoft.com/office/drawing/2014/main" id="{9BB9E702-4EDB-4717-9646-A936F988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6" name="Picture 20">
          <a:extLst>
            <a:ext uri="{FF2B5EF4-FFF2-40B4-BE49-F238E27FC236}">
              <a16:creationId xmlns:a16="http://schemas.microsoft.com/office/drawing/2014/main" id="{55101ACA-5936-497A-BA6A-FF9C27A7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7" name="Picture 20">
          <a:extLst>
            <a:ext uri="{FF2B5EF4-FFF2-40B4-BE49-F238E27FC236}">
              <a16:creationId xmlns:a16="http://schemas.microsoft.com/office/drawing/2014/main" id="{36BAEE5A-34D1-4FFE-8098-19435DB77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58" name="Picture 20">
          <a:extLst>
            <a:ext uri="{FF2B5EF4-FFF2-40B4-BE49-F238E27FC236}">
              <a16:creationId xmlns:a16="http://schemas.microsoft.com/office/drawing/2014/main" id="{B2947474-878B-46C2-9E6A-96209194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59" name="Picture 20">
          <a:extLst>
            <a:ext uri="{FF2B5EF4-FFF2-40B4-BE49-F238E27FC236}">
              <a16:creationId xmlns:a16="http://schemas.microsoft.com/office/drawing/2014/main" id="{BF19F37D-9D34-4460-856D-9229B2F3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0" name="Picture 20">
          <a:extLst>
            <a:ext uri="{FF2B5EF4-FFF2-40B4-BE49-F238E27FC236}">
              <a16:creationId xmlns:a16="http://schemas.microsoft.com/office/drawing/2014/main" id="{95705B67-47C7-47F0-88CD-C38C95D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1" name="Picture 20">
          <a:extLst>
            <a:ext uri="{FF2B5EF4-FFF2-40B4-BE49-F238E27FC236}">
              <a16:creationId xmlns:a16="http://schemas.microsoft.com/office/drawing/2014/main" id="{AF7D51C7-146D-4499-B5B3-94B63ABE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2" name="Picture 20">
          <a:extLst>
            <a:ext uri="{FF2B5EF4-FFF2-40B4-BE49-F238E27FC236}">
              <a16:creationId xmlns:a16="http://schemas.microsoft.com/office/drawing/2014/main" id="{74833CD0-2C6D-442A-80A1-4ABB7299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3" name="Picture 20">
          <a:extLst>
            <a:ext uri="{FF2B5EF4-FFF2-40B4-BE49-F238E27FC236}">
              <a16:creationId xmlns:a16="http://schemas.microsoft.com/office/drawing/2014/main" id="{211A1EF7-4815-4CF4-8F93-4C5DD8824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4" name="Picture 20">
          <a:extLst>
            <a:ext uri="{FF2B5EF4-FFF2-40B4-BE49-F238E27FC236}">
              <a16:creationId xmlns:a16="http://schemas.microsoft.com/office/drawing/2014/main" id="{0EB6413F-FF1A-4F4D-88D3-2B6CB724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5" name="Picture 20">
          <a:extLst>
            <a:ext uri="{FF2B5EF4-FFF2-40B4-BE49-F238E27FC236}">
              <a16:creationId xmlns:a16="http://schemas.microsoft.com/office/drawing/2014/main" id="{E27BDEC8-C569-4667-91C1-1CA94C7CD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6" name="Picture 20">
          <a:extLst>
            <a:ext uri="{FF2B5EF4-FFF2-40B4-BE49-F238E27FC236}">
              <a16:creationId xmlns:a16="http://schemas.microsoft.com/office/drawing/2014/main" id="{DF96EE5B-2ED2-4837-BA07-21C59B88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7" name="Picture 20">
          <a:extLst>
            <a:ext uri="{FF2B5EF4-FFF2-40B4-BE49-F238E27FC236}">
              <a16:creationId xmlns:a16="http://schemas.microsoft.com/office/drawing/2014/main" id="{0955905B-AC19-426F-B8CA-DCF8F1D7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8" name="Picture 20">
          <a:extLst>
            <a:ext uri="{FF2B5EF4-FFF2-40B4-BE49-F238E27FC236}">
              <a16:creationId xmlns:a16="http://schemas.microsoft.com/office/drawing/2014/main" id="{657446ED-7350-4FEA-9851-F922F2B5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69" name="Picture 20">
          <a:extLst>
            <a:ext uri="{FF2B5EF4-FFF2-40B4-BE49-F238E27FC236}">
              <a16:creationId xmlns:a16="http://schemas.microsoft.com/office/drawing/2014/main" id="{660805C4-E98E-4D32-A557-5A25DA3A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0" name="Picture 20">
          <a:extLst>
            <a:ext uri="{FF2B5EF4-FFF2-40B4-BE49-F238E27FC236}">
              <a16:creationId xmlns:a16="http://schemas.microsoft.com/office/drawing/2014/main" id="{5F5FF99A-CD75-40E3-BF53-B5C4F8DB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1" name="Picture 20">
          <a:extLst>
            <a:ext uri="{FF2B5EF4-FFF2-40B4-BE49-F238E27FC236}">
              <a16:creationId xmlns:a16="http://schemas.microsoft.com/office/drawing/2014/main" id="{AC78F5AD-0796-4D42-8E90-E74DC734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2" name="Picture 20">
          <a:extLst>
            <a:ext uri="{FF2B5EF4-FFF2-40B4-BE49-F238E27FC236}">
              <a16:creationId xmlns:a16="http://schemas.microsoft.com/office/drawing/2014/main" id="{21C3B15E-2616-45FC-8B62-9B5F9228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3" name="Picture 20">
          <a:extLst>
            <a:ext uri="{FF2B5EF4-FFF2-40B4-BE49-F238E27FC236}">
              <a16:creationId xmlns:a16="http://schemas.microsoft.com/office/drawing/2014/main" id="{3FF2D38E-3737-4957-A5C8-AB861188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4" name="Picture 20">
          <a:extLst>
            <a:ext uri="{FF2B5EF4-FFF2-40B4-BE49-F238E27FC236}">
              <a16:creationId xmlns:a16="http://schemas.microsoft.com/office/drawing/2014/main" id="{407F42A9-F48F-49C1-8262-243C07F70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5" name="Picture 20">
          <a:extLst>
            <a:ext uri="{FF2B5EF4-FFF2-40B4-BE49-F238E27FC236}">
              <a16:creationId xmlns:a16="http://schemas.microsoft.com/office/drawing/2014/main" id="{F67BD15E-1084-48A3-89DB-1C95566E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6" name="Picture 20">
          <a:extLst>
            <a:ext uri="{FF2B5EF4-FFF2-40B4-BE49-F238E27FC236}">
              <a16:creationId xmlns:a16="http://schemas.microsoft.com/office/drawing/2014/main" id="{A5024AA7-1536-488D-9356-05F72058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7" name="Picture 20">
          <a:extLst>
            <a:ext uri="{FF2B5EF4-FFF2-40B4-BE49-F238E27FC236}">
              <a16:creationId xmlns:a16="http://schemas.microsoft.com/office/drawing/2014/main" id="{386FD93F-AAFA-49A1-A267-EFAA3E13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8" name="Picture 20">
          <a:extLst>
            <a:ext uri="{FF2B5EF4-FFF2-40B4-BE49-F238E27FC236}">
              <a16:creationId xmlns:a16="http://schemas.microsoft.com/office/drawing/2014/main" id="{AC147EF2-94BF-40E2-A90F-D635BA15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79" name="Picture 20">
          <a:extLst>
            <a:ext uri="{FF2B5EF4-FFF2-40B4-BE49-F238E27FC236}">
              <a16:creationId xmlns:a16="http://schemas.microsoft.com/office/drawing/2014/main" id="{C8C23E30-DA73-4467-9731-EAAD4664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80" name="Picture 20">
          <a:extLst>
            <a:ext uri="{FF2B5EF4-FFF2-40B4-BE49-F238E27FC236}">
              <a16:creationId xmlns:a16="http://schemas.microsoft.com/office/drawing/2014/main" id="{A93DAA65-CD32-42B1-859F-14398B90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81" name="Picture 20">
          <a:extLst>
            <a:ext uri="{FF2B5EF4-FFF2-40B4-BE49-F238E27FC236}">
              <a16:creationId xmlns:a16="http://schemas.microsoft.com/office/drawing/2014/main" id="{84A01846-CF91-4DD6-BC8D-38A20CB6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79375"/>
    <xdr:pic>
      <xdr:nvPicPr>
        <xdr:cNvPr id="982" name="Picture 20">
          <a:extLst>
            <a:ext uri="{FF2B5EF4-FFF2-40B4-BE49-F238E27FC236}">
              <a16:creationId xmlns:a16="http://schemas.microsoft.com/office/drawing/2014/main" id="{02971530-38C7-4ECF-955B-B85E4D58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83" name="Picture 20">
          <a:extLst>
            <a:ext uri="{FF2B5EF4-FFF2-40B4-BE49-F238E27FC236}">
              <a16:creationId xmlns:a16="http://schemas.microsoft.com/office/drawing/2014/main" id="{E785724A-0360-46C2-B623-B159E212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84" name="Picture 20">
          <a:extLst>
            <a:ext uri="{FF2B5EF4-FFF2-40B4-BE49-F238E27FC236}">
              <a16:creationId xmlns:a16="http://schemas.microsoft.com/office/drawing/2014/main" id="{7ACB166E-0F06-4F89-80E6-8251A1707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3063875</xdr:colOff>
      <xdr:row>215</xdr:row>
      <xdr:rowOff>0</xdr:rowOff>
    </xdr:from>
    <xdr:ext cx="9525" cy="82873"/>
    <xdr:pic>
      <xdr:nvPicPr>
        <xdr:cNvPr id="985" name="Picture 20">
          <a:extLst>
            <a:ext uri="{FF2B5EF4-FFF2-40B4-BE49-F238E27FC236}">
              <a16:creationId xmlns:a16="http://schemas.microsoft.com/office/drawing/2014/main" id="{8928856D-D0F7-4165-9B9F-F40B6A96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6" name="Picture 20">
          <a:extLst>
            <a:ext uri="{FF2B5EF4-FFF2-40B4-BE49-F238E27FC236}">
              <a16:creationId xmlns:a16="http://schemas.microsoft.com/office/drawing/2014/main" id="{C5440C6C-9279-45B2-BEB6-1C4EC593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7" name="Picture 20">
          <a:extLst>
            <a:ext uri="{FF2B5EF4-FFF2-40B4-BE49-F238E27FC236}">
              <a16:creationId xmlns:a16="http://schemas.microsoft.com/office/drawing/2014/main" id="{EF22525B-6D00-4D7B-994D-439DAA78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8" name="Picture 20">
          <a:extLst>
            <a:ext uri="{FF2B5EF4-FFF2-40B4-BE49-F238E27FC236}">
              <a16:creationId xmlns:a16="http://schemas.microsoft.com/office/drawing/2014/main" id="{E0C49413-9927-4D5F-8C81-B2BF96864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89" name="Picture 20">
          <a:extLst>
            <a:ext uri="{FF2B5EF4-FFF2-40B4-BE49-F238E27FC236}">
              <a16:creationId xmlns:a16="http://schemas.microsoft.com/office/drawing/2014/main" id="{08B8B117-3A08-4B66-BAF8-0B8B2B599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0" name="Picture 20">
          <a:extLst>
            <a:ext uri="{FF2B5EF4-FFF2-40B4-BE49-F238E27FC236}">
              <a16:creationId xmlns:a16="http://schemas.microsoft.com/office/drawing/2014/main" id="{A11D6239-B44C-4429-B375-732DE9E4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1" name="Picture 20">
          <a:extLst>
            <a:ext uri="{FF2B5EF4-FFF2-40B4-BE49-F238E27FC236}">
              <a16:creationId xmlns:a16="http://schemas.microsoft.com/office/drawing/2014/main" id="{C0EC8759-9392-48AB-81DD-4A5B5BEE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2" name="Picture 20">
          <a:extLst>
            <a:ext uri="{FF2B5EF4-FFF2-40B4-BE49-F238E27FC236}">
              <a16:creationId xmlns:a16="http://schemas.microsoft.com/office/drawing/2014/main" id="{8E68742E-B4D1-460B-A040-037FB8809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3" name="Picture 20">
          <a:extLst>
            <a:ext uri="{FF2B5EF4-FFF2-40B4-BE49-F238E27FC236}">
              <a16:creationId xmlns:a16="http://schemas.microsoft.com/office/drawing/2014/main" id="{565FA8C7-5382-433A-A0C9-B668FB76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4" name="Picture 20">
          <a:extLst>
            <a:ext uri="{FF2B5EF4-FFF2-40B4-BE49-F238E27FC236}">
              <a16:creationId xmlns:a16="http://schemas.microsoft.com/office/drawing/2014/main" id="{55B77E5C-5D0A-43D5-A34E-6360E60D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5" name="Picture 20">
          <a:extLst>
            <a:ext uri="{FF2B5EF4-FFF2-40B4-BE49-F238E27FC236}">
              <a16:creationId xmlns:a16="http://schemas.microsoft.com/office/drawing/2014/main" id="{B000DDEC-A026-4ED3-B679-C57169F3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6" name="Picture 20">
          <a:extLst>
            <a:ext uri="{FF2B5EF4-FFF2-40B4-BE49-F238E27FC236}">
              <a16:creationId xmlns:a16="http://schemas.microsoft.com/office/drawing/2014/main" id="{9FF0018B-12FA-4854-AF23-C48A1209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7" name="Picture 20">
          <a:extLst>
            <a:ext uri="{FF2B5EF4-FFF2-40B4-BE49-F238E27FC236}">
              <a16:creationId xmlns:a16="http://schemas.microsoft.com/office/drawing/2014/main" id="{17982095-0FF8-4424-BD24-9A9AF17B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8" name="Picture 20">
          <a:extLst>
            <a:ext uri="{FF2B5EF4-FFF2-40B4-BE49-F238E27FC236}">
              <a16:creationId xmlns:a16="http://schemas.microsoft.com/office/drawing/2014/main" id="{90F1BB99-11F4-4BEC-966A-5A460686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999" name="Picture 20">
          <a:extLst>
            <a:ext uri="{FF2B5EF4-FFF2-40B4-BE49-F238E27FC236}">
              <a16:creationId xmlns:a16="http://schemas.microsoft.com/office/drawing/2014/main" id="{9FB119B1-B8EA-41E7-BCCE-38704BD6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0" name="Picture 20">
          <a:extLst>
            <a:ext uri="{FF2B5EF4-FFF2-40B4-BE49-F238E27FC236}">
              <a16:creationId xmlns:a16="http://schemas.microsoft.com/office/drawing/2014/main" id="{B0105F70-A05A-44DF-A86D-FA2EBF3A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1" name="Picture 20">
          <a:extLst>
            <a:ext uri="{FF2B5EF4-FFF2-40B4-BE49-F238E27FC236}">
              <a16:creationId xmlns:a16="http://schemas.microsoft.com/office/drawing/2014/main" id="{69B5AA02-9F80-47AC-B301-9697AE38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2" name="Picture 20">
          <a:extLst>
            <a:ext uri="{FF2B5EF4-FFF2-40B4-BE49-F238E27FC236}">
              <a16:creationId xmlns:a16="http://schemas.microsoft.com/office/drawing/2014/main" id="{3DF70958-0A4C-49D8-A3F2-3B9DEF14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3" name="Picture 20">
          <a:extLst>
            <a:ext uri="{FF2B5EF4-FFF2-40B4-BE49-F238E27FC236}">
              <a16:creationId xmlns:a16="http://schemas.microsoft.com/office/drawing/2014/main" id="{425DF97F-8277-455B-BD35-033B21FA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04" name="Picture 20">
          <a:extLst>
            <a:ext uri="{FF2B5EF4-FFF2-40B4-BE49-F238E27FC236}">
              <a16:creationId xmlns:a16="http://schemas.microsoft.com/office/drawing/2014/main" id="{5CA02724-14B6-4FAC-8F02-66A7DB65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5" name="Picture 20">
          <a:extLst>
            <a:ext uri="{FF2B5EF4-FFF2-40B4-BE49-F238E27FC236}">
              <a16:creationId xmlns:a16="http://schemas.microsoft.com/office/drawing/2014/main" id="{6F2CF909-E10B-4120-ABFF-CAE6FB09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6" name="Picture 20">
          <a:extLst>
            <a:ext uri="{FF2B5EF4-FFF2-40B4-BE49-F238E27FC236}">
              <a16:creationId xmlns:a16="http://schemas.microsoft.com/office/drawing/2014/main" id="{90ADE90D-8A37-41A8-9B4B-973B8039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7" name="Picture 20">
          <a:extLst>
            <a:ext uri="{FF2B5EF4-FFF2-40B4-BE49-F238E27FC236}">
              <a16:creationId xmlns:a16="http://schemas.microsoft.com/office/drawing/2014/main" id="{45EAEB6D-ACDF-43BA-8239-3F0D4DA0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8" name="Picture 20">
          <a:extLst>
            <a:ext uri="{FF2B5EF4-FFF2-40B4-BE49-F238E27FC236}">
              <a16:creationId xmlns:a16="http://schemas.microsoft.com/office/drawing/2014/main" id="{9DE58AB1-9481-40A5-9CA5-22B7B297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09" name="Picture 20">
          <a:extLst>
            <a:ext uri="{FF2B5EF4-FFF2-40B4-BE49-F238E27FC236}">
              <a16:creationId xmlns:a16="http://schemas.microsoft.com/office/drawing/2014/main" id="{E84CBF40-CA19-45C6-B564-86AED511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0" name="Picture 20">
          <a:extLst>
            <a:ext uri="{FF2B5EF4-FFF2-40B4-BE49-F238E27FC236}">
              <a16:creationId xmlns:a16="http://schemas.microsoft.com/office/drawing/2014/main" id="{0D0383B8-EEDF-4D6B-A9F3-A4839C0E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1" name="Picture 20">
          <a:extLst>
            <a:ext uri="{FF2B5EF4-FFF2-40B4-BE49-F238E27FC236}">
              <a16:creationId xmlns:a16="http://schemas.microsoft.com/office/drawing/2014/main" id="{0C1DB58B-FDDB-4621-82E3-AC61562F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2" name="Picture 20">
          <a:extLst>
            <a:ext uri="{FF2B5EF4-FFF2-40B4-BE49-F238E27FC236}">
              <a16:creationId xmlns:a16="http://schemas.microsoft.com/office/drawing/2014/main" id="{A539182B-9560-495C-86E2-D02BFFB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3" name="Picture 20">
          <a:extLst>
            <a:ext uri="{FF2B5EF4-FFF2-40B4-BE49-F238E27FC236}">
              <a16:creationId xmlns:a16="http://schemas.microsoft.com/office/drawing/2014/main" id="{10118442-C388-4652-8229-A55B7E31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4" name="Picture 20">
          <a:extLst>
            <a:ext uri="{FF2B5EF4-FFF2-40B4-BE49-F238E27FC236}">
              <a16:creationId xmlns:a16="http://schemas.microsoft.com/office/drawing/2014/main" id="{7D0C8FBD-2A79-46DB-81C1-F2FE3087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5" name="Picture 20">
          <a:extLst>
            <a:ext uri="{FF2B5EF4-FFF2-40B4-BE49-F238E27FC236}">
              <a16:creationId xmlns:a16="http://schemas.microsoft.com/office/drawing/2014/main" id="{5166DA15-BDCA-49EA-BF86-FF69E6A7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6" name="Picture 20">
          <a:extLst>
            <a:ext uri="{FF2B5EF4-FFF2-40B4-BE49-F238E27FC236}">
              <a16:creationId xmlns:a16="http://schemas.microsoft.com/office/drawing/2014/main" id="{6DD9D1FA-0303-4850-AAAC-C5F3DF71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7" name="Picture 20">
          <a:extLst>
            <a:ext uri="{FF2B5EF4-FFF2-40B4-BE49-F238E27FC236}">
              <a16:creationId xmlns:a16="http://schemas.microsoft.com/office/drawing/2014/main" id="{BA16760A-0555-4429-84B3-C1FF6408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8" name="Picture 20">
          <a:extLst>
            <a:ext uri="{FF2B5EF4-FFF2-40B4-BE49-F238E27FC236}">
              <a16:creationId xmlns:a16="http://schemas.microsoft.com/office/drawing/2014/main" id="{864A060F-E1CE-48E2-9E05-2B99DEA6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19" name="Picture 20">
          <a:extLst>
            <a:ext uri="{FF2B5EF4-FFF2-40B4-BE49-F238E27FC236}">
              <a16:creationId xmlns:a16="http://schemas.microsoft.com/office/drawing/2014/main" id="{4AFA4E84-C99A-4FA4-B049-9A2B126A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0" name="Picture 20">
          <a:extLst>
            <a:ext uri="{FF2B5EF4-FFF2-40B4-BE49-F238E27FC236}">
              <a16:creationId xmlns:a16="http://schemas.microsoft.com/office/drawing/2014/main" id="{374C1C5F-8B7A-4C41-9466-899163A8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1" name="Picture 20">
          <a:extLst>
            <a:ext uri="{FF2B5EF4-FFF2-40B4-BE49-F238E27FC236}">
              <a16:creationId xmlns:a16="http://schemas.microsoft.com/office/drawing/2014/main" id="{E73491E1-5867-447D-A394-1731FD87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2" name="Picture 20">
          <a:extLst>
            <a:ext uri="{FF2B5EF4-FFF2-40B4-BE49-F238E27FC236}">
              <a16:creationId xmlns:a16="http://schemas.microsoft.com/office/drawing/2014/main" id="{62371CA5-62B9-4314-97F0-329CB391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3" name="Picture 20">
          <a:extLst>
            <a:ext uri="{FF2B5EF4-FFF2-40B4-BE49-F238E27FC236}">
              <a16:creationId xmlns:a16="http://schemas.microsoft.com/office/drawing/2014/main" id="{52D69E90-2285-4FA0-87FC-BE116521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4" name="Picture 20">
          <a:extLst>
            <a:ext uri="{FF2B5EF4-FFF2-40B4-BE49-F238E27FC236}">
              <a16:creationId xmlns:a16="http://schemas.microsoft.com/office/drawing/2014/main" id="{6129BCFD-5E40-4496-91CE-2EDBD33D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5" name="Picture 20">
          <a:extLst>
            <a:ext uri="{FF2B5EF4-FFF2-40B4-BE49-F238E27FC236}">
              <a16:creationId xmlns:a16="http://schemas.microsoft.com/office/drawing/2014/main" id="{B5993BBC-0846-4CB0-B951-4D89ACC8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6" name="Picture 20">
          <a:extLst>
            <a:ext uri="{FF2B5EF4-FFF2-40B4-BE49-F238E27FC236}">
              <a16:creationId xmlns:a16="http://schemas.microsoft.com/office/drawing/2014/main" id="{DF0F1391-268F-4AA8-859B-2064D8D08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7" name="Picture 20">
          <a:extLst>
            <a:ext uri="{FF2B5EF4-FFF2-40B4-BE49-F238E27FC236}">
              <a16:creationId xmlns:a16="http://schemas.microsoft.com/office/drawing/2014/main" id="{B733D814-527C-4748-B727-0E7F736E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28" name="Picture 20">
          <a:extLst>
            <a:ext uri="{FF2B5EF4-FFF2-40B4-BE49-F238E27FC236}">
              <a16:creationId xmlns:a16="http://schemas.microsoft.com/office/drawing/2014/main" id="{5EB7D4E9-37BE-43CC-9A44-00B3D31C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29" name="Picture 20">
          <a:extLst>
            <a:ext uri="{FF2B5EF4-FFF2-40B4-BE49-F238E27FC236}">
              <a16:creationId xmlns:a16="http://schemas.microsoft.com/office/drawing/2014/main" id="{480D2D31-EF0A-4D30-8C21-D55F10E6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0" name="Picture 20">
          <a:extLst>
            <a:ext uri="{FF2B5EF4-FFF2-40B4-BE49-F238E27FC236}">
              <a16:creationId xmlns:a16="http://schemas.microsoft.com/office/drawing/2014/main" id="{7F37C59F-0892-4ACF-AE3A-9A8165895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1" name="Picture 20">
          <a:extLst>
            <a:ext uri="{FF2B5EF4-FFF2-40B4-BE49-F238E27FC236}">
              <a16:creationId xmlns:a16="http://schemas.microsoft.com/office/drawing/2014/main" id="{B1DA602F-7A38-4CC1-862B-3C2C93F8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2" name="Picture 20">
          <a:extLst>
            <a:ext uri="{FF2B5EF4-FFF2-40B4-BE49-F238E27FC236}">
              <a16:creationId xmlns:a16="http://schemas.microsoft.com/office/drawing/2014/main" id="{DFF1B129-4280-4C08-B524-CA1DE59E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3" name="Picture 20">
          <a:extLst>
            <a:ext uri="{FF2B5EF4-FFF2-40B4-BE49-F238E27FC236}">
              <a16:creationId xmlns:a16="http://schemas.microsoft.com/office/drawing/2014/main" id="{49DD0357-59AA-4299-851D-043DCA65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4" name="Picture 20">
          <a:extLst>
            <a:ext uri="{FF2B5EF4-FFF2-40B4-BE49-F238E27FC236}">
              <a16:creationId xmlns:a16="http://schemas.microsoft.com/office/drawing/2014/main" id="{482EE0F3-6C99-4571-92A9-C03401DB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5" name="Picture 20">
          <a:extLst>
            <a:ext uri="{FF2B5EF4-FFF2-40B4-BE49-F238E27FC236}">
              <a16:creationId xmlns:a16="http://schemas.microsoft.com/office/drawing/2014/main" id="{20732789-7A79-4D92-8D5B-529EA298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6" name="Picture 20">
          <a:extLst>
            <a:ext uri="{FF2B5EF4-FFF2-40B4-BE49-F238E27FC236}">
              <a16:creationId xmlns:a16="http://schemas.microsoft.com/office/drawing/2014/main" id="{2A5CD0E2-BD46-42B7-81E5-F35A540E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7" name="Picture 20">
          <a:extLst>
            <a:ext uri="{FF2B5EF4-FFF2-40B4-BE49-F238E27FC236}">
              <a16:creationId xmlns:a16="http://schemas.microsoft.com/office/drawing/2014/main" id="{2D2151D1-6FB3-4462-85A3-C6908657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8" name="Picture 20">
          <a:extLst>
            <a:ext uri="{FF2B5EF4-FFF2-40B4-BE49-F238E27FC236}">
              <a16:creationId xmlns:a16="http://schemas.microsoft.com/office/drawing/2014/main" id="{17C2279A-DE04-480B-81B9-2D1C04DD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39" name="Picture 20">
          <a:extLst>
            <a:ext uri="{FF2B5EF4-FFF2-40B4-BE49-F238E27FC236}">
              <a16:creationId xmlns:a16="http://schemas.microsoft.com/office/drawing/2014/main" id="{8DAC6A0C-819A-4A38-836C-1FECB530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0" name="Picture 20">
          <a:extLst>
            <a:ext uri="{FF2B5EF4-FFF2-40B4-BE49-F238E27FC236}">
              <a16:creationId xmlns:a16="http://schemas.microsoft.com/office/drawing/2014/main" id="{2CB98AEC-4DAA-4048-90A6-5079CDD9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1" name="Picture 20">
          <a:extLst>
            <a:ext uri="{FF2B5EF4-FFF2-40B4-BE49-F238E27FC236}">
              <a16:creationId xmlns:a16="http://schemas.microsoft.com/office/drawing/2014/main" id="{99B696C7-D9C5-43BC-88CF-6167AA15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2" name="Picture 20">
          <a:extLst>
            <a:ext uri="{FF2B5EF4-FFF2-40B4-BE49-F238E27FC236}">
              <a16:creationId xmlns:a16="http://schemas.microsoft.com/office/drawing/2014/main" id="{A70844A8-9D92-41D3-B8D6-7B3E1892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3" name="Picture 20">
          <a:extLst>
            <a:ext uri="{FF2B5EF4-FFF2-40B4-BE49-F238E27FC236}">
              <a16:creationId xmlns:a16="http://schemas.microsoft.com/office/drawing/2014/main" id="{C237BCE8-3717-4C5A-BAE7-98ACF57B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4" name="Picture 20">
          <a:extLst>
            <a:ext uri="{FF2B5EF4-FFF2-40B4-BE49-F238E27FC236}">
              <a16:creationId xmlns:a16="http://schemas.microsoft.com/office/drawing/2014/main" id="{B1C283C1-FCE4-4C44-8887-D9372F2D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5" name="Picture 20">
          <a:extLst>
            <a:ext uri="{FF2B5EF4-FFF2-40B4-BE49-F238E27FC236}">
              <a16:creationId xmlns:a16="http://schemas.microsoft.com/office/drawing/2014/main" id="{5404FE31-D654-4226-AA90-8E18D448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6" name="Picture 20">
          <a:extLst>
            <a:ext uri="{FF2B5EF4-FFF2-40B4-BE49-F238E27FC236}">
              <a16:creationId xmlns:a16="http://schemas.microsoft.com/office/drawing/2014/main" id="{9568A20F-D861-4634-9C1A-E593616B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7" name="Picture 20">
          <a:extLst>
            <a:ext uri="{FF2B5EF4-FFF2-40B4-BE49-F238E27FC236}">
              <a16:creationId xmlns:a16="http://schemas.microsoft.com/office/drawing/2014/main" id="{6628FCF3-A9A6-4DEA-A11C-21EC8C98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8" name="Picture 20">
          <a:extLst>
            <a:ext uri="{FF2B5EF4-FFF2-40B4-BE49-F238E27FC236}">
              <a16:creationId xmlns:a16="http://schemas.microsoft.com/office/drawing/2014/main" id="{FDC1D386-A1AF-4851-8F84-E28C0AAA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49" name="Picture 20">
          <a:extLst>
            <a:ext uri="{FF2B5EF4-FFF2-40B4-BE49-F238E27FC236}">
              <a16:creationId xmlns:a16="http://schemas.microsoft.com/office/drawing/2014/main" id="{E49D44F6-0D63-4BA2-9870-713E2468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50" name="Picture 20">
          <a:extLst>
            <a:ext uri="{FF2B5EF4-FFF2-40B4-BE49-F238E27FC236}">
              <a16:creationId xmlns:a16="http://schemas.microsoft.com/office/drawing/2014/main" id="{38FD3583-964D-40F2-97E0-FF91FF0E6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1" name="Picture 20">
          <a:extLst>
            <a:ext uri="{FF2B5EF4-FFF2-40B4-BE49-F238E27FC236}">
              <a16:creationId xmlns:a16="http://schemas.microsoft.com/office/drawing/2014/main" id="{04743E77-EC6E-49E3-B6B8-3A7975A5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2" name="Picture 20">
          <a:extLst>
            <a:ext uri="{FF2B5EF4-FFF2-40B4-BE49-F238E27FC236}">
              <a16:creationId xmlns:a16="http://schemas.microsoft.com/office/drawing/2014/main" id="{EDD23506-5EAB-49AD-BDD3-9D625860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3" name="Picture 20">
          <a:extLst>
            <a:ext uri="{FF2B5EF4-FFF2-40B4-BE49-F238E27FC236}">
              <a16:creationId xmlns:a16="http://schemas.microsoft.com/office/drawing/2014/main" id="{A9A42E5A-E85D-4E26-8E45-8721AB93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4" name="Picture 20">
          <a:extLst>
            <a:ext uri="{FF2B5EF4-FFF2-40B4-BE49-F238E27FC236}">
              <a16:creationId xmlns:a16="http://schemas.microsoft.com/office/drawing/2014/main" id="{B12CF5ED-24BA-407A-A4C1-FEAF3ACC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5" name="Picture 20">
          <a:extLst>
            <a:ext uri="{FF2B5EF4-FFF2-40B4-BE49-F238E27FC236}">
              <a16:creationId xmlns:a16="http://schemas.microsoft.com/office/drawing/2014/main" id="{F2A4A867-8BB9-4067-9B21-4E3D61F8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6" name="Picture 20">
          <a:extLst>
            <a:ext uri="{FF2B5EF4-FFF2-40B4-BE49-F238E27FC236}">
              <a16:creationId xmlns:a16="http://schemas.microsoft.com/office/drawing/2014/main" id="{28CE8707-530D-48BB-861F-586952A0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7" name="Picture 20">
          <a:extLst>
            <a:ext uri="{FF2B5EF4-FFF2-40B4-BE49-F238E27FC236}">
              <a16:creationId xmlns:a16="http://schemas.microsoft.com/office/drawing/2014/main" id="{10595642-450A-41A0-938B-7E685071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8" name="Picture 20">
          <a:extLst>
            <a:ext uri="{FF2B5EF4-FFF2-40B4-BE49-F238E27FC236}">
              <a16:creationId xmlns:a16="http://schemas.microsoft.com/office/drawing/2014/main" id="{3F12FB43-61F2-4F7D-B7BF-F8085E75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59" name="Picture 20">
          <a:extLst>
            <a:ext uri="{FF2B5EF4-FFF2-40B4-BE49-F238E27FC236}">
              <a16:creationId xmlns:a16="http://schemas.microsoft.com/office/drawing/2014/main" id="{C70A9DDB-B66C-4C12-8F20-1E080B45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0" name="Picture 20">
          <a:extLst>
            <a:ext uri="{FF2B5EF4-FFF2-40B4-BE49-F238E27FC236}">
              <a16:creationId xmlns:a16="http://schemas.microsoft.com/office/drawing/2014/main" id="{7F3EACE7-95F0-4BA2-A785-DF1773D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1" name="Picture 20">
          <a:extLst>
            <a:ext uri="{FF2B5EF4-FFF2-40B4-BE49-F238E27FC236}">
              <a16:creationId xmlns:a16="http://schemas.microsoft.com/office/drawing/2014/main" id="{9ADEDE81-7D9D-4AFA-96CC-BFAACDF5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2" name="Picture 20">
          <a:extLst>
            <a:ext uri="{FF2B5EF4-FFF2-40B4-BE49-F238E27FC236}">
              <a16:creationId xmlns:a16="http://schemas.microsoft.com/office/drawing/2014/main" id="{E396722E-2262-4A6B-B28B-A7015F43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3" name="Picture 20">
          <a:extLst>
            <a:ext uri="{FF2B5EF4-FFF2-40B4-BE49-F238E27FC236}">
              <a16:creationId xmlns:a16="http://schemas.microsoft.com/office/drawing/2014/main" id="{2E543583-4200-4846-B2DF-B82900B1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4" name="Picture 20">
          <a:extLst>
            <a:ext uri="{FF2B5EF4-FFF2-40B4-BE49-F238E27FC236}">
              <a16:creationId xmlns:a16="http://schemas.microsoft.com/office/drawing/2014/main" id="{7E4293A4-8E05-44D8-9C93-B8D94617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5" name="Picture 20">
          <a:extLst>
            <a:ext uri="{FF2B5EF4-FFF2-40B4-BE49-F238E27FC236}">
              <a16:creationId xmlns:a16="http://schemas.microsoft.com/office/drawing/2014/main" id="{DD48C1F7-A3D0-4F36-931A-EA0780BA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6" name="Picture 20">
          <a:extLst>
            <a:ext uri="{FF2B5EF4-FFF2-40B4-BE49-F238E27FC236}">
              <a16:creationId xmlns:a16="http://schemas.microsoft.com/office/drawing/2014/main" id="{6A3E3BD6-CBEE-4057-9A26-CFF322CB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7" name="Picture 20">
          <a:extLst>
            <a:ext uri="{FF2B5EF4-FFF2-40B4-BE49-F238E27FC236}">
              <a16:creationId xmlns:a16="http://schemas.microsoft.com/office/drawing/2014/main" id="{B4BBAF48-4251-4E71-A62F-E6F83AC7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8" name="Picture 20">
          <a:extLst>
            <a:ext uri="{FF2B5EF4-FFF2-40B4-BE49-F238E27FC236}">
              <a16:creationId xmlns:a16="http://schemas.microsoft.com/office/drawing/2014/main" id="{3847F152-13D3-47E8-91F0-2E845CA8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69" name="Picture 20">
          <a:extLst>
            <a:ext uri="{FF2B5EF4-FFF2-40B4-BE49-F238E27FC236}">
              <a16:creationId xmlns:a16="http://schemas.microsoft.com/office/drawing/2014/main" id="{65811C0C-085E-4301-A63D-66C3D531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0" name="Picture 20">
          <a:extLst>
            <a:ext uri="{FF2B5EF4-FFF2-40B4-BE49-F238E27FC236}">
              <a16:creationId xmlns:a16="http://schemas.microsoft.com/office/drawing/2014/main" id="{CBBD480C-2316-4B1F-AB90-8044DA83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1" name="Picture 20">
          <a:extLst>
            <a:ext uri="{FF2B5EF4-FFF2-40B4-BE49-F238E27FC236}">
              <a16:creationId xmlns:a16="http://schemas.microsoft.com/office/drawing/2014/main" id="{97606ABC-2D2F-42CB-ABA7-A357D0D4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2" name="Picture 20">
          <a:extLst>
            <a:ext uri="{FF2B5EF4-FFF2-40B4-BE49-F238E27FC236}">
              <a16:creationId xmlns:a16="http://schemas.microsoft.com/office/drawing/2014/main" id="{15594B6E-D4FB-4956-B77C-E4C04A3F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3" name="Picture 20">
          <a:extLst>
            <a:ext uri="{FF2B5EF4-FFF2-40B4-BE49-F238E27FC236}">
              <a16:creationId xmlns:a16="http://schemas.microsoft.com/office/drawing/2014/main" id="{B54BC793-FAFE-4739-8EFE-10C7364A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074" name="Picture 20">
          <a:extLst>
            <a:ext uri="{FF2B5EF4-FFF2-40B4-BE49-F238E27FC236}">
              <a16:creationId xmlns:a16="http://schemas.microsoft.com/office/drawing/2014/main" id="{8455C244-7FB6-4FB6-BC5D-93871AB9B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75" name="Picture 20">
          <a:extLst>
            <a:ext uri="{FF2B5EF4-FFF2-40B4-BE49-F238E27FC236}">
              <a16:creationId xmlns:a16="http://schemas.microsoft.com/office/drawing/2014/main" id="{75B63850-56CA-4041-A29E-C03EC1B1C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76" name="Picture 20">
          <a:extLst>
            <a:ext uri="{FF2B5EF4-FFF2-40B4-BE49-F238E27FC236}">
              <a16:creationId xmlns:a16="http://schemas.microsoft.com/office/drawing/2014/main" id="{440FCD12-DF2D-4D2B-8EB7-A1D13781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077" name="Picture 20">
          <a:extLst>
            <a:ext uri="{FF2B5EF4-FFF2-40B4-BE49-F238E27FC236}">
              <a16:creationId xmlns:a16="http://schemas.microsoft.com/office/drawing/2014/main" id="{62322646-0DC7-4728-90C8-D8CF0BB4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78" name="Picture 20">
          <a:extLst>
            <a:ext uri="{FF2B5EF4-FFF2-40B4-BE49-F238E27FC236}">
              <a16:creationId xmlns:a16="http://schemas.microsoft.com/office/drawing/2014/main" id="{93D58A7C-38C9-4678-A24C-7238D2B8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79" name="Picture 20">
          <a:extLst>
            <a:ext uri="{FF2B5EF4-FFF2-40B4-BE49-F238E27FC236}">
              <a16:creationId xmlns:a16="http://schemas.microsoft.com/office/drawing/2014/main" id="{17D500F2-5A86-4D2D-B8FE-74B0BCBF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0" name="Picture 20">
          <a:extLst>
            <a:ext uri="{FF2B5EF4-FFF2-40B4-BE49-F238E27FC236}">
              <a16:creationId xmlns:a16="http://schemas.microsoft.com/office/drawing/2014/main" id="{B58B6400-A77A-4594-A3B9-879720A00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1" name="Picture 20">
          <a:extLst>
            <a:ext uri="{FF2B5EF4-FFF2-40B4-BE49-F238E27FC236}">
              <a16:creationId xmlns:a16="http://schemas.microsoft.com/office/drawing/2014/main" id="{CED42F26-24E0-4431-AB43-A0BBEE2E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2" name="Picture 20">
          <a:extLst>
            <a:ext uri="{FF2B5EF4-FFF2-40B4-BE49-F238E27FC236}">
              <a16:creationId xmlns:a16="http://schemas.microsoft.com/office/drawing/2014/main" id="{899AD257-BDBE-440F-B34A-D337EBAC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3" name="Picture 20">
          <a:extLst>
            <a:ext uri="{FF2B5EF4-FFF2-40B4-BE49-F238E27FC236}">
              <a16:creationId xmlns:a16="http://schemas.microsoft.com/office/drawing/2014/main" id="{0E34A422-7C34-4676-9592-C4C75176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4" name="Picture 20">
          <a:extLst>
            <a:ext uri="{FF2B5EF4-FFF2-40B4-BE49-F238E27FC236}">
              <a16:creationId xmlns:a16="http://schemas.microsoft.com/office/drawing/2014/main" id="{15A5421D-5B50-440A-A26A-0980E861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5" name="Picture 20">
          <a:extLst>
            <a:ext uri="{FF2B5EF4-FFF2-40B4-BE49-F238E27FC236}">
              <a16:creationId xmlns:a16="http://schemas.microsoft.com/office/drawing/2014/main" id="{E0B82E6F-0220-4892-80E2-8E3DC4D7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6" name="Picture 20">
          <a:extLst>
            <a:ext uri="{FF2B5EF4-FFF2-40B4-BE49-F238E27FC236}">
              <a16:creationId xmlns:a16="http://schemas.microsoft.com/office/drawing/2014/main" id="{036E2735-3506-4099-AC86-7E1F2A5F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7" name="Picture 20">
          <a:extLst>
            <a:ext uri="{FF2B5EF4-FFF2-40B4-BE49-F238E27FC236}">
              <a16:creationId xmlns:a16="http://schemas.microsoft.com/office/drawing/2014/main" id="{A3179393-CB72-4AC0-890E-82F3533C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8" name="Picture 20">
          <a:extLst>
            <a:ext uri="{FF2B5EF4-FFF2-40B4-BE49-F238E27FC236}">
              <a16:creationId xmlns:a16="http://schemas.microsoft.com/office/drawing/2014/main" id="{7D75E45F-1D0B-41E1-A525-42689994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89" name="Picture 20">
          <a:extLst>
            <a:ext uri="{FF2B5EF4-FFF2-40B4-BE49-F238E27FC236}">
              <a16:creationId xmlns:a16="http://schemas.microsoft.com/office/drawing/2014/main" id="{CDE6602A-E345-49AC-8834-B9F25DF1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0" name="Picture 20">
          <a:extLst>
            <a:ext uri="{FF2B5EF4-FFF2-40B4-BE49-F238E27FC236}">
              <a16:creationId xmlns:a16="http://schemas.microsoft.com/office/drawing/2014/main" id="{3E313A8B-61D7-42A7-A287-A4C95821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1" name="Picture 20">
          <a:extLst>
            <a:ext uri="{FF2B5EF4-FFF2-40B4-BE49-F238E27FC236}">
              <a16:creationId xmlns:a16="http://schemas.microsoft.com/office/drawing/2014/main" id="{1A61C0A4-A275-4117-8763-8AB465DB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2" name="Picture 20">
          <a:extLst>
            <a:ext uri="{FF2B5EF4-FFF2-40B4-BE49-F238E27FC236}">
              <a16:creationId xmlns:a16="http://schemas.microsoft.com/office/drawing/2014/main" id="{944D27CE-80F8-403B-B382-B1A91819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3" name="Picture 20">
          <a:extLst>
            <a:ext uri="{FF2B5EF4-FFF2-40B4-BE49-F238E27FC236}">
              <a16:creationId xmlns:a16="http://schemas.microsoft.com/office/drawing/2014/main" id="{593EB409-2ACD-4DF2-9A78-BCCB50CB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4" name="Picture 20">
          <a:extLst>
            <a:ext uri="{FF2B5EF4-FFF2-40B4-BE49-F238E27FC236}">
              <a16:creationId xmlns:a16="http://schemas.microsoft.com/office/drawing/2014/main" id="{2C3B89B2-38FC-4017-827E-63589C40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5" name="Picture 20">
          <a:extLst>
            <a:ext uri="{FF2B5EF4-FFF2-40B4-BE49-F238E27FC236}">
              <a16:creationId xmlns:a16="http://schemas.microsoft.com/office/drawing/2014/main" id="{000A850E-4DDE-4D6A-BCF0-8FC93652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096" name="Picture 20">
          <a:extLst>
            <a:ext uri="{FF2B5EF4-FFF2-40B4-BE49-F238E27FC236}">
              <a16:creationId xmlns:a16="http://schemas.microsoft.com/office/drawing/2014/main" id="{814E2B03-E338-4EF0-B57E-91B7A753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097" name="Picture 20">
          <a:extLst>
            <a:ext uri="{FF2B5EF4-FFF2-40B4-BE49-F238E27FC236}">
              <a16:creationId xmlns:a16="http://schemas.microsoft.com/office/drawing/2014/main" id="{6F2EEC1F-437B-4E47-8968-D4B30164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098" name="Picture 20">
          <a:extLst>
            <a:ext uri="{FF2B5EF4-FFF2-40B4-BE49-F238E27FC236}">
              <a16:creationId xmlns:a16="http://schemas.microsoft.com/office/drawing/2014/main" id="{98174A8F-8434-4000-9C25-C7964187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099" name="Picture 20">
          <a:extLst>
            <a:ext uri="{FF2B5EF4-FFF2-40B4-BE49-F238E27FC236}">
              <a16:creationId xmlns:a16="http://schemas.microsoft.com/office/drawing/2014/main" id="{8E1D79CE-1C81-4172-BED6-0D4C27BE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0" name="Picture 20">
          <a:extLst>
            <a:ext uri="{FF2B5EF4-FFF2-40B4-BE49-F238E27FC236}">
              <a16:creationId xmlns:a16="http://schemas.microsoft.com/office/drawing/2014/main" id="{908BDD41-4B76-4084-80D1-BC8C7E27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1" name="Picture 20">
          <a:extLst>
            <a:ext uri="{FF2B5EF4-FFF2-40B4-BE49-F238E27FC236}">
              <a16:creationId xmlns:a16="http://schemas.microsoft.com/office/drawing/2014/main" id="{4194B95E-6E0E-41FC-B900-3522A419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2" name="Picture 20">
          <a:extLst>
            <a:ext uri="{FF2B5EF4-FFF2-40B4-BE49-F238E27FC236}">
              <a16:creationId xmlns:a16="http://schemas.microsoft.com/office/drawing/2014/main" id="{C4032040-E666-488D-BD83-1775B00E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3" name="Picture 20">
          <a:extLst>
            <a:ext uri="{FF2B5EF4-FFF2-40B4-BE49-F238E27FC236}">
              <a16:creationId xmlns:a16="http://schemas.microsoft.com/office/drawing/2014/main" id="{29366B1D-F2DF-45EC-8320-F2FE8CE8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4" name="Picture 20">
          <a:extLst>
            <a:ext uri="{FF2B5EF4-FFF2-40B4-BE49-F238E27FC236}">
              <a16:creationId xmlns:a16="http://schemas.microsoft.com/office/drawing/2014/main" id="{8FE5EE0B-1701-4057-97D9-C250CADE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5" name="Picture 20">
          <a:extLst>
            <a:ext uri="{FF2B5EF4-FFF2-40B4-BE49-F238E27FC236}">
              <a16:creationId xmlns:a16="http://schemas.microsoft.com/office/drawing/2014/main" id="{6CB38637-2C46-4752-89A4-81AC4DAA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6" name="Picture 20">
          <a:extLst>
            <a:ext uri="{FF2B5EF4-FFF2-40B4-BE49-F238E27FC236}">
              <a16:creationId xmlns:a16="http://schemas.microsoft.com/office/drawing/2014/main" id="{9695D9FF-05D8-41E6-AF01-ECCE8F40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7" name="Picture 20">
          <a:extLst>
            <a:ext uri="{FF2B5EF4-FFF2-40B4-BE49-F238E27FC236}">
              <a16:creationId xmlns:a16="http://schemas.microsoft.com/office/drawing/2014/main" id="{204A2EBB-9C24-4234-AFE1-4E6C62D1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8" name="Picture 20">
          <a:extLst>
            <a:ext uri="{FF2B5EF4-FFF2-40B4-BE49-F238E27FC236}">
              <a16:creationId xmlns:a16="http://schemas.microsoft.com/office/drawing/2014/main" id="{EFC5584C-43CD-45AD-8BEE-DA88CF59A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09" name="Picture 20">
          <a:extLst>
            <a:ext uri="{FF2B5EF4-FFF2-40B4-BE49-F238E27FC236}">
              <a16:creationId xmlns:a16="http://schemas.microsoft.com/office/drawing/2014/main" id="{29A8653D-32C6-4419-A87A-AA2C757E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0" name="Picture 20">
          <a:extLst>
            <a:ext uri="{FF2B5EF4-FFF2-40B4-BE49-F238E27FC236}">
              <a16:creationId xmlns:a16="http://schemas.microsoft.com/office/drawing/2014/main" id="{43FF084F-008F-41DA-870F-D96A4407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1" name="Picture 20">
          <a:extLst>
            <a:ext uri="{FF2B5EF4-FFF2-40B4-BE49-F238E27FC236}">
              <a16:creationId xmlns:a16="http://schemas.microsoft.com/office/drawing/2014/main" id="{9083559D-C325-4BBD-BAE7-1A087932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2" name="Picture 20">
          <a:extLst>
            <a:ext uri="{FF2B5EF4-FFF2-40B4-BE49-F238E27FC236}">
              <a16:creationId xmlns:a16="http://schemas.microsoft.com/office/drawing/2014/main" id="{7F77281A-8733-481E-BF37-66403F83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3" name="Picture 20">
          <a:extLst>
            <a:ext uri="{FF2B5EF4-FFF2-40B4-BE49-F238E27FC236}">
              <a16:creationId xmlns:a16="http://schemas.microsoft.com/office/drawing/2014/main" id="{85330D39-4DB6-4284-93F6-BCAC38D2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4" name="Picture 20">
          <a:extLst>
            <a:ext uri="{FF2B5EF4-FFF2-40B4-BE49-F238E27FC236}">
              <a16:creationId xmlns:a16="http://schemas.microsoft.com/office/drawing/2014/main" id="{9BA0588F-2DD0-4364-AE4B-5D1CB197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5" name="Picture 20">
          <a:extLst>
            <a:ext uri="{FF2B5EF4-FFF2-40B4-BE49-F238E27FC236}">
              <a16:creationId xmlns:a16="http://schemas.microsoft.com/office/drawing/2014/main" id="{6AD52F4F-D627-4846-90CB-7DFDE17D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6" name="Picture 20">
          <a:extLst>
            <a:ext uri="{FF2B5EF4-FFF2-40B4-BE49-F238E27FC236}">
              <a16:creationId xmlns:a16="http://schemas.microsoft.com/office/drawing/2014/main" id="{F65CCC0C-FBE5-4040-ABDE-BBC6962D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7" name="Picture 20">
          <a:extLst>
            <a:ext uri="{FF2B5EF4-FFF2-40B4-BE49-F238E27FC236}">
              <a16:creationId xmlns:a16="http://schemas.microsoft.com/office/drawing/2014/main" id="{547F6BC4-C670-4C2D-92F3-3081CAD4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8" name="Picture 20">
          <a:extLst>
            <a:ext uri="{FF2B5EF4-FFF2-40B4-BE49-F238E27FC236}">
              <a16:creationId xmlns:a16="http://schemas.microsoft.com/office/drawing/2014/main" id="{42530B95-D82D-48B8-8ED3-3CE296BD4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19" name="Picture 20">
          <a:extLst>
            <a:ext uri="{FF2B5EF4-FFF2-40B4-BE49-F238E27FC236}">
              <a16:creationId xmlns:a16="http://schemas.microsoft.com/office/drawing/2014/main" id="{7971BA3A-A165-49C2-90CE-1D2D44F7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20" name="Picture 20">
          <a:extLst>
            <a:ext uri="{FF2B5EF4-FFF2-40B4-BE49-F238E27FC236}">
              <a16:creationId xmlns:a16="http://schemas.microsoft.com/office/drawing/2014/main" id="{8D6DC3B2-C151-451A-9DFF-628A48E0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21" name="Picture 20">
          <a:extLst>
            <a:ext uri="{FF2B5EF4-FFF2-40B4-BE49-F238E27FC236}">
              <a16:creationId xmlns:a16="http://schemas.microsoft.com/office/drawing/2014/main" id="{BFBC19FA-775A-4DE4-AD14-DDB73643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22" name="Picture 20">
          <a:extLst>
            <a:ext uri="{FF2B5EF4-FFF2-40B4-BE49-F238E27FC236}">
              <a16:creationId xmlns:a16="http://schemas.microsoft.com/office/drawing/2014/main" id="{8B2803B8-179E-46CB-BC40-C9503192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23" name="Picture 20">
          <a:extLst>
            <a:ext uri="{FF2B5EF4-FFF2-40B4-BE49-F238E27FC236}">
              <a16:creationId xmlns:a16="http://schemas.microsoft.com/office/drawing/2014/main" id="{62027F23-0BE1-4E34-A9C3-3C4F1B46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4" name="Picture 20">
          <a:extLst>
            <a:ext uri="{FF2B5EF4-FFF2-40B4-BE49-F238E27FC236}">
              <a16:creationId xmlns:a16="http://schemas.microsoft.com/office/drawing/2014/main" id="{47C0391A-439C-4B58-90A6-E866FCCB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5" name="Picture 20">
          <a:extLst>
            <a:ext uri="{FF2B5EF4-FFF2-40B4-BE49-F238E27FC236}">
              <a16:creationId xmlns:a16="http://schemas.microsoft.com/office/drawing/2014/main" id="{FB8E6A57-F837-4F1B-BBF8-D0AFE1E5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6" name="Picture 20">
          <a:extLst>
            <a:ext uri="{FF2B5EF4-FFF2-40B4-BE49-F238E27FC236}">
              <a16:creationId xmlns:a16="http://schemas.microsoft.com/office/drawing/2014/main" id="{6344FF7F-81C8-4C83-A262-2F233227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7" name="Picture 20">
          <a:extLst>
            <a:ext uri="{FF2B5EF4-FFF2-40B4-BE49-F238E27FC236}">
              <a16:creationId xmlns:a16="http://schemas.microsoft.com/office/drawing/2014/main" id="{A047D153-2863-432F-ADAC-8F2CA1BB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8" name="Picture 20">
          <a:extLst>
            <a:ext uri="{FF2B5EF4-FFF2-40B4-BE49-F238E27FC236}">
              <a16:creationId xmlns:a16="http://schemas.microsoft.com/office/drawing/2014/main" id="{24D1AAEF-8F6F-4E13-8F54-0CAEDD5D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29" name="Picture 20">
          <a:extLst>
            <a:ext uri="{FF2B5EF4-FFF2-40B4-BE49-F238E27FC236}">
              <a16:creationId xmlns:a16="http://schemas.microsoft.com/office/drawing/2014/main" id="{58A345CE-4BB1-4052-BEAC-E1F790A1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0" name="Picture 20">
          <a:extLst>
            <a:ext uri="{FF2B5EF4-FFF2-40B4-BE49-F238E27FC236}">
              <a16:creationId xmlns:a16="http://schemas.microsoft.com/office/drawing/2014/main" id="{19554D15-468A-480A-9A19-AE755A8B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1" name="Picture 20">
          <a:extLst>
            <a:ext uri="{FF2B5EF4-FFF2-40B4-BE49-F238E27FC236}">
              <a16:creationId xmlns:a16="http://schemas.microsoft.com/office/drawing/2014/main" id="{179BD19B-5AE7-439C-99FB-01EC1E18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2" name="Picture 20">
          <a:extLst>
            <a:ext uri="{FF2B5EF4-FFF2-40B4-BE49-F238E27FC236}">
              <a16:creationId xmlns:a16="http://schemas.microsoft.com/office/drawing/2014/main" id="{80B1EC47-223B-4092-996C-BB1B601A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3" name="Picture 20">
          <a:extLst>
            <a:ext uri="{FF2B5EF4-FFF2-40B4-BE49-F238E27FC236}">
              <a16:creationId xmlns:a16="http://schemas.microsoft.com/office/drawing/2014/main" id="{D72BB69F-2E60-48F3-B333-C31E9C9B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4" name="Picture 20">
          <a:extLst>
            <a:ext uri="{FF2B5EF4-FFF2-40B4-BE49-F238E27FC236}">
              <a16:creationId xmlns:a16="http://schemas.microsoft.com/office/drawing/2014/main" id="{FB030718-E836-46EE-9BA5-24398280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5" name="Picture 20">
          <a:extLst>
            <a:ext uri="{FF2B5EF4-FFF2-40B4-BE49-F238E27FC236}">
              <a16:creationId xmlns:a16="http://schemas.microsoft.com/office/drawing/2014/main" id="{275D2E30-C218-45C6-95A0-F4819D6C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6" name="Picture 20">
          <a:extLst>
            <a:ext uri="{FF2B5EF4-FFF2-40B4-BE49-F238E27FC236}">
              <a16:creationId xmlns:a16="http://schemas.microsoft.com/office/drawing/2014/main" id="{27147839-DB5C-4268-9BE5-D3CEA9EC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7" name="Picture 20">
          <a:extLst>
            <a:ext uri="{FF2B5EF4-FFF2-40B4-BE49-F238E27FC236}">
              <a16:creationId xmlns:a16="http://schemas.microsoft.com/office/drawing/2014/main" id="{E8A0B06F-9D10-4E4A-A4C3-A33F59C75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8" name="Picture 20">
          <a:extLst>
            <a:ext uri="{FF2B5EF4-FFF2-40B4-BE49-F238E27FC236}">
              <a16:creationId xmlns:a16="http://schemas.microsoft.com/office/drawing/2014/main" id="{4B4987BF-7B76-4CD2-8141-15EA942B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39" name="Picture 20">
          <a:extLst>
            <a:ext uri="{FF2B5EF4-FFF2-40B4-BE49-F238E27FC236}">
              <a16:creationId xmlns:a16="http://schemas.microsoft.com/office/drawing/2014/main" id="{3261892F-FF9D-4E15-9026-CC9949AD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40" name="Picture 20">
          <a:extLst>
            <a:ext uri="{FF2B5EF4-FFF2-40B4-BE49-F238E27FC236}">
              <a16:creationId xmlns:a16="http://schemas.microsoft.com/office/drawing/2014/main" id="{1A82B61A-AB8A-4801-AF82-4F544D60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41" name="Picture 20">
          <a:extLst>
            <a:ext uri="{FF2B5EF4-FFF2-40B4-BE49-F238E27FC236}">
              <a16:creationId xmlns:a16="http://schemas.microsoft.com/office/drawing/2014/main" id="{1171BAC4-0378-49EB-B0A3-DF9F3A30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42" name="Picture 20">
          <a:extLst>
            <a:ext uri="{FF2B5EF4-FFF2-40B4-BE49-F238E27FC236}">
              <a16:creationId xmlns:a16="http://schemas.microsoft.com/office/drawing/2014/main" id="{9C0DF0B9-F9AA-4815-AF40-064487EB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3" name="Picture 20">
          <a:extLst>
            <a:ext uri="{FF2B5EF4-FFF2-40B4-BE49-F238E27FC236}">
              <a16:creationId xmlns:a16="http://schemas.microsoft.com/office/drawing/2014/main" id="{4656339E-1032-415D-BB9E-4C02928B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4" name="Picture 20">
          <a:extLst>
            <a:ext uri="{FF2B5EF4-FFF2-40B4-BE49-F238E27FC236}">
              <a16:creationId xmlns:a16="http://schemas.microsoft.com/office/drawing/2014/main" id="{563A9428-C7F4-4FC0-BB4D-204A35D2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5" name="Picture 20">
          <a:extLst>
            <a:ext uri="{FF2B5EF4-FFF2-40B4-BE49-F238E27FC236}">
              <a16:creationId xmlns:a16="http://schemas.microsoft.com/office/drawing/2014/main" id="{D565AC0F-6D52-4D51-9C8D-2CDED081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6" name="Picture 20">
          <a:extLst>
            <a:ext uri="{FF2B5EF4-FFF2-40B4-BE49-F238E27FC236}">
              <a16:creationId xmlns:a16="http://schemas.microsoft.com/office/drawing/2014/main" id="{91F1DA26-9634-405F-81B6-6BD52705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7" name="Picture 20">
          <a:extLst>
            <a:ext uri="{FF2B5EF4-FFF2-40B4-BE49-F238E27FC236}">
              <a16:creationId xmlns:a16="http://schemas.microsoft.com/office/drawing/2014/main" id="{AF770B45-D24A-4EF3-AB7C-FE8DBD33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8" name="Picture 20">
          <a:extLst>
            <a:ext uri="{FF2B5EF4-FFF2-40B4-BE49-F238E27FC236}">
              <a16:creationId xmlns:a16="http://schemas.microsoft.com/office/drawing/2014/main" id="{69CA5023-F909-4F7F-B6CE-B3903B3F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49" name="Picture 20">
          <a:extLst>
            <a:ext uri="{FF2B5EF4-FFF2-40B4-BE49-F238E27FC236}">
              <a16:creationId xmlns:a16="http://schemas.microsoft.com/office/drawing/2014/main" id="{3C10A411-87A5-47D7-BFE1-4B958C80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0" name="Picture 20">
          <a:extLst>
            <a:ext uri="{FF2B5EF4-FFF2-40B4-BE49-F238E27FC236}">
              <a16:creationId xmlns:a16="http://schemas.microsoft.com/office/drawing/2014/main" id="{AC0F8998-1705-440C-8368-BA5E6891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1" name="Picture 20">
          <a:extLst>
            <a:ext uri="{FF2B5EF4-FFF2-40B4-BE49-F238E27FC236}">
              <a16:creationId xmlns:a16="http://schemas.microsoft.com/office/drawing/2014/main" id="{76029320-8246-49D3-A044-70F8EBBB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2" name="Picture 20">
          <a:extLst>
            <a:ext uri="{FF2B5EF4-FFF2-40B4-BE49-F238E27FC236}">
              <a16:creationId xmlns:a16="http://schemas.microsoft.com/office/drawing/2014/main" id="{4501124F-3631-4367-9223-09357A8F7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3" name="Picture 20">
          <a:extLst>
            <a:ext uri="{FF2B5EF4-FFF2-40B4-BE49-F238E27FC236}">
              <a16:creationId xmlns:a16="http://schemas.microsoft.com/office/drawing/2014/main" id="{F145C5CD-EC23-4D53-8138-8C2CF12F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4" name="Picture 20">
          <a:extLst>
            <a:ext uri="{FF2B5EF4-FFF2-40B4-BE49-F238E27FC236}">
              <a16:creationId xmlns:a16="http://schemas.microsoft.com/office/drawing/2014/main" id="{4BD7D2D2-F4C9-45EC-9AC3-E184D8DCF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5" name="Picture 20">
          <a:extLst>
            <a:ext uri="{FF2B5EF4-FFF2-40B4-BE49-F238E27FC236}">
              <a16:creationId xmlns:a16="http://schemas.microsoft.com/office/drawing/2014/main" id="{D1A2254C-DD82-4AE9-9BE2-08658DE2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6" name="Picture 20">
          <a:extLst>
            <a:ext uri="{FF2B5EF4-FFF2-40B4-BE49-F238E27FC236}">
              <a16:creationId xmlns:a16="http://schemas.microsoft.com/office/drawing/2014/main" id="{9587EA2C-F0E4-4E92-A74C-BC84C4DC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7" name="Picture 20">
          <a:extLst>
            <a:ext uri="{FF2B5EF4-FFF2-40B4-BE49-F238E27FC236}">
              <a16:creationId xmlns:a16="http://schemas.microsoft.com/office/drawing/2014/main" id="{08072507-B217-40DB-BA5C-2AE815E1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8" name="Picture 20">
          <a:extLst>
            <a:ext uri="{FF2B5EF4-FFF2-40B4-BE49-F238E27FC236}">
              <a16:creationId xmlns:a16="http://schemas.microsoft.com/office/drawing/2014/main" id="{B688310D-E0EC-410E-A286-D166EBA4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59" name="Picture 20">
          <a:extLst>
            <a:ext uri="{FF2B5EF4-FFF2-40B4-BE49-F238E27FC236}">
              <a16:creationId xmlns:a16="http://schemas.microsoft.com/office/drawing/2014/main" id="{D7343A8C-D6E9-4326-9165-A8130E8C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0" name="Picture 20">
          <a:extLst>
            <a:ext uri="{FF2B5EF4-FFF2-40B4-BE49-F238E27FC236}">
              <a16:creationId xmlns:a16="http://schemas.microsoft.com/office/drawing/2014/main" id="{7B7E7F29-D8D5-44D0-A25D-DAFAA4D4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1" name="Picture 20">
          <a:extLst>
            <a:ext uri="{FF2B5EF4-FFF2-40B4-BE49-F238E27FC236}">
              <a16:creationId xmlns:a16="http://schemas.microsoft.com/office/drawing/2014/main" id="{312CA5B5-43C3-4B9A-89F3-B97112A8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2" name="Picture 20">
          <a:extLst>
            <a:ext uri="{FF2B5EF4-FFF2-40B4-BE49-F238E27FC236}">
              <a16:creationId xmlns:a16="http://schemas.microsoft.com/office/drawing/2014/main" id="{9EE49CAD-DF23-4DBC-A9F6-208222EF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3" name="Picture 20">
          <a:extLst>
            <a:ext uri="{FF2B5EF4-FFF2-40B4-BE49-F238E27FC236}">
              <a16:creationId xmlns:a16="http://schemas.microsoft.com/office/drawing/2014/main" id="{C7512EE7-5A55-421C-82EE-815CDF3B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4" name="Picture 20">
          <a:extLst>
            <a:ext uri="{FF2B5EF4-FFF2-40B4-BE49-F238E27FC236}">
              <a16:creationId xmlns:a16="http://schemas.microsoft.com/office/drawing/2014/main" id="{8C9C89F3-9CA2-45AE-903D-A83BE92E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5" name="Picture 20">
          <a:extLst>
            <a:ext uri="{FF2B5EF4-FFF2-40B4-BE49-F238E27FC236}">
              <a16:creationId xmlns:a16="http://schemas.microsoft.com/office/drawing/2014/main" id="{66C5AE3F-E4F2-4366-8CC8-D3EE71D1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79375"/>
    <xdr:pic>
      <xdr:nvPicPr>
        <xdr:cNvPr id="1166" name="Picture 20">
          <a:extLst>
            <a:ext uri="{FF2B5EF4-FFF2-40B4-BE49-F238E27FC236}">
              <a16:creationId xmlns:a16="http://schemas.microsoft.com/office/drawing/2014/main" id="{EAF0C667-FA90-461C-BBB2-89BA51406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67" name="Picture 20">
          <a:extLst>
            <a:ext uri="{FF2B5EF4-FFF2-40B4-BE49-F238E27FC236}">
              <a16:creationId xmlns:a16="http://schemas.microsoft.com/office/drawing/2014/main" id="{22029BC4-BFBD-4218-AEF9-E5FE58FF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68" name="Picture 20">
          <a:extLst>
            <a:ext uri="{FF2B5EF4-FFF2-40B4-BE49-F238E27FC236}">
              <a16:creationId xmlns:a16="http://schemas.microsoft.com/office/drawing/2014/main" id="{F82A4918-17D0-4BCB-93D3-436F5B9E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3063875</xdr:colOff>
      <xdr:row>215</xdr:row>
      <xdr:rowOff>0</xdr:rowOff>
    </xdr:from>
    <xdr:ext cx="9525" cy="82873"/>
    <xdr:pic>
      <xdr:nvPicPr>
        <xdr:cNvPr id="1169" name="Picture 20">
          <a:extLst>
            <a:ext uri="{FF2B5EF4-FFF2-40B4-BE49-F238E27FC236}">
              <a16:creationId xmlns:a16="http://schemas.microsoft.com/office/drawing/2014/main" id="{23BE90A0-8553-4765-9134-CFA0E66B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0" name="Picture 20">
          <a:extLst>
            <a:ext uri="{FF2B5EF4-FFF2-40B4-BE49-F238E27FC236}">
              <a16:creationId xmlns:a16="http://schemas.microsoft.com/office/drawing/2014/main" id="{D9D76E79-83C4-4FD3-8E47-86AC8F8F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1" name="Picture 20">
          <a:extLst>
            <a:ext uri="{FF2B5EF4-FFF2-40B4-BE49-F238E27FC236}">
              <a16:creationId xmlns:a16="http://schemas.microsoft.com/office/drawing/2014/main" id="{17B9F20B-5CD2-430D-8C04-DBA6FBA9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2" name="Picture 20">
          <a:extLst>
            <a:ext uri="{FF2B5EF4-FFF2-40B4-BE49-F238E27FC236}">
              <a16:creationId xmlns:a16="http://schemas.microsoft.com/office/drawing/2014/main" id="{8091F431-18D4-4FBA-ABC3-2F5E3F01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3" name="Picture 20">
          <a:extLst>
            <a:ext uri="{FF2B5EF4-FFF2-40B4-BE49-F238E27FC236}">
              <a16:creationId xmlns:a16="http://schemas.microsoft.com/office/drawing/2014/main" id="{60BBC25C-07C1-4E14-89E1-1AD950AE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4" name="Picture 20">
          <a:extLst>
            <a:ext uri="{FF2B5EF4-FFF2-40B4-BE49-F238E27FC236}">
              <a16:creationId xmlns:a16="http://schemas.microsoft.com/office/drawing/2014/main" id="{A1B7AD81-B8F5-412B-85CF-EC945D44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5" name="Picture 20">
          <a:extLst>
            <a:ext uri="{FF2B5EF4-FFF2-40B4-BE49-F238E27FC236}">
              <a16:creationId xmlns:a16="http://schemas.microsoft.com/office/drawing/2014/main" id="{5E16E2BA-1DBD-47A3-B33A-8E7E0639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6" name="Picture 20">
          <a:extLst>
            <a:ext uri="{FF2B5EF4-FFF2-40B4-BE49-F238E27FC236}">
              <a16:creationId xmlns:a16="http://schemas.microsoft.com/office/drawing/2014/main" id="{CB194699-C682-4EA0-9167-DD8128F5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7" name="Picture 20">
          <a:extLst>
            <a:ext uri="{FF2B5EF4-FFF2-40B4-BE49-F238E27FC236}">
              <a16:creationId xmlns:a16="http://schemas.microsoft.com/office/drawing/2014/main" id="{9408D8D1-5094-4B41-8208-46E6487B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8" name="Picture 20">
          <a:extLst>
            <a:ext uri="{FF2B5EF4-FFF2-40B4-BE49-F238E27FC236}">
              <a16:creationId xmlns:a16="http://schemas.microsoft.com/office/drawing/2014/main" id="{AAEFFB33-AF08-43CB-9DF8-27718C8F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79" name="Picture 20">
          <a:extLst>
            <a:ext uri="{FF2B5EF4-FFF2-40B4-BE49-F238E27FC236}">
              <a16:creationId xmlns:a16="http://schemas.microsoft.com/office/drawing/2014/main" id="{B28372BF-072D-4FA0-AA11-F93202D6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0" name="Picture 20">
          <a:extLst>
            <a:ext uri="{FF2B5EF4-FFF2-40B4-BE49-F238E27FC236}">
              <a16:creationId xmlns:a16="http://schemas.microsoft.com/office/drawing/2014/main" id="{E074C606-97F0-4961-8C51-49A8E580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1" name="Picture 20">
          <a:extLst>
            <a:ext uri="{FF2B5EF4-FFF2-40B4-BE49-F238E27FC236}">
              <a16:creationId xmlns:a16="http://schemas.microsoft.com/office/drawing/2014/main" id="{8DC026BF-C7BB-453A-8764-75493699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2" name="Picture 20">
          <a:extLst>
            <a:ext uri="{FF2B5EF4-FFF2-40B4-BE49-F238E27FC236}">
              <a16:creationId xmlns:a16="http://schemas.microsoft.com/office/drawing/2014/main" id="{90717476-702B-4BC1-BBE7-88A8CE82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3" name="Picture 20">
          <a:extLst>
            <a:ext uri="{FF2B5EF4-FFF2-40B4-BE49-F238E27FC236}">
              <a16:creationId xmlns:a16="http://schemas.microsoft.com/office/drawing/2014/main" id="{F0B6037A-9000-4F34-9081-761E971E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4" name="Picture 20">
          <a:extLst>
            <a:ext uri="{FF2B5EF4-FFF2-40B4-BE49-F238E27FC236}">
              <a16:creationId xmlns:a16="http://schemas.microsoft.com/office/drawing/2014/main" id="{15B1669E-8EDE-496C-8476-2934E769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5" name="Picture 20">
          <a:extLst>
            <a:ext uri="{FF2B5EF4-FFF2-40B4-BE49-F238E27FC236}">
              <a16:creationId xmlns:a16="http://schemas.microsoft.com/office/drawing/2014/main" id="{589892AE-DC22-4224-8224-3ADD7411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6" name="Picture 20">
          <a:extLst>
            <a:ext uri="{FF2B5EF4-FFF2-40B4-BE49-F238E27FC236}">
              <a16:creationId xmlns:a16="http://schemas.microsoft.com/office/drawing/2014/main" id="{1B119538-1CCE-47EF-A9E8-6B00D445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7" name="Picture 20">
          <a:extLst>
            <a:ext uri="{FF2B5EF4-FFF2-40B4-BE49-F238E27FC236}">
              <a16:creationId xmlns:a16="http://schemas.microsoft.com/office/drawing/2014/main" id="{C399277E-A79C-4206-A098-44D96437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188" name="Picture 20">
          <a:extLst>
            <a:ext uri="{FF2B5EF4-FFF2-40B4-BE49-F238E27FC236}">
              <a16:creationId xmlns:a16="http://schemas.microsoft.com/office/drawing/2014/main" id="{430044CB-DF8F-4157-886F-9C3294B8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89" name="Picture 20">
          <a:extLst>
            <a:ext uri="{FF2B5EF4-FFF2-40B4-BE49-F238E27FC236}">
              <a16:creationId xmlns:a16="http://schemas.microsoft.com/office/drawing/2014/main" id="{CA8488A9-AA76-4F2D-9DAC-BF0480B3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0" name="Picture 20">
          <a:extLst>
            <a:ext uri="{FF2B5EF4-FFF2-40B4-BE49-F238E27FC236}">
              <a16:creationId xmlns:a16="http://schemas.microsoft.com/office/drawing/2014/main" id="{35303501-4A6A-433E-8631-1737FAFE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1" name="Picture 20">
          <a:extLst>
            <a:ext uri="{FF2B5EF4-FFF2-40B4-BE49-F238E27FC236}">
              <a16:creationId xmlns:a16="http://schemas.microsoft.com/office/drawing/2014/main" id="{6DD49587-121B-4491-BFD0-87AD86E85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2" name="Picture 20">
          <a:extLst>
            <a:ext uri="{FF2B5EF4-FFF2-40B4-BE49-F238E27FC236}">
              <a16:creationId xmlns:a16="http://schemas.microsoft.com/office/drawing/2014/main" id="{0289DA8B-AD40-4621-ACAA-39BFAB95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3" name="Picture 20">
          <a:extLst>
            <a:ext uri="{FF2B5EF4-FFF2-40B4-BE49-F238E27FC236}">
              <a16:creationId xmlns:a16="http://schemas.microsoft.com/office/drawing/2014/main" id="{7ED036EF-7FBF-4BA7-9859-F343DE56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4" name="Picture 20">
          <a:extLst>
            <a:ext uri="{FF2B5EF4-FFF2-40B4-BE49-F238E27FC236}">
              <a16:creationId xmlns:a16="http://schemas.microsoft.com/office/drawing/2014/main" id="{39B99A47-D36D-428C-BEC2-05E8DF45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5" name="Picture 20">
          <a:extLst>
            <a:ext uri="{FF2B5EF4-FFF2-40B4-BE49-F238E27FC236}">
              <a16:creationId xmlns:a16="http://schemas.microsoft.com/office/drawing/2014/main" id="{815BDADE-0166-4247-BD55-26377B4B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6" name="Picture 20">
          <a:extLst>
            <a:ext uri="{FF2B5EF4-FFF2-40B4-BE49-F238E27FC236}">
              <a16:creationId xmlns:a16="http://schemas.microsoft.com/office/drawing/2014/main" id="{5FDFB689-EB14-49C0-BCCD-E63A042C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7" name="Picture 20">
          <a:extLst>
            <a:ext uri="{FF2B5EF4-FFF2-40B4-BE49-F238E27FC236}">
              <a16:creationId xmlns:a16="http://schemas.microsoft.com/office/drawing/2014/main" id="{8CAA8C63-C63B-40C2-A9E3-74F6FA47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8" name="Picture 20">
          <a:extLst>
            <a:ext uri="{FF2B5EF4-FFF2-40B4-BE49-F238E27FC236}">
              <a16:creationId xmlns:a16="http://schemas.microsoft.com/office/drawing/2014/main" id="{CDB6CFA8-098D-4AF4-ABEF-AF5DBED5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199" name="Picture 20">
          <a:extLst>
            <a:ext uri="{FF2B5EF4-FFF2-40B4-BE49-F238E27FC236}">
              <a16:creationId xmlns:a16="http://schemas.microsoft.com/office/drawing/2014/main" id="{9B8EC56E-3534-4AAE-BF06-02223E2B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0" name="Picture 20">
          <a:extLst>
            <a:ext uri="{FF2B5EF4-FFF2-40B4-BE49-F238E27FC236}">
              <a16:creationId xmlns:a16="http://schemas.microsoft.com/office/drawing/2014/main" id="{FD2EFDB6-9919-4823-A819-70F010CC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1" name="Picture 20">
          <a:extLst>
            <a:ext uri="{FF2B5EF4-FFF2-40B4-BE49-F238E27FC236}">
              <a16:creationId xmlns:a16="http://schemas.microsoft.com/office/drawing/2014/main" id="{983EF7A6-02D8-47B5-94C1-EDE78CBB6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2" name="Picture 20">
          <a:extLst>
            <a:ext uri="{FF2B5EF4-FFF2-40B4-BE49-F238E27FC236}">
              <a16:creationId xmlns:a16="http://schemas.microsoft.com/office/drawing/2014/main" id="{104776E9-DA1E-4AB6-86BB-4661DF04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3" name="Picture 20">
          <a:extLst>
            <a:ext uri="{FF2B5EF4-FFF2-40B4-BE49-F238E27FC236}">
              <a16:creationId xmlns:a16="http://schemas.microsoft.com/office/drawing/2014/main" id="{6FBC0035-C5BD-4376-ADFB-60B2A247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4" name="Picture 20">
          <a:extLst>
            <a:ext uri="{FF2B5EF4-FFF2-40B4-BE49-F238E27FC236}">
              <a16:creationId xmlns:a16="http://schemas.microsoft.com/office/drawing/2014/main" id="{091D59F9-554E-48B8-AA32-A48FF4BD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5" name="Picture 20">
          <a:extLst>
            <a:ext uri="{FF2B5EF4-FFF2-40B4-BE49-F238E27FC236}">
              <a16:creationId xmlns:a16="http://schemas.microsoft.com/office/drawing/2014/main" id="{CDFD3E33-CEC1-49AA-82D6-ACF86FBF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6" name="Picture 20">
          <a:extLst>
            <a:ext uri="{FF2B5EF4-FFF2-40B4-BE49-F238E27FC236}">
              <a16:creationId xmlns:a16="http://schemas.microsoft.com/office/drawing/2014/main" id="{C8DE40EA-2734-4775-9C77-18F0666D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7" name="Picture 20">
          <a:extLst>
            <a:ext uri="{FF2B5EF4-FFF2-40B4-BE49-F238E27FC236}">
              <a16:creationId xmlns:a16="http://schemas.microsoft.com/office/drawing/2014/main" id="{9F8132D9-F95A-45A5-B3A7-9BC62C2F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8" name="Picture 20">
          <a:extLst>
            <a:ext uri="{FF2B5EF4-FFF2-40B4-BE49-F238E27FC236}">
              <a16:creationId xmlns:a16="http://schemas.microsoft.com/office/drawing/2014/main" id="{1195B0D3-3C82-43A5-BFF7-42747D69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09" name="Picture 20">
          <a:extLst>
            <a:ext uri="{FF2B5EF4-FFF2-40B4-BE49-F238E27FC236}">
              <a16:creationId xmlns:a16="http://schemas.microsoft.com/office/drawing/2014/main" id="{7B9250D8-3F65-4D8E-BF46-DC064D81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10" name="Picture 20">
          <a:extLst>
            <a:ext uri="{FF2B5EF4-FFF2-40B4-BE49-F238E27FC236}">
              <a16:creationId xmlns:a16="http://schemas.microsoft.com/office/drawing/2014/main" id="{0425ABDE-81DA-49CF-B90E-F1A2D170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11" name="Picture 20">
          <a:extLst>
            <a:ext uri="{FF2B5EF4-FFF2-40B4-BE49-F238E27FC236}">
              <a16:creationId xmlns:a16="http://schemas.microsoft.com/office/drawing/2014/main" id="{50E6FF6E-5F69-49E6-86DB-626BC87F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12" name="Picture 20">
          <a:extLst>
            <a:ext uri="{FF2B5EF4-FFF2-40B4-BE49-F238E27FC236}">
              <a16:creationId xmlns:a16="http://schemas.microsoft.com/office/drawing/2014/main" id="{4B8BA1D0-516F-43F7-9DFF-BFCFAA09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3" name="Picture 20">
          <a:extLst>
            <a:ext uri="{FF2B5EF4-FFF2-40B4-BE49-F238E27FC236}">
              <a16:creationId xmlns:a16="http://schemas.microsoft.com/office/drawing/2014/main" id="{EB99B891-EFBC-4A3F-9FAE-BC9D3A7E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4" name="Picture 20">
          <a:extLst>
            <a:ext uri="{FF2B5EF4-FFF2-40B4-BE49-F238E27FC236}">
              <a16:creationId xmlns:a16="http://schemas.microsoft.com/office/drawing/2014/main" id="{2ADADF84-8578-4D27-AF16-C6096A2E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5" name="Picture 20">
          <a:extLst>
            <a:ext uri="{FF2B5EF4-FFF2-40B4-BE49-F238E27FC236}">
              <a16:creationId xmlns:a16="http://schemas.microsoft.com/office/drawing/2014/main" id="{D9E14E16-802C-44F0-8160-89B0E512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6" name="Picture 20">
          <a:extLst>
            <a:ext uri="{FF2B5EF4-FFF2-40B4-BE49-F238E27FC236}">
              <a16:creationId xmlns:a16="http://schemas.microsoft.com/office/drawing/2014/main" id="{EC3698AF-D7BD-42C8-8E23-2264C68BD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7" name="Picture 20">
          <a:extLst>
            <a:ext uri="{FF2B5EF4-FFF2-40B4-BE49-F238E27FC236}">
              <a16:creationId xmlns:a16="http://schemas.microsoft.com/office/drawing/2014/main" id="{49EF984D-B043-4CC8-865C-28C8EBFC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8" name="Picture 20">
          <a:extLst>
            <a:ext uri="{FF2B5EF4-FFF2-40B4-BE49-F238E27FC236}">
              <a16:creationId xmlns:a16="http://schemas.microsoft.com/office/drawing/2014/main" id="{BEB04771-E08E-4D0A-8AA6-2D7BEB19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19" name="Picture 20">
          <a:extLst>
            <a:ext uri="{FF2B5EF4-FFF2-40B4-BE49-F238E27FC236}">
              <a16:creationId xmlns:a16="http://schemas.microsoft.com/office/drawing/2014/main" id="{52F9CDF5-5A35-421B-9CDB-1939E2DA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0" name="Picture 20">
          <a:extLst>
            <a:ext uri="{FF2B5EF4-FFF2-40B4-BE49-F238E27FC236}">
              <a16:creationId xmlns:a16="http://schemas.microsoft.com/office/drawing/2014/main" id="{C6920A81-50CF-4FBA-A543-A3EFFBD9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1" name="Picture 20">
          <a:extLst>
            <a:ext uri="{FF2B5EF4-FFF2-40B4-BE49-F238E27FC236}">
              <a16:creationId xmlns:a16="http://schemas.microsoft.com/office/drawing/2014/main" id="{24EEFD65-4974-4A16-8653-86E0F98F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2" name="Picture 20">
          <a:extLst>
            <a:ext uri="{FF2B5EF4-FFF2-40B4-BE49-F238E27FC236}">
              <a16:creationId xmlns:a16="http://schemas.microsoft.com/office/drawing/2014/main" id="{3FEBE68D-2C06-4034-922C-77E56388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3" name="Picture 20">
          <a:extLst>
            <a:ext uri="{FF2B5EF4-FFF2-40B4-BE49-F238E27FC236}">
              <a16:creationId xmlns:a16="http://schemas.microsoft.com/office/drawing/2014/main" id="{2B507456-1F4D-428B-86E6-9F4CF762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4" name="Picture 20">
          <a:extLst>
            <a:ext uri="{FF2B5EF4-FFF2-40B4-BE49-F238E27FC236}">
              <a16:creationId xmlns:a16="http://schemas.microsoft.com/office/drawing/2014/main" id="{1DD61CD7-1F47-40CF-B775-16544310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5" name="Picture 20">
          <a:extLst>
            <a:ext uri="{FF2B5EF4-FFF2-40B4-BE49-F238E27FC236}">
              <a16:creationId xmlns:a16="http://schemas.microsoft.com/office/drawing/2014/main" id="{E92CC859-9A33-41C0-BF3F-D1B436D3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6" name="Picture 20">
          <a:extLst>
            <a:ext uri="{FF2B5EF4-FFF2-40B4-BE49-F238E27FC236}">
              <a16:creationId xmlns:a16="http://schemas.microsoft.com/office/drawing/2014/main" id="{89009F88-DD7F-4F52-B473-CB509FEA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7" name="Picture 20">
          <a:extLst>
            <a:ext uri="{FF2B5EF4-FFF2-40B4-BE49-F238E27FC236}">
              <a16:creationId xmlns:a16="http://schemas.microsoft.com/office/drawing/2014/main" id="{EA8F80E6-6395-4546-BF4C-225D482F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8" name="Picture 20">
          <a:extLst>
            <a:ext uri="{FF2B5EF4-FFF2-40B4-BE49-F238E27FC236}">
              <a16:creationId xmlns:a16="http://schemas.microsoft.com/office/drawing/2014/main" id="{09527D5F-E546-4B45-86A7-C5BDC683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29" name="Picture 20">
          <a:extLst>
            <a:ext uri="{FF2B5EF4-FFF2-40B4-BE49-F238E27FC236}">
              <a16:creationId xmlns:a16="http://schemas.microsoft.com/office/drawing/2014/main" id="{072DF185-ACC1-413A-A0E5-719E91F2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0" name="Picture 20">
          <a:extLst>
            <a:ext uri="{FF2B5EF4-FFF2-40B4-BE49-F238E27FC236}">
              <a16:creationId xmlns:a16="http://schemas.microsoft.com/office/drawing/2014/main" id="{40014BE8-3722-49AE-9C87-B4139740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1" name="Picture 20">
          <a:extLst>
            <a:ext uri="{FF2B5EF4-FFF2-40B4-BE49-F238E27FC236}">
              <a16:creationId xmlns:a16="http://schemas.microsoft.com/office/drawing/2014/main" id="{502BA0AA-F33C-4ED3-88D5-DC2A7BC7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2" name="Picture 20">
          <a:extLst>
            <a:ext uri="{FF2B5EF4-FFF2-40B4-BE49-F238E27FC236}">
              <a16:creationId xmlns:a16="http://schemas.microsoft.com/office/drawing/2014/main" id="{1F1387F5-12B3-4C36-9A78-98CA4DB3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3" name="Picture 20">
          <a:extLst>
            <a:ext uri="{FF2B5EF4-FFF2-40B4-BE49-F238E27FC236}">
              <a16:creationId xmlns:a16="http://schemas.microsoft.com/office/drawing/2014/main" id="{30DAB3FD-206E-459C-896F-565736C5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34" name="Picture 20">
          <a:extLst>
            <a:ext uri="{FF2B5EF4-FFF2-40B4-BE49-F238E27FC236}">
              <a16:creationId xmlns:a16="http://schemas.microsoft.com/office/drawing/2014/main" id="{65BA8F8C-7E87-488B-92C7-B3CD087F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5" name="Picture 20">
          <a:extLst>
            <a:ext uri="{FF2B5EF4-FFF2-40B4-BE49-F238E27FC236}">
              <a16:creationId xmlns:a16="http://schemas.microsoft.com/office/drawing/2014/main" id="{962109D3-23E5-4BEF-8BA2-6CCA08EC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6" name="Picture 20">
          <a:extLst>
            <a:ext uri="{FF2B5EF4-FFF2-40B4-BE49-F238E27FC236}">
              <a16:creationId xmlns:a16="http://schemas.microsoft.com/office/drawing/2014/main" id="{3CF2B88B-38BD-46F6-930E-E999386B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7" name="Picture 20">
          <a:extLst>
            <a:ext uri="{FF2B5EF4-FFF2-40B4-BE49-F238E27FC236}">
              <a16:creationId xmlns:a16="http://schemas.microsoft.com/office/drawing/2014/main" id="{6063A69D-0026-4EB0-8998-33363B9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8" name="Picture 20">
          <a:extLst>
            <a:ext uri="{FF2B5EF4-FFF2-40B4-BE49-F238E27FC236}">
              <a16:creationId xmlns:a16="http://schemas.microsoft.com/office/drawing/2014/main" id="{9CA95A00-CD78-41D8-882C-D0C3EB13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39" name="Picture 20">
          <a:extLst>
            <a:ext uri="{FF2B5EF4-FFF2-40B4-BE49-F238E27FC236}">
              <a16:creationId xmlns:a16="http://schemas.microsoft.com/office/drawing/2014/main" id="{27C32C21-651D-470E-B8B6-71E56855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0" name="Picture 20">
          <a:extLst>
            <a:ext uri="{FF2B5EF4-FFF2-40B4-BE49-F238E27FC236}">
              <a16:creationId xmlns:a16="http://schemas.microsoft.com/office/drawing/2014/main" id="{E27C662A-2F74-4C40-AB7A-3A69F3ADB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1" name="Picture 20">
          <a:extLst>
            <a:ext uri="{FF2B5EF4-FFF2-40B4-BE49-F238E27FC236}">
              <a16:creationId xmlns:a16="http://schemas.microsoft.com/office/drawing/2014/main" id="{E8BB67C2-6D00-42E7-81F2-217E6AD2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2" name="Picture 20">
          <a:extLst>
            <a:ext uri="{FF2B5EF4-FFF2-40B4-BE49-F238E27FC236}">
              <a16:creationId xmlns:a16="http://schemas.microsoft.com/office/drawing/2014/main" id="{B1F17801-33CD-4C5D-9543-E4C757840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3" name="Picture 20">
          <a:extLst>
            <a:ext uri="{FF2B5EF4-FFF2-40B4-BE49-F238E27FC236}">
              <a16:creationId xmlns:a16="http://schemas.microsoft.com/office/drawing/2014/main" id="{E4C3B8F4-1365-43F4-912D-7BA01302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4" name="Picture 20">
          <a:extLst>
            <a:ext uri="{FF2B5EF4-FFF2-40B4-BE49-F238E27FC236}">
              <a16:creationId xmlns:a16="http://schemas.microsoft.com/office/drawing/2014/main" id="{7091D9AB-DF23-452D-90C9-26E4E479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5" name="Picture 20">
          <a:extLst>
            <a:ext uri="{FF2B5EF4-FFF2-40B4-BE49-F238E27FC236}">
              <a16:creationId xmlns:a16="http://schemas.microsoft.com/office/drawing/2014/main" id="{300CBC58-CABA-4B10-98DF-016DE9A3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6" name="Picture 20">
          <a:extLst>
            <a:ext uri="{FF2B5EF4-FFF2-40B4-BE49-F238E27FC236}">
              <a16:creationId xmlns:a16="http://schemas.microsoft.com/office/drawing/2014/main" id="{7D4F2A52-7E61-4871-B7F6-60E48C0E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7" name="Picture 20">
          <a:extLst>
            <a:ext uri="{FF2B5EF4-FFF2-40B4-BE49-F238E27FC236}">
              <a16:creationId xmlns:a16="http://schemas.microsoft.com/office/drawing/2014/main" id="{F93015AB-78A9-4472-A4C1-44F15AE4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8" name="Picture 20">
          <a:extLst>
            <a:ext uri="{FF2B5EF4-FFF2-40B4-BE49-F238E27FC236}">
              <a16:creationId xmlns:a16="http://schemas.microsoft.com/office/drawing/2014/main" id="{2B749692-7348-4FB6-91E5-73F8F2D5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49" name="Picture 20">
          <a:extLst>
            <a:ext uri="{FF2B5EF4-FFF2-40B4-BE49-F238E27FC236}">
              <a16:creationId xmlns:a16="http://schemas.microsoft.com/office/drawing/2014/main" id="{1C4565D2-AD39-4337-8AB9-F70FD7B8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0" name="Picture 20">
          <a:extLst>
            <a:ext uri="{FF2B5EF4-FFF2-40B4-BE49-F238E27FC236}">
              <a16:creationId xmlns:a16="http://schemas.microsoft.com/office/drawing/2014/main" id="{0C8542BF-34AF-47FD-97E5-D5445D8A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1" name="Picture 20">
          <a:extLst>
            <a:ext uri="{FF2B5EF4-FFF2-40B4-BE49-F238E27FC236}">
              <a16:creationId xmlns:a16="http://schemas.microsoft.com/office/drawing/2014/main" id="{A73CC16C-BE08-40D6-9A55-682D69A1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2" name="Picture 20">
          <a:extLst>
            <a:ext uri="{FF2B5EF4-FFF2-40B4-BE49-F238E27FC236}">
              <a16:creationId xmlns:a16="http://schemas.microsoft.com/office/drawing/2014/main" id="{844679D3-8BAD-46F8-94F0-E462A92B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3" name="Picture 20">
          <a:extLst>
            <a:ext uri="{FF2B5EF4-FFF2-40B4-BE49-F238E27FC236}">
              <a16:creationId xmlns:a16="http://schemas.microsoft.com/office/drawing/2014/main" id="{4783A4D0-F35F-4F38-A69C-DF58C6B3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4" name="Picture 20">
          <a:extLst>
            <a:ext uri="{FF2B5EF4-FFF2-40B4-BE49-F238E27FC236}">
              <a16:creationId xmlns:a16="http://schemas.microsoft.com/office/drawing/2014/main" id="{6AF0B33B-4DEF-4E3A-B313-09D1D81E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5" name="Picture 20">
          <a:extLst>
            <a:ext uri="{FF2B5EF4-FFF2-40B4-BE49-F238E27FC236}">
              <a16:creationId xmlns:a16="http://schemas.microsoft.com/office/drawing/2014/main" id="{5D946394-4BF4-4539-A825-779123BC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6" name="Picture 20">
          <a:extLst>
            <a:ext uri="{FF2B5EF4-FFF2-40B4-BE49-F238E27FC236}">
              <a16:creationId xmlns:a16="http://schemas.microsoft.com/office/drawing/2014/main" id="{89B1EC88-E319-4410-A0D5-3C79BB1F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7" name="Picture 20">
          <a:extLst>
            <a:ext uri="{FF2B5EF4-FFF2-40B4-BE49-F238E27FC236}">
              <a16:creationId xmlns:a16="http://schemas.microsoft.com/office/drawing/2014/main" id="{8D2A2B94-60AB-46E0-A50F-92034C643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58" name="Picture 20">
          <a:extLst>
            <a:ext uri="{FF2B5EF4-FFF2-40B4-BE49-F238E27FC236}">
              <a16:creationId xmlns:a16="http://schemas.microsoft.com/office/drawing/2014/main" id="{C4BDCD7F-5200-4C40-A612-A313C3DF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59" name="Picture 20">
          <a:extLst>
            <a:ext uri="{FF2B5EF4-FFF2-40B4-BE49-F238E27FC236}">
              <a16:creationId xmlns:a16="http://schemas.microsoft.com/office/drawing/2014/main" id="{CA5ECC01-1440-4E16-97A8-1018C7D9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0" name="Picture 20">
          <a:extLst>
            <a:ext uri="{FF2B5EF4-FFF2-40B4-BE49-F238E27FC236}">
              <a16:creationId xmlns:a16="http://schemas.microsoft.com/office/drawing/2014/main" id="{D5BC90AB-0CBB-4939-B6C8-377F7AA3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1" name="Picture 20">
          <a:extLst>
            <a:ext uri="{FF2B5EF4-FFF2-40B4-BE49-F238E27FC236}">
              <a16:creationId xmlns:a16="http://schemas.microsoft.com/office/drawing/2014/main" id="{F2EB1BAA-A1A7-42DE-AAFB-FCDCA19E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2" name="Picture 20">
          <a:extLst>
            <a:ext uri="{FF2B5EF4-FFF2-40B4-BE49-F238E27FC236}">
              <a16:creationId xmlns:a16="http://schemas.microsoft.com/office/drawing/2014/main" id="{7E97707C-42BC-4E5A-9BDF-B7BF6FE0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3" name="Picture 20">
          <a:extLst>
            <a:ext uri="{FF2B5EF4-FFF2-40B4-BE49-F238E27FC236}">
              <a16:creationId xmlns:a16="http://schemas.microsoft.com/office/drawing/2014/main" id="{0E323B5B-F412-4D13-9FB2-2601B7D7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4" name="Picture 20">
          <a:extLst>
            <a:ext uri="{FF2B5EF4-FFF2-40B4-BE49-F238E27FC236}">
              <a16:creationId xmlns:a16="http://schemas.microsoft.com/office/drawing/2014/main" id="{41C1DA49-DF19-4604-B50F-872FA186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5" name="Picture 20">
          <a:extLst>
            <a:ext uri="{FF2B5EF4-FFF2-40B4-BE49-F238E27FC236}">
              <a16:creationId xmlns:a16="http://schemas.microsoft.com/office/drawing/2014/main" id="{43CBA3DD-DB51-4316-A032-D21F8F62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6" name="Picture 20">
          <a:extLst>
            <a:ext uri="{FF2B5EF4-FFF2-40B4-BE49-F238E27FC236}">
              <a16:creationId xmlns:a16="http://schemas.microsoft.com/office/drawing/2014/main" id="{DFD5B3C4-C4D5-4878-801A-52518FB7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7" name="Picture 20">
          <a:extLst>
            <a:ext uri="{FF2B5EF4-FFF2-40B4-BE49-F238E27FC236}">
              <a16:creationId xmlns:a16="http://schemas.microsoft.com/office/drawing/2014/main" id="{8EDC02E4-74D3-4FE0-8627-88A719CC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8" name="Picture 20">
          <a:extLst>
            <a:ext uri="{FF2B5EF4-FFF2-40B4-BE49-F238E27FC236}">
              <a16:creationId xmlns:a16="http://schemas.microsoft.com/office/drawing/2014/main" id="{9D332115-BEF0-4E42-84EC-082DCA88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69" name="Picture 20">
          <a:extLst>
            <a:ext uri="{FF2B5EF4-FFF2-40B4-BE49-F238E27FC236}">
              <a16:creationId xmlns:a16="http://schemas.microsoft.com/office/drawing/2014/main" id="{36224F38-5ED7-4A8F-BFE0-8CD61D7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0" name="Picture 20">
          <a:extLst>
            <a:ext uri="{FF2B5EF4-FFF2-40B4-BE49-F238E27FC236}">
              <a16:creationId xmlns:a16="http://schemas.microsoft.com/office/drawing/2014/main" id="{3FE4ABD3-11AE-40B5-83FC-95A5168F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1" name="Picture 20">
          <a:extLst>
            <a:ext uri="{FF2B5EF4-FFF2-40B4-BE49-F238E27FC236}">
              <a16:creationId xmlns:a16="http://schemas.microsoft.com/office/drawing/2014/main" id="{859E871A-F23B-430B-8361-A86FD475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2" name="Picture 20">
          <a:extLst>
            <a:ext uri="{FF2B5EF4-FFF2-40B4-BE49-F238E27FC236}">
              <a16:creationId xmlns:a16="http://schemas.microsoft.com/office/drawing/2014/main" id="{E51B694B-98F6-425E-AB8F-E1BAFB74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3" name="Picture 20">
          <a:extLst>
            <a:ext uri="{FF2B5EF4-FFF2-40B4-BE49-F238E27FC236}">
              <a16:creationId xmlns:a16="http://schemas.microsoft.com/office/drawing/2014/main" id="{7636A642-02EE-4AAF-B33D-71486C6A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4" name="Picture 20">
          <a:extLst>
            <a:ext uri="{FF2B5EF4-FFF2-40B4-BE49-F238E27FC236}">
              <a16:creationId xmlns:a16="http://schemas.microsoft.com/office/drawing/2014/main" id="{AA4D52CF-6D09-489C-85BB-26F97AA5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5" name="Picture 20">
          <a:extLst>
            <a:ext uri="{FF2B5EF4-FFF2-40B4-BE49-F238E27FC236}">
              <a16:creationId xmlns:a16="http://schemas.microsoft.com/office/drawing/2014/main" id="{03BE8E35-6773-4C2A-A910-6F464637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6" name="Picture 20">
          <a:extLst>
            <a:ext uri="{FF2B5EF4-FFF2-40B4-BE49-F238E27FC236}">
              <a16:creationId xmlns:a16="http://schemas.microsoft.com/office/drawing/2014/main" id="{1C653B4D-44EF-47BB-A2F1-BA8419D4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7" name="Picture 20">
          <a:extLst>
            <a:ext uri="{FF2B5EF4-FFF2-40B4-BE49-F238E27FC236}">
              <a16:creationId xmlns:a16="http://schemas.microsoft.com/office/drawing/2014/main" id="{A06EA410-867F-426E-A0FE-381DD5B5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8" name="Picture 20">
          <a:extLst>
            <a:ext uri="{FF2B5EF4-FFF2-40B4-BE49-F238E27FC236}">
              <a16:creationId xmlns:a16="http://schemas.microsoft.com/office/drawing/2014/main" id="{E154C5CA-33D3-43C5-81E9-7E55631B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79" name="Picture 20">
          <a:extLst>
            <a:ext uri="{FF2B5EF4-FFF2-40B4-BE49-F238E27FC236}">
              <a16:creationId xmlns:a16="http://schemas.microsoft.com/office/drawing/2014/main" id="{C6990DE3-925C-4758-846D-8E740EDB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280" name="Picture 20">
          <a:extLst>
            <a:ext uri="{FF2B5EF4-FFF2-40B4-BE49-F238E27FC236}">
              <a16:creationId xmlns:a16="http://schemas.microsoft.com/office/drawing/2014/main" id="{DD1471CD-BAB7-4336-ACCA-EDBD4567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1" name="Picture 20">
          <a:extLst>
            <a:ext uri="{FF2B5EF4-FFF2-40B4-BE49-F238E27FC236}">
              <a16:creationId xmlns:a16="http://schemas.microsoft.com/office/drawing/2014/main" id="{6BA7C2E4-D14D-4642-8F45-7EEE0B953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2" name="Picture 20">
          <a:extLst>
            <a:ext uri="{FF2B5EF4-FFF2-40B4-BE49-F238E27FC236}">
              <a16:creationId xmlns:a16="http://schemas.microsoft.com/office/drawing/2014/main" id="{F0FCFECA-F9B7-4BAA-83B8-C6870876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3" name="Picture 20">
          <a:extLst>
            <a:ext uri="{FF2B5EF4-FFF2-40B4-BE49-F238E27FC236}">
              <a16:creationId xmlns:a16="http://schemas.microsoft.com/office/drawing/2014/main" id="{37B9AD83-18B9-456A-A528-ADC4934C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4" name="Picture 20">
          <a:extLst>
            <a:ext uri="{FF2B5EF4-FFF2-40B4-BE49-F238E27FC236}">
              <a16:creationId xmlns:a16="http://schemas.microsoft.com/office/drawing/2014/main" id="{8A99FB27-FCBB-4264-83E0-AABF2AB4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5" name="Picture 20">
          <a:extLst>
            <a:ext uri="{FF2B5EF4-FFF2-40B4-BE49-F238E27FC236}">
              <a16:creationId xmlns:a16="http://schemas.microsoft.com/office/drawing/2014/main" id="{5C11F7D4-C9C3-46FA-A077-16938A34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6" name="Picture 20">
          <a:extLst>
            <a:ext uri="{FF2B5EF4-FFF2-40B4-BE49-F238E27FC236}">
              <a16:creationId xmlns:a16="http://schemas.microsoft.com/office/drawing/2014/main" id="{62AC6A4A-68DA-4A97-A383-00F3116CC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7" name="Picture 20">
          <a:extLst>
            <a:ext uri="{FF2B5EF4-FFF2-40B4-BE49-F238E27FC236}">
              <a16:creationId xmlns:a16="http://schemas.microsoft.com/office/drawing/2014/main" id="{A298EB98-A629-489D-8867-FE8FA2028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8" name="Picture 20">
          <a:extLst>
            <a:ext uri="{FF2B5EF4-FFF2-40B4-BE49-F238E27FC236}">
              <a16:creationId xmlns:a16="http://schemas.microsoft.com/office/drawing/2014/main" id="{241EA48A-DD7A-4F81-8E14-9966DC35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89" name="Picture 20">
          <a:extLst>
            <a:ext uri="{FF2B5EF4-FFF2-40B4-BE49-F238E27FC236}">
              <a16:creationId xmlns:a16="http://schemas.microsoft.com/office/drawing/2014/main" id="{5028844F-9152-4DC7-A8E2-73BF63E9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0" name="Picture 20">
          <a:extLst>
            <a:ext uri="{FF2B5EF4-FFF2-40B4-BE49-F238E27FC236}">
              <a16:creationId xmlns:a16="http://schemas.microsoft.com/office/drawing/2014/main" id="{6B6A9CE9-5659-49F5-B541-05D120E9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1" name="Picture 20">
          <a:extLst>
            <a:ext uri="{FF2B5EF4-FFF2-40B4-BE49-F238E27FC236}">
              <a16:creationId xmlns:a16="http://schemas.microsoft.com/office/drawing/2014/main" id="{C2D4F353-C5C0-4863-BD69-09AA3520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2" name="Picture 20">
          <a:extLst>
            <a:ext uri="{FF2B5EF4-FFF2-40B4-BE49-F238E27FC236}">
              <a16:creationId xmlns:a16="http://schemas.microsoft.com/office/drawing/2014/main" id="{00FF97C3-515A-47D3-B24B-EAFFBD93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3" name="Picture 20">
          <a:extLst>
            <a:ext uri="{FF2B5EF4-FFF2-40B4-BE49-F238E27FC236}">
              <a16:creationId xmlns:a16="http://schemas.microsoft.com/office/drawing/2014/main" id="{2C24EFD3-79BB-4130-A437-65647BDB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4" name="Picture 20">
          <a:extLst>
            <a:ext uri="{FF2B5EF4-FFF2-40B4-BE49-F238E27FC236}">
              <a16:creationId xmlns:a16="http://schemas.microsoft.com/office/drawing/2014/main" id="{6A408603-78A5-4E4B-8EB2-E0C3CF33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5" name="Picture 20">
          <a:extLst>
            <a:ext uri="{FF2B5EF4-FFF2-40B4-BE49-F238E27FC236}">
              <a16:creationId xmlns:a16="http://schemas.microsoft.com/office/drawing/2014/main" id="{E3640855-799E-42E0-B996-45DD97EC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6" name="Picture 20">
          <a:extLst>
            <a:ext uri="{FF2B5EF4-FFF2-40B4-BE49-F238E27FC236}">
              <a16:creationId xmlns:a16="http://schemas.microsoft.com/office/drawing/2014/main" id="{2E220DD3-5C9F-4E3E-825A-31A6FB2FD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7" name="Picture 20">
          <a:extLst>
            <a:ext uri="{FF2B5EF4-FFF2-40B4-BE49-F238E27FC236}">
              <a16:creationId xmlns:a16="http://schemas.microsoft.com/office/drawing/2014/main" id="{918679F1-AB88-43CB-AECD-C38CA465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8" name="Picture 20">
          <a:extLst>
            <a:ext uri="{FF2B5EF4-FFF2-40B4-BE49-F238E27FC236}">
              <a16:creationId xmlns:a16="http://schemas.microsoft.com/office/drawing/2014/main" id="{9BB3DEA9-5CE7-4A0A-AD10-5B8C441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299" name="Picture 20">
          <a:extLst>
            <a:ext uri="{FF2B5EF4-FFF2-40B4-BE49-F238E27FC236}">
              <a16:creationId xmlns:a16="http://schemas.microsoft.com/office/drawing/2014/main" id="{EE319119-304C-47D1-9A8B-C53DF8EB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0" name="Picture 20">
          <a:extLst>
            <a:ext uri="{FF2B5EF4-FFF2-40B4-BE49-F238E27FC236}">
              <a16:creationId xmlns:a16="http://schemas.microsoft.com/office/drawing/2014/main" id="{90DF1FBB-6C3E-4D8D-B1BB-D1C9F0BA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1" name="Picture 20">
          <a:extLst>
            <a:ext uri="{FF2B5EF4-FFF2-40B4-BE49-F238E27FC236}">
              <a16:creationId xmlns:a16="http://schemas.microsoft.com/office/drawing/2014/main" id="{66845BAF-0544-4C00-A6F5-331FA442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2" name="Picture 20">
          <a:extLst>
            <a:ext uri="{FF2B5EF4-FFF2-40B4-BE49-F238E27FC236}">
              <a16:creationId xmlns:a16="http://schemas.microsoft.com/office/drawing/2014/main" id="{2C3260DD-CD55-41B2-8186-A410732D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3" name="Picture 20">
          <a:extLst>
            <a:ext uri="{FF2B5EF4-FFF2-40B4-BE49-F238E27FC236}">
              <a16:creationId xmlns:a16="http://schemas.microsoft.com/office/drawing/2014/main" id="{CD7C9653-DCCC-4226-BA3B-A1E0CB76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04" name="Picture 20">
          <a:extLst>
            <a:ext uri="{FF2B5EF4-FFF2-40B4-BE49-F238E27FC236}">
              <a16:creationId xmlns:a16="http://schemas.microsoft.com/office/drawing/2014/main" id="{C8736114-ED4F-4763-ABDC-BE6B8646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5" name="Picture 20">
          <a:extLst>
            <a:ext uri="{FF2B5EF4-FFF2-40B4-BE49-F238E27FC236}">
              <a16:creationId xmlns:a16="http://schemas.microsoft.com/office/drawing/2014/main" id="{6BCAC9D4-3868-40CB-826C-00754A26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6" name="Picture 20">
          <a:extLst>
            <a:ext uri="{FF2B5EF4-FFF2-40B4-BE49-F238E27FC236}">
              <a16:creationId xmlns:a16="http://schemas.microsoft.com/office/drawing/2014/main" id="{9167F086-A0FC-4A4A-82F6-0726102C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7" name="Picture 20">
          <a:extLst>
            <a:ext uri="{FF2B5EF4-FFF2-40B4-BE49-F238E27FC236}">
              <a16:creationId xmlns:a16="http://schemas.microsoft.com/office/drawing/2014/main" id="{CE697B9D-81FF-406F-91AC-2DC6C3F1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8" name="Picture 20">
          <a:extLst>
            <a:ext uri="{FF2B5EF4-FFF2-40B4-BE49-F238E27FC236}">
              <a16:creationId xmlns:a16="http://schemas.microsoft.com/office/drawing/2014/main" id="{D9C15E87-C76F-4A7D-BBD2-081AE58A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09" name="Picture 20">
          <a:extLst>
            <a:ext uri="{FF2B5EF4-FFF2-40B4-BE49-F238E27FC236}">
              <a16:creationId xmlns:a16="http://schemas.microsoft.com/office/drawing/2014/main" id="{1E719E06-23B5-43A8-A880-4677C990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0" name="Picture 20">
          <a:extLst>
            <a:ext uri="{FF2B5EF4-FFF2-40B4-BE49-F238E27FC236}">
              <a16:creationId xmlns:a16="http://schemas.microsoft.com/office/drawing/2014/main" id="{9D9EC968-974C-45F5-BDEA-0E73EA43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1" name="Picture 20">
          <a:extLst>
            <a:ext uri="{FF2B5EF4-FFF2-40B4-BE49-F238E27FC236}">
              <a16:creationId xmlns:a16="http://schemas.microsoft.com/office/drawing/2014/main" id="{BB21D2AA-1495-4A47-AA7D-6710C8F6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2" name="Picture 20">
          <a:extLst>
            <a:ext uri="{FF2B5EF4-FFF2-40B4-BE49-F238E27FC236}">
              <a16:creationId xmlns:a16="http://schemas.microsoft.com/office/drawing/2014/main" id="{A34AEECD-29CC-4D41-92F6-4B5F629D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3" name="Picture 20">
          <a:extLst>
            <a:ext uri="{FF2B5EF4-FFF2-40B4-BE49-F238E27FC236}">
              <a16:creationId xmlns:a16="http://schemas.microsoft.com/office/drawing/2014/main" id="{FA7B88AE-F3FE-4626-BF1C-3CAD1C1E0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4" name="Picture 20">
          <a:extLst>
            <a:ext uri="{FF2B5EF4-FFF2-40B4-BE49-F238E27FC236}">
              <a16:creationId xmlns:a16="http://schemas.microsoft.com/office/drawing/2014/main" id="{0C3EC730-1440-49C2-8820-EADB6D7E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5" name="Picture 20">
          <a:extLst>
            <a:ext uri="{FF2B5EF4-FFF2-40B4-BE49-F238E27FC236}">
              <a16:creationId xmlns:a16="http://schemas.microsoft.com/office/drawing/2014/main" id="{1C2781C0-4DD8-45DD-A208-E3FD9F72C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6" name="Picture 20">
          <a:extLst>
            <a:ext uri="{FF2B5EF4-FFF2-40B4-BE49-F238E27FC236}">
              <a16:creationId xmlns:a16="http://schemas.microsoft.com/office/drawing/2014/main" id="{82902BFB-DA71-4E45-AB0D-B0A1F94F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7" name="Picture 20">
          <a:extLst>
            <a:ext uri="{FF2B5EF4-FFF2-40B4-BE49-F238E27FC236}">
              <a16:creationId xmlns:a16="http://schemas.microsoft.com/office/drawing/2014/main" id="{82D2C7A7-AA81-4959-90AE-6F0922E7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8" name="Picture 20">
          <a:extLst>
            <a:ext uri="{FF2B5EF4-FFF2-40B4-BE49-F238E27FC236}">
              <a16:creationId xmlns:a16="http://schemas.microsoft.com/office/drawing/2014/main" id="{9B86C9D2-1F01-4074-9027-4044478C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19" name="Picture 20">
          <a:extLst>
            <a:ext uri="{FF2B5EF4-FFF2-40B4-BE49-F238E27FC236}">
              <a16:creationId xmlns:a16="http://schemas.microsoft.com/office/drawing/2014/main" id="{DEA4AF52-4E79-4BEF-A258-4CE4E5D0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0" name="Picture 20">
          <a:extLst>
            <a:ext uri="{FF2B5EF4-FFF2-40B4-BE49-F238E27FC236}">
              <a16:creationId xmlns:a16="http://schemas.microsoft.com/office/drawing/2014/main" id="{5D54E7B7-F08B-4687-8018-D4376D58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1" name="Picture 20">
          <a:extLst>
            <a:ext uri="{FF2B5EF4-FFF2-40B4-BE49-F238E27FC236}">
              <a16:creationId xmlns:a16="http://schemas.microsoft.com/office/drawing/2014/main" id="{10825773-81F3-4F05-A226-844F673E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2" name="Picture 20">
          <a:extLst>
            <a:ext uri="{FF2B5EF4-FFF2-40B4-BE49-F238E27FC236}">
              <a16:creationId xmlns:a16="http://schemas.microsoft.com/office/drawing/2014/main" id="{ECB6FB21-1F2F-4B78-A4DE-6356DF9C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3" name="Picture 20">
          <a:extLst>
            <a:ext uri="{FF2B5EF4-FFF2-40B4-BE49-F238E27FC236}">
              <a16:creationId xmlns:a16="http://schemas.microsoft.com/office/drawing/2014/main" id="{FF0B846D-1F5D-494F-A7E5-59D4CC84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4" name="Picture 20">
          <a:extLst>
            <a:ext uri="{FF2B5EF4-FFF2-40B4-BE49-F238E27FC236}">
              <a16:creationId xmlns:a16="http://schemas.microsoft.com/office/drawing/2014/main" id="{985636AD-D056-4495-A6AC-D8DE2ED2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5" name="Picture 20">
          <a:extLst>
            <a:ext uri="{FF2B5EF4-FFF2-40B4-BE49-F238E27FC236}">
              <a16:creationId xmlns:a16="http://schemas.microsoft.com/office/drawing/2014/main" id="{E74CC446-EFD0-4076-BE36-8E7524AD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26" name="Picture 20">
          <a:extLst>
            <a:ext uri="{FF2B5EF4-FFF2-40B4-BE49-F238E27FC236}">
              <a16:creationId xmlns:a16="http://schemas.microsoft.com/office/drawing/2014/main" id="{77889D90-D54B-4DA1-BE58-47CDE585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27" name="Picture 20">
          <a:extLst>
            <a:ext uri="{FF2B5EF4-FFF2-40B4-BE49-F238E27FC236}">
              <a16:creationId xmlns:a16="http://schemas.microsoft.com/office/drawing/2014/main" id="{0A3967CA-778D-4404-86F0-9DC59753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28" name="Picture 20">
          <a:extLst>
            <a:ext uri="{FF2B5EF4-FFF2-40B4-BE49-F238E27FC236}">
              <a16:creationId xmlns:a16="http://schemas.microsoft.com/office/drawing/2014/main" id="{869DC24E-C577-4FAF-A355-D3174C46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29" name="Picture 20">
          <a:extLst>
            <a:ext uri="{FF2B5EF4-FFF2-40B4-BE49-F238E27FC236}">
              <a16:creationId xmlns:a16="http://schemas.microsoft.com/office/drawing/2014/main" id="{0BC35397-1312-4A34-BB15-C46E9C15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0" name="Picture 20">
          <a:extLst>
            <a:ext uri="{FF2B5EF4-FFF2-40B4-BE49-F238E27FC236}">
              <a16:creationId xmlns:a16="http://schemas.microsoft.com/office/drawing/2014/main" id="{A0067371-EE2B-40FD-8605-EA94D5DA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1" name="Picture 20">
          <a:extLst>
            <a:ext uri="{FF2B5EF4-FFF2-40B4-BE49-F238E27FC236}">
              <a16:creationId xmlns:a16="http://schemas.microsoft.com/office/drawing/2014/main" id="{F0E855E1-8164-4986-9256-4CC4177F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2" name="Picture 20">
          <a:extLst>
            <a:ext uri="{FF2B5EF4-FFF2-40B4-BE49-F238E27FC236}">
              <a16:creationId xmlns:a16="http://schemas.microsoft.com/office/drawing/2014/main" id="{28BC85FF-4CD0-488D-A64F-E2EC749F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3" name="Picture 20">
          <a:extLst>
            <a:ext uri="{FF2B5EF4-FFF2-40B4-BE49-F238E27FC236}">
              <a16:creationId xmlns:a16="http://schemas.microsoft.com/office/drawing/2014/main" id="{4CD9EE8B-8C62-46F7-A76E-9CFFF657E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4" name="Picture 20">
          <a:extLst>
            <a:ext uri="{FF2B5EF4-FFF2-40B4-BE49-F238E27FC236}">
              <a16:creationId xmlns:a16="http://schemas.microsoft.com/office/drawing/2014/main" id="{B41BA844-9BDC-4F97-8B4A-5D961DC4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5" name="Picture 20">
          <a:extLst>
            <a:ext uri="{FF2B5EF4-FFF2-40B4-BE49-F238E27FC236}">
              <a16:creationId xmlns:a16="http://schemas.microsoft.com/office/drawing/2014/main" id="{7757A1D0-380F-4251-9556-4BC8D075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6" name="Picture 20">
          <a:extLst>
            <a:ext uri="{FF2B5EF4-FFF2-40B4-BE49-F238E27FC236}">
              <a16:creationId xmlns:a16="http://schemas.microsoft.com/office/drawing/2014/main" id="{73160865-E04D-40A2-BEB1-4EA3295A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7" name="Picture 20">
          <a:extLst>
            <a:ext uri="{FF2B5EF4-FFF2-40B4-BE49-F238E27FC236}">
              <a16:creationId xmlns:a16="http://schemas.microsoft.com/office/drawing/2014/main" id="{5416EE45-0E01-48CC-ADBC-FD34777A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8" name="Picture 20">
          <a:extLst>
            <a:ext uri="{FF2B5EF4-FFF2-40B4-BE49-F238E27FC236}">
              <a16:creationId xmlns:a16="http://schemas.microsoft.com/office/drawing/2014/main" id="{86BA5D51-9128-440C-A839-0E0D5123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39" name="Picture 20">
          <a:extLst>
            <a:ext uri="{FF2B5EF4-FFF2-40B4-BE49-F238E27FC236}">
              <a16:creationId xmlns:a16="http://schemas.microsoft.com/office/drawing/2014/main" id="{4C3224B6-B6FE-47F1-AC14-B3E1A586C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0" name="Picture 20">
          <a:extLst>
            <a:ext uri="{FF2B5EF4-FFF2-40B4-BE49-F238E27FC236}">
              <a16:creationId xmlns:a16="http://schemas.microsoft.com/office/drawing/2014/main" id="{A9A22EB9-C1B1-4D5B-A250-F191B6D6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1" name="Picture 20">
          <a:extLst>
            <a:ext uri="{FF2B5EF4-FFF2-40B4-BE49-F238E27FC236}">
              <a16:creationId xmlns:a16="http://schemas.microsoft.com/office/drawing/2014/main" id="{BC64A355-3642-47DB-A38F-3BF98CD2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2" name="Picture 20">
          <a:extLst>
            <a:ext uri="{FF2B5EF4-FFF2-40B4-BE49-F238E27FC236}">
              <a16:creationId xmlns:a16="http://schemas.microsoft.com/office/drawing/2014/main" id="{DBD39AE1-2890-4907-9918-6D47D12B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3" name="Picture 20">
          <a:extLst>
            <a:ext uri="{FF2B5EF4-FFF2-40B4-BE49-F238E27FC236}">
              <a16:creationId xmlns:a16="http://schemas.microsoft.com/office/drawing/2014/main" id="{9291AA59-298A-496E-BF1A-E4404D43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4" name="Picture 20">
          <a:extLst>
            <a:ext uri="{FF2B5EF4-FFF2-40B4-BE49-F238E27FC236}">
              <a16:creationId xmlns:a16="http://schemas.microsoft.com/office/drawing/2014/main" id="{B561AA06-45F3-4AA9-9C83-67EAE10D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5" name="Picture 20">
          <a:extLst>
            <a:ext uri="{FF2B5EF4-FFF2-40B4-BE49-F238E27FC236}">
              <a16:creationId xmlns:a16="http://schemas.microsoft.com/office/drawing/2014/main" id="{89FDF848-77F7-496E-8B20-9C1140C4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6" name="Picture 20">
          <a:extLst>
            <a:ext uri="{FF2B5EF4-FFF2-40B4-BE49-F238E27FC236}">
              <a16:creationId xmlns:a16="http://schemas.microsoft.com/office/drawing/2014/main" id="{D4F4BA2C-7717-49E9-9FD1-323E811C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7" name="Picture 20">
          <a:extLst>
            <a:ext uri="{FF2B5EF4-FFF2-40B4-BE49-F238E27FC236}">
              <a16:creationId xmlns:a16="http://schemas.microsoft.com/office/drawing/2014/main" id="{297EDB47-745F-49F7-B47C-96A5378E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8" name="Picture 20">
          <a:extLst>
            <a:ext uri="{FF2B5EF4-FFF2-40B4-BE49-F238E27FC236}">
              <a16:creationId xmlns:a16="http://schemas.microsoft.com/office/drawing/2014/main" id="{BCB2072A-9C7A-47D7-8455-1946E3D7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49" name="Picture 20">
          <a:extLst>
            <a:ext uri="{FF2B5EF4-FFF2-40B4-BE49-F238E27FC236}">
              <a16:creationId xmlns:a16="http://schemas.microsoft.com/office/drawing/2014/main" id="{31870FF2-445C-47FE-A30D-C1D4DF7F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350" name="Picture 20">
          <a:extLst>
            <a:ext uri="{FF2B5EF4-FFF2-40B4-BE49-F238E27FC236}">
              <a16:creationId xmlns:a16="http://schemas.microsoft.com/office/drawing/2014/main" id="{131BB00D-A13B-4062-B18B-5A86D2CA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51" name="Picture 20">
          <a:extLst>
            <a:ext uri="{FF2B5EF4-FFF2-40B4-BE49-F238E27FC236}">
              <a16:creationId xmlns:a16="http://schemas.microsoft.com/office/drawing/2014/main" id="{CB3A494D-F115-4594-9C2C-0C6D4D44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52" name="Picture 20">
          <a:extLst>
            <a:ext uri="{FF2B5EF4-FFF2-40B4-BE49-F238E27FC236}">
              <a16:creationId xmlns:a16="http://schemas.microsoft.com/office/drawing/2014/main" id="{2B5FB847-8C73-4299-9E46-D9B35A36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353" name="Picture 20">
          <a:extLst>
            <a:ext uri="{FF2B5EF4-FFF2-40B4-BE49-F238E27FC236}">
              <a16:creationId xmlns:a16="http://schemas.microsoft.com/office/drawing/2014/main" id="{ED598A91-2C43-4AB4-9D25-0ECD944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4" name="Picture 20">
          <a:extLst>
            <a:ext uri="{FF2B5EF4-FFF2-40B4-BE49-F238E27FC236}">
              <a16:creationId xmlns:a16="http://schemas.microsoft.com/office/drawing/2014/main" id="{F140B6CC-6345-4A0C-8A57-1D7CC90C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5" name="Picture 20">
          <a:extLst>
            <a:ext uri="{FF2B5EF4-FFF2-40B4-BE49-F238E27FC236}">
              <a16:creationId xmlns:a16="http://schemas.microsoft.com/office/drawing/2014/main" id="{18071DFC-5787-488E-8BD0-BD08602B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6" name="Picture 20">
          <a:extLst>
            <a:ext uri="{FF2B5EF4-FFF2-40B4-BE49-F238E27FC236}">
              <a16:creationId xmlns:a16="http://schemas.microsoft.com/office/drawing/2014/main" id="{2D5DD7AF-4735-4AF9-9705-0603F808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7" name="Picture 20">
          <a:extLst>
            <a:ext uri="{FF2B5EF4-FFF2-40B4-BE49-F238E27FC236}">
              <a16:creationId xmlns:a16="http://schemas.microsoft.com/office/drawing/2014/main" id="{4B3A3DDE-3416-46A0-A9AB-7D8B7AB3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8" name="Picture 20">
          <a:extLst>
            <a:ext uri="{FF2B5EF4-FFF2-40B4-BE49-F238E27FC236}">
              <a16:creationId xmlns:a16="http://schemas.microsoft.com/office/drawing/2014/main" id="{9F040941-66A7-4857-93DA-67F793AD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59" name="Picture 20">
          <a:extLst>
            <a:ext uri="{FF2B5EF4-FFF2-40B4-BE49-F238E27FC236}">
              <a16:creationId xmlns:a16="http://schemas.microsoft.com/office/drawing/2014/main" id="{B007D309-B5A2-4162-8A8B-977E9AC55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0" name="Picture 20">
          <a:extLst>
            <a:ext uri="{FF2B5EF4-FFF2-40B4-BE49-F238E27FC236}">
              <a16:creationId xmlns:a16="http://schemas.microsoft.com/office/drawing/2014/main" id="{0F89222C-1454-4D71-B61C-7BBE562B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1" name="Picture 20">
          <a:extLst>
            <a:ext uri="{FF2B5EF4-FFF2-40B4-BE49-F238E27FC236}">
              <a16:creationId xmlns:a16="http://schemas.microsoft.com/office/drawing/2014/main" id="{E3D5B30F-FF2C-4E60-8ECC-FFCDA302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2" name="Picture 20">
          <a:extLst>
            <a:ext uri="{FF2B5EF4-FFF2-40B4-BE49-F238E27FC236}">
              <a16:creationId xmlns:a16="http://schemas.microsoft.com/office/drawing/2014/main" id="{95D4BCFF-7B35-4FB3-8C9B-8C7EB8B5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3" name="Picture 20">
          <a:extLst>
            <a:ext uri="{FF2B5EF4-FFF2-40B4-BE49-F238E27FC236}">
              <a16:creationId xmlns:a16="http://schemas.microsoft.com/office/drawing/2014/main" id="{4795879C-61E5-411B-AE6F-5B5AB87F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4" name="Picture 20">
          <a:extLst>
            <a:ext uri="{FF2B5EF4-FFF2-40B4-BE49-F238E27FC236}">
              <a16:creationId xmlns:a16="http://schemas.microsoft.com/office/drawing/2014/main" id="{E360ABDD-11EA-484F-B2B5-587A6EBE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5" name="Picture 20">
          <a:extLst>
            <a:ext uri="{FF2B5EF4-FFF2-40B4-BE49-F238E27FC236}">
              <a16:creationId xmlns:a16="http://schemas.microsoft.com/office/drawing/2014/main" id="{BFEB195E-0CEE-4D1F-B737-4A6C78C8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6" name="Picture 20">
          <a:extLst>
            <a:ext uri="{FF2B5EF4-FFF2-40B4-BE49-F238E27FC236}">
              <a16:creationId xmlns:a16="http://schemas.microsoft.com/office/drawing/2014/main" id="{2684ED66-9B16-4FFB-A12D-299D8D71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7" name="Picture 20">
          <a:extLst>
            <a:ext uri="{FF2B5EF4-FFF2-40B4-BE49-F238E27FC236}">
              <a16:creationId xmlns:a16="http://schemas.microsoft.com/office/drawing/2014/main" id="{25A1C802-0135-40C1-855C-97700100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8" name="Picture 20">
          <a:extLst>
            <a:ext uri="{FF2B5EF4-FFF2-40B4-BE49-F238E27FC236}">
              <a16:creationId xmlns:a16="http://schemas.microsoft.com/office/drawing/2014/main" id="{4F4DD86D-0416-405D-8D9E-71E6140A4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69" name="Picture 20">
          <a:extLst>
            <a:ext uri="{FF2B5EF4-FFF2-40B4-BE49-F238E27FC236}">
              <a16:creationId xmlns:a16="http://schemas.microsoft.com/office/drawing/2014/main" id="{25A6A540-A79E-4F86-8FB4-9866ECE4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70" name="Picture 20">
          <a:extLst>
            <a:ext uri="{FF2B5EF4-FFF2-40B4-BE49-F238E27FC236}">
              <a16:creationId xmlns:a16="http://schemas.microsoft.com/office/drawing/2014/main" id="{9D3DFB51-5870-46DD-8483-709506E6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71" name="Picture 20">
          <a:extLst>
            <a:ext uri="{FF2B5EF4-FFF2-40B4-BE49-F238E27FC236}">
              <a16:creationId xmlns:a16="http://schemas.microsoft.com/office/drawing/2014/main" id="{118810D9-5A6E-447D-981D-723C35E8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72" name="Picture 20">
          <a:extLst>
            <a:ext uri="{FF2B5EF4-FFF2-40B4-BE49-F238E27FC236}">
              <a16:creationId xmlns:a16="http://schemas.microsoft.com/office/drawing/2014/main" id="{08CC2B3D-5629-4198-BF74-7F7339E0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3" name="Picture 20">
          <a:extLst>
            <a:ext uri="{FF2B5EF4-FFF2-40B4-BE49-F238E27FC236}">
              <a16:creationId xmlns:a16="http://schemas.microsoft.com/office/drawing/2014/main" id="{BFC92ED9-61A7-4BD5-B611-F8636D86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4" name="Picture 20">
          <a:extLst>
            <a:ext uri="{FF2B5EF4-FFF2-40B4-BE49-F238E27FC236}">
              <a16:creationId xmlns:a16="http://schemas.microsoft.com/office/drawing/2014/main" id="{04CB19A0-30FE-4C9D-A31B-795AC44B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5" name="Picture 20">
          <a:extLst>
            <a:ext uri="{FF2B5EF4-FFF2-40B4-BE49-F238E27FC236}">
              <a16:creationId xmlns:a16="http://schemas.microsoft.com/office/drawing/2014/main" id="{BD3BFC8C-35EE-4EA5-AE12-013F52D6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6" name="Picture 20">
          <a:extLst>
            <a:ext uri="{FF2B5EF4-FFF2-40B4-BE49-F238E27FC236}">
              <a16:creationId xmlns:a16="http://schemas.microsoft.com/office/drawing/2014/main" id="{99F963E9-BEB3-4C06-93B1-5EE2AD22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7" name="Picture 20">
          <a:extLst>
            <a:ext uri="{FF2B5EF4-FFF2-40B4-BE49-F238E27FC236}">
              <a16:creationId xmlns:a16="http://schemas.microsoft.com/office/drawing/2014/main" id="{2931A36D-78DD-4BEA-84B2-2B71FBEA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8" name="Picture 20">
          <a:extLst>
            <a:ext uri="{FF2B5EF4-FFF2-40B4-BE49-F238E27FC236}">
              <a16:creationId xmlns:a16="http://schemas.microsoft.com/office/drawing/2014/main" id="{9149C248-5C59-464B-A634-ADADB706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79" name="Picture 20">
          <a:extLst>
            <a:ext uri="{FF2B5EF4-FFF2-40B4-BE49-F238E27FC236}">
              <a16:creationId xmlns:a16="http://schemas.microsoft.com/office/drawing/2014/main" id="{F849DCFC-AF3A-4407-A677-192984A2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0" name="Picture 20">
          <a:extLst>
            <a:ext uri="{FF2B5EF4-FFF2-40B4-BE49-F238E27FC236}">
              <a16:creationId xmlns:a16="http://schemas.microsoft.com/office/drawing/2014/main" id="{B3719D94-21C5-4F37-92BE-55611052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1" name="Picture 20">
          <a:extLst>
            <a:ext uri="{FF2B5EF4-FFF2-40B4-BE49-F238E27FC236}">
              <a16:creationId xmlns:a16="http://schemas.microsoft.com/office/drawing/2014/main" id="{4211F51D-547B-4770-B578-1F4A04AF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2" name="Picture 20">
          <a:extLst>
            <a:ext uri="{FF2B5EF4-FFF2-40B4-BE49-F238E27FC236}">
              <a16:creationId xmlns:a16="http://schemas.microsoft.com/office/drawing/2014/main" id="{171CB531-16FB-4B07-9A81-B247BCA5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3" name="Picture 20">
          <a:extLst>
            <a:ext uri="{FF2B5EF4-FFF2-40B4-BE49-F238E27FC236}">
              <a16:creationId xmlns:a16="http://schemas.microsoft.com/office/drawing/2014/main" id="{62B14EA9-DBF1-451A-9575-5A1AD443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4" name="Picture 20">
          <a:extLst>
            <a:ext uri="{FF2B5EF4-FFF2-40B4-BE49-F238E27FC236}">
              <a16:creationId xmlns:a16="http://schemas.microsoft.com/office/drawing/2014/main" id="{13B4AAA8-3C3C-44EC-BEDF-24F91D4C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5" name="Picture 20">
          <a:extLst>
            <a:ext uri="{FF2B5EF4-FFF2-40B4-BE49-F238E27FC236}">
              <a16:creationId xmlns:a16="http://schemas.microsoft.com/office/drawing/2014/main" id="{00F0B573-E548-44A8-849F-2CA8F38F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6" name="Picture 20">
          <a:extLst>
            <a:ext uri="{FF2B5EF4-FFF2-40B4-BE49-F238E27FC236}">
              <a16:creationId xmlns:a16="http://schemas.microsoft.com/office/drawing/2014/main" id="{48A435EF-7E24-4DAE-9DCA-C5E744C0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7" name="Picture 20">
          <a:extLst>
            <a:ext uri="{FF2B5EF4-FFF2-40B4-BE49-F238E27FC236}">
              <a16:creationId xmlns:a16="http://schemas.microsoft.com/office/drawing/2014/main" id="{2356E112-3134-4A87-B13E-5C361AEE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8" name="Picture 20">
          <a:extLst>
            <a:ext uri="{FF2B5EF4-FFF2-40B4-BE49-F238E27FC236}">
              <a16:creationId xmlns:a16="http://schemas.microsoft.com/office/drawing/2014/main" id="{0D6B94BE-FCD4-48E9-95B9-47EFE0BF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89" name="Picture 20">
          <a:extLst>
            <a:ext uri="{FF2B5EF4-FFF2-40B4-BE49-F238E27FC236}">
              <a16:creationId xmlns:a16="http://schemas.microsoft.com/office/drawing/2014/main" id="{54148FBD-D964-498D-AC0F-1FB9E0E9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0" name="Picture 20">
          <a:extLst>
            <a:ext uri="{FF2B5EF4-FFF2-40B4-BE49-F238E27FC236}">
              <a16:creationId xmlns:a16="http://schemas.microsoft.com/office/drawing/2014/main" id="{3267D0B4-6924-4BC9-9C23-55A669BB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1" name="Picture 20">
          <a:extLst>
            <a:ext uri="{FF2B5EF4-FFF2-40B4-BE49-F238E27FC236}">
              <a16:creationId xmlns:a16="http://schemas.microsoft.com/office/drawing/2014/main" id="{573C263C-BCAB-4D92-BCBE-89AD9EA5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2" name="Picture 20">
          <a:extLst>
            <a:ext uri="{FF2B5EF4-FFF2-40B4-BE49-F238E27FC236}">
              <a16:creationId xmlns:a16="http://schemas.microsoft.com/office/drawing/2014/main" id="{F4D69314-AE8F-445A-8949-6F961863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3" name="Picture 20">
          <a:extLst>
            <a:ext uri="{FF2B5EF4-FFF2-40B4-BE49-F238E27FC236}">
              <a16:creationId xmlns:a16="http://schemas.microsoft.com/office/drawing/2014/main" id="{069D8271-CF1D-4150-AF27-5718BF65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4" name="Picture 20">
          <a:extLst>
            <a:ext uri="{FF2B5EF4-FFF2-40B4-BE49-F238E27FC236}">
              <a16:creationId xmlns:a16="http://schemas.microsoft.com/office/drawing/2014/main" id="{9219BC06-34B3-4605-8AC2-4BF3D445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5" name="Picture 20">
          <a:extLst>
            <a:ext uri="{FF2B5EF4-FFF2-40B4-BE49-F238E27FC236}">
              <a16:creationId xmlns:a16="http://schemas.microsoft.com/office/drawing/2014/main" id="{88552D63-ABCA-4A54-86AC-19E7F3DB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396" name="Picture 20">
          <a:extLst>
            <a:ext uri="{FF2B5EF4-FFF2-40B4-BE49-F238E27FC236}">
              <a16:creationId xmlns:a16="http://schemas.microsoft.com/office/drawing/2014/main" id="{373A42B4-5B96-4A62-97D9-1D306695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97" name="Picture 20">
          <a:extLst>
            <a:ext uri="{FF2B5EF4-FFF2-40B4-BE49-F238E27FC236}">
              <a16:creationId xmlns:a16="http://schemas.microsoft.com/office/drawing/2014/main" id="{823C45E2-E5E4-4A24-A24D-F043B168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98" name="Picture 20">
          <a:extLst>
            <a:ext uri="{FF2B5EF4-FFF2-40B4-BE49-F238E27FC236}">
              <a16:creationId xmlns:a16="http://schemas.microsoft.com/office/drawing/2014/main" id="{BF6B48C1-B12D-4140-B640-E3E0CB23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399" name="Picture 20">
          <a:extLst>
            <a:ext uri="{FF2B5EF4-FFF2-40B4-BE49-F238E27FC236}">
              <a16:creationId xmlns:a16="http://schemas.microsoft.com/office/drawing/2014/main" id="{6DA3BB8C-AE1A-4F09-B51B-64CA6F36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0" name="Picture 20">
          <a:extLst>
            <a:ext uri="{FF2B5EF4-FFF2-40B4-BE49-F238E27FC236}">
              <a16:creationId xmlns:a16="http://schemas.microsoft.com/office/drawing/2014/main" id="{67E70D5D-275D-4114-B9EB-5CE3FC83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1" name="Picture 20">
          <a:extLst>
            <a:ext uri="{FF2B5EF4-FFF2-40B4-BE49-F238E27FC236}">
              <a16:creationId xmlns:a16="http://schemas.microsoft.com/office/drawing/2014/main" id="{A81C0084-2CE7-4E08-8D1A-6CCAB83A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2" name="Picture 20">
          <a:extLst>
            <a:ext uri="{FF2B5EF4-FFF2-40B4-BE49-F238E27FC236}">
              <a16:creationId xmlns:a16="http://schemas.microsoft.com/office/drawing/2014/main" id="{8348A892-E276-427B-8D44-4108546C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3" name="Picture 20">
          <a:extLst>
            <a:ext uri="{FF2B5EF4-FFF2-40B4-BE49-F238E27FC236}">
              <a16:creationId xmlns:a16="http://schemas.microsoft.com/office/drawing/2014/main" id="{43430BBF-A2D4-4FDC-8276-00029AB4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4" name="Picture 20">
          <a:extLst>
            <a:ext uri="{FF2B5EF4-FFF2-40B4-BE49-F238E27FC236}">
              <a16:creationId xmlns:a16="http://schemas.microsoft.com/office/drawing/2014/main" id="{510EB7E1-D472-496C-B210-7D273554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5" name="Picture 20">
          <a:extLst>
            <a:ext uri="{FF2B5EF4-FFF2-40B4-BE49-F238E27FC236}">
              <a16:creationId xmlns:a16="http://schemas.microsoft.com/office/drawing/2014/main" id="{AB1A35D1-33E5-41F9-877B-607DBC9D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6" name="Picture 20">
          <a:extLst>
            <a:ext uri="{FF2B5EF4-FFF2-40B4-BE49-F238E27FC236}">
              <a16:creationId xmlns:a16="http://schemas.microsoft.com/office/drawing/2014/main" id="{A6CD2823-7282-41B2-8D0B-1E9A3CAA2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7" name="Picture 20">
          <a:extLst>
            <a:ext uri="{FF2B5EF4-FFF2-40B4-BE49-F238E27FC236}">
              <a16:creationId xmlns:a16="http://schemas.microsoft.com/office/drawing/2014/main" id="{4BBBA801-DAAA-407C-AF88-4DBEB97E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8" name="Picture 20">
          <a:extLst>
            <a:ext uri="{FF2B5EF4-FFF2-40B4-BE49-F238E27FC236}">
              <a16:creationId xmlns:a16="http://schemas.microsoft.com/office/drawing/2014/main" id="{CFCFE9F7-8BF6-4E40-85B1-0246BED8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09" name="Picture 20">
          <a:extLst>
            <a:ext uri="{FF2B5EF4-FFF2-40B4-BE49-F238E27FC236}">
              <a16:creationId xmlns:a16="http://schemas.microsoft.com/office/drawing/2014/main" id="{AC95E759-ADA4-483D-B43B-844DD97E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0" name="Picture 20">
          <a:extLst>
            <a:ext uri="{FF2B5EF4-FFF2-40B4-BE49-F238E27FC236}">
              <a16:creationId xmlns:a16="http://schemas.microsoft.com/office/drawing/2014/main" id="{4F71B863-63B7-4063-9B19-3962A425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1" name="Picture 20">
          <a:extLst>
            <a:ext uri="{FF2B5EF4-FFF2-40B4-BE49-F238E27FC236}">
              <a16:creationId xmlns:a16="http://schemas.microsoft.com/office/drawing/2014/main" id="{7D7BEED7-B043-4B6F-BA3F-AE13C0AE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2" name="Picture 20">
          <a:extLst>
            <a:ext uri="{FF2B5EF4-FFF2-40B4-BE49-F238E27FC236}">
              <a16:creationId xmlns:a16="http://schemas.microsoft.com/office/drawing/2014/main" id="{0163DF6F-36D0-4125-9789-B149B12E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3" name="Picture 20">
          <a:extLst>
            <a:ext uri="{FF2B5EF4-FFF2-40B4-BE49-F238E27FC236}">
              <a16:creationId xmlns:a16="http://schemas.microsoft.com/office/drawing/2014/main" id="{DB5D1934-405E-49C3-8997-89C500EF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4" name="Picture 20">
          <a:extLst>
            <a:ext uri="{FF2B5EF4-FFF2-40B4-BE49-F238E27FC236}">
              <a16:creationId xmlns:a16="http://schemas.microsoft.com/office/drawing/2014/main" id="{E4E4C85D-3AD7-4C0F-B7DF-C22D82A0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5" name="Picture 20">
          <a:extLst>
            <a:ext uri="{FF2B5EF4-FFF2-40B4-BE49-F238E27FC236}">
              <a16:creationId xmlns:a16="http://schemas.microsoft.com/office/drawing/2014/main" id="{4CCF7406-2193-49A2-85EC-DF517B44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6" name="Picture 20">
          <a:extLst>
            <a:ext uri="{FF2B5EF4-FFF2-40B4-BE49-F238E27FC236}">
              <a16:creationId xmlns:a16="http://schemas.microsoft.com/office/drawing/2014/main" id="{AF24F043-15C4-41F7-ABB8-B3115A5F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7" name="Picture 20">
          <a:extLst>
            <a:ext uri="{FF2B5EF4-FFF2-40B4-BE49-F238E27FC236}">
              <a16:creationId xmlns:a16="http://schemas.microsoft.com/office/drawing/2014/main" id="{983F11FD-594D-40CB-904C-9F07690C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18" name="Picture 20">
          <a:extLst>
            <a:ext uri="{FF2B5EF4-FFF2-40B4-BE49-F238E27FC236}">
              <a16:creationId xmlns:a16="http://schemas.microsoft.com/office/drawing/2014/main" id="{50F3830C-6F52-4C3D-9E6F-D8A79B2A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19" name="Picture 20">
          <a:extLst>
            <a:ext uri="{FF2B5EF4-FFF2-40B4-BE49-F238E27FC236}">
              <a16:creationId xmlns:a16="http://schemas.microsoft.com/office/drawing/2014/main" id="{4008D460-4C01-49F7-B17F-DF08915B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0" name="Picture 20">
          <a:extLst>
            <a:ext uri="{FF2B5EF4-FFF2-40B4-BE49-F238E27FC236}">
              <a16:creationId xmlns:a16="http://schemas.microsoft.com/office/drawing/2014/main" id="{8EDD13D7-B280-473F-8816-1CA6830D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1" name="Picture 20">
          <a:extLst>
            <a:ext uri="{FF2B5EF4-FFF2-40B4-BE49-F238E27FC236}">
              <a16:creationId xmlns:a16="http://schemas.microsoft.com/office/drawing/2014/main" id="{E27FA535-B6FB-43E6-86A3-09928B62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2" name="Picture 20">
          <a:extLst>
            <a:ext uri="{FF2B5EF4-FFF2-40B4-BE49-F238E27FC236}">
              <a16:creationId xmlns:a16="http://schemas.microsoft.com/office/drawing/2014/main" id="{F427FA1A-B216-4AB8-804F-0E1979C3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3" name="Picture 20">
          <a:extLst>
            <a:ext uri="{FF2B5EF4-FFF2-40B4-BE49-F238E27FC236}">
              <a16:creationId xmlns:a16="http://schemas.microsoft.com/office/drawing/2014/main" id="{627BF54F-38FB-47AE-8B1D-6AE4D697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4" name="Picture 20">
          <a:extLst>
            <a:ext uri="{FF2B5EF4-FFF2-40B4-BE49-F238E27FC236}">
              <a16:creationId xmlns:a16="http://schemas.microsoft.com/office/drawing/2014/main" id="{CB075BA6-2932-4B3B-94F6-B15D608D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5" name="Picture 20">
          <a:extLst>
            <a:ext uri="{FF2B5EF4-FFF2-40B4-BE49-F238E27FC236}">
              <a16:creationId xmlns:a16="http://schemas.microsoft.com/office/drawing/2014/main" id="{216326F7-76EB-4BED-A121-34C1EDAC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6" name="Picture 20">
          <a:extLst>
            <a:ext uri="{FF2B5EF4-FFF2-40B4-BE49-F238E27FC236}">
              <a16:creationId xmlns:a16="http://schemas.microsoft.com/office/drawing/2014/main" id="{39AE6571-3E09-4A6E-BC87-805D0602A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7" name="Picture 20">
          <a:extLst>
            <a:ext uri="{FF2B5EF4-FFF2-40B4-BE49-F238E27FC236}">
              <a16:creationId xmlns:a16="http://schemas.microsoft.com/office/drawing/2014/main" id="{3B0DE535-C9BF-40AE-B2F1-AB30762B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8" name="Picture 20">
          <a:extLst>
            <a:ext uri="{FF2B5EF4-FFF2-40B4-BE49-F238E27FC236}">
              <a16:creationId xmlns:a16="http://schemas.microsoft.com/office/drawing/2014/main" id="{DA89349E-5F33-41C0-9492-EBA5881C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29" name="Picture 20">
          <a:extLst>
            <a:ext uri="{FF2B5EF4-FFF2-40B4-BE49-F238E27FC236}">
              <a16:creationId xmlns:a16="http://schemas.microsoft.com/office/drawing/2014/main" id="{576F4564-2F10-4B3C-ADD8-CCF4BCEC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0" name="Picture 20">
          <a:extLst>
            <a:ext uri="{FF2B5EF4-FFF2-40B4-BE49-F238E27FC236}">
              <a16:creationId xmlns:a16="http://schemas.microsoft.com/office/drawing/2014/main" id="{35036BFE-0E1B-4243-9893-EC3CD93A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1" name="Picture 20">
          <a:extLst>
            <a:ext uri="{FF2B5EF4-FFF2-40B4-BE49-F238E27FC236}">
              <a16:creationId xmlns:a16="http://schemas.microsoft.com/office/drawing/2014/main" id="{5084D22D-336F-494D-87A6-289CFDDA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2" name="Picture 20">
          <a:extLst>
            <a:ext uri="{FF2B5EF4-FFF2-40B4-BE49-F238E27FC236}">
              <a16:creationId xmlns:a16="http://schemas.microsoft.com/office/drawing/2014/main" id="{CAE1690E-2A92-4743-A63E-813336CF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3" name="Picture 20">
          <a:extLst>
            <a:ext uri="{FF2B5EF4-FFF2-40B4-BE49-F238E27FC236}">
              <a16:creationId xmlns:a16="http://schemas.microsoft.com/office/drawing/2014/main" id="{74C3AD58-58B7-4628-838D-C1A84E59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4" name="Picture 20">
          <a:extLst>
            <a:ext uri="{FF2B5EF4-FFF2-40B4-BE49-F238E27FC236}">
              <a16:creationId xmlns:a16="http://schemas.microsoft.com/office/drawing/2014/main" id="{A6B845A0-598F-4EFB-9CC0-F32452A3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5" name="Picture 20">
          <a:extLst>
            <a:ext uri="{FF2B5EF4-FFF2-40B4-BE49-F238E27FC236}">
              <a16:creationId xmlns:a16="http://schemas.microsoft.com/office/drawing/2014/main" id="{55B83AEA-0EA8-405C-9FAF-F9D36218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6" name="Picture 20">
          <a:extLst>
            <a:ext uri="{FF2B5EF4-FFF2-40B4-BE49-F238E27FC236}">
              <a16:creationId xmlns:a16="http://schemas.microsoft.com/office/drawing/2014/main" id="{64BD53BB-E079-4C47-A671-E3CE9C15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7" name="Picture 20">
          <a:extLst>
            <a:ext uri="{FF2B5EF4-FFF2-40B4-BE49-F238E27FC236}">
              <a16:creationId xmlns:a16="http://schemas.microsoft.com/office/drawing/2014/main" id="{46EFE253-D690-435B-B3F2-B42C455D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8" name="Picture 20">
          <a:extLst>
            <a:ext uri="{FF2B5EF4-FFF2-40B4-BE49-F238E27FC236}">
              <a16:creationId xmlns:a16="http://schemas.microsoft.com/office/drawing/2014/main" id="{1C45A5F2-537F-4288-B8BA-1AD64BF6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39" name="Picture 20">
          <a:extLst>
            <a:ext uri="{FF2B5EF4-FFF2-40B4-BE49-F238E27FC236}">
              <a16:creationId xmlns:a16="http://schemas.microsoft.com/office/drawing/2014/main" id="{773C65B4-C29B-46C0-8E96-E70BB8EA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40" name="Picture 20">
          <a:extLst>
            <a:ext uri="{FF2B5EF4-FFF2-40B4-BE49-F238E27FC236}">
              <a16:creationId xmlns:a16="http://schemas.microsoft.com/office/drawing/2014/main" id="{8374D590-9F83-4101-B2F0-071A8376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41" name="Picture 20">
          <a:extLst>
            <a:ext uri="{FF2B5EF4-FFF2-40B4-BE49-F238E27FC236}">
              <a16:creationId xmlns:a16="http://schemas.microsoft.com/office/drawing/2014/main" id="{B8BA487E-1855-4EF7-804F-D8E9373F5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79375"/>
    <xdr:pic>
      <xdr:nvPicPr>
        <xdr:cNvPr id="1442" name="Picture 20">
          <a:extLst>
            <a:ext uri="{FF2B5EF4-FFF2-40B4-BE49-F238E27FC236}">
              <a16:creationId xmlns:a16="http://schemas.microsoft.com/office/drawing/2014/main" id="{E91B29F2-35B2-4DA7-AF75-C1C1BF37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43" name="Picture 20">
          <a:extLst>
            <a:ext uri="{FF2B5EF4-FFF2-40B4-BE49-F238E27FC236}">
              <a16:creationId xmlns:a16="http://schemas.microsoft.com/office/drawing/2014/main" id="{33A116B9-19FF-4BDC-93AE-3F9E92A0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44" name="Picture 20">
          <a:extLst>
            <a:ext uri="{FF2B5EF4-FFF2-40B4-BE49-F238E27FC236}">
              <a16:creationId xmlns:a16="http://schemas.microsoft.com/office/drawing/2014/main" id="{66F72F7C-2212-43D4-9173-2CA40AD0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3063875</xdr:colOff>
      <xdr:row>215</xdr:row>
      <xdr:rowOff>0</xdr:rowOff>
    </xdr:from>
    <xdr:ext cx="9525" cy="82873"/>
    <xdr:pic>
      <xdr:nvPicPr>
        <xdr:cNvPr id="1445" name="Picture 20">
          <a:extLst>
            <a:ext uri="{FF2B5EF4-FFF2-40B4-BE49-F238E27FC236}">
              <a16:creationId xmlns:a16="http://schemas.microsoft.com/office/drawing/2014/main" id="{1B97BC6B-E022-4824-B52D-B2E29E8A4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6" name="Picture 20">
          <a:extLst>
            <a:ext uri="{FF2B5EF4-FFF2-40B4-BE49-F238E27FC236}">
              <a16:creationId xmlns:a16="http://schemas.microsoft.com/office/drawing/2014/main" id="{56EAB09E-FB63-49A9-A9DC-63D0B62B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7" name="Picture 20">
          <a:extLst>
            <a:ext uri="{FF2B5EF4-FFF2-40B4-BE49-F238E27FC236}">
              <a16:creationId xmlns:a16="http://schemas.microsoft.com/office/drawing/2014/main" id="{C2EE9742-4C91-45A1-BADB-9DBA2FD9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8" name="Picture 20">
          <a:extLst>
            <a:ext uri="{FF2B5EF4-FFF2-40B4-BE49-F238E27FC236}">
              <a16:creationId xmlns:a16="http://schemas.microsoft.com/office/drawing/2014/main" id="{D1BF1079-417F-473E-AA05-116B414A1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49" name="Picture 20">
          <a:extLst>
            <a:ext uri="{FF2B5EF4-FFF2-40B4-BE49-F238E27FC236}">
              <a16:creationId xmlns:a16="http://schemas.microsoft.com/office/drawing/2014/main" id="{7045CB89-C54A-4202-8A4A-B4D94F5F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0" name="Picture 20">
          <a:extLst>
            <a:ext uri="{FF2B5EF4-FFF2-40B4-BE49-F238E27FC236}">
              <a16:creationId xmlns:a16="http://schemas.microsoft.com/office/drawing/2014/main" id="{D3F4FAB6-578B-47C3-9C8E-914890F2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1" name="Picture 20">
          <a:extLst>
            <a:ext uri="{FF2B5EF4-FFF2-40B4-BE49-F238E27FC236}">
              <a16:creationId xmlns:a16="http://schemas.microsoft.com/office/drawing/2014/main" id="{3108EB97-5D4E-4ADB-ADE9-B40C2F17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2" name="Picture 20">
          <a:extLst>
            <a:ext uri="{FF2B5EF4-FFF2-40B4-BE49-F238E27FC236}">
              <a16:creationId xmlns:a16="http://schemas.microsoft.com/office/drawing/2014/main" id="{AF18C23D-CD42-4D30-BB42-89B03446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3" name="Picture 20">
          <a:extLst>
            <a:ext uri="{FF2B5EF4-FFF2-40B4-BE49-F238E27FC236}">
              <a16:creationId xmlns:a16="http://schemas.microsoft.com/office/drawing/2014/main" id="{2EA2547A-6EC5-4B41-937E-A705163CA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4" name="Picture 20">
          <a:extLst>
            <a:ext uri="{FF2B5EF4-FFF2-40B4-BE49-F238E27FC236}">
              <a16:creationId xmlns:a16="http://schemas.microsoft.com/office/drawing/2014/main" id="{1E4D515E-0153-467A-BF8F-9FDE092A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5" name="Picture 20">
          <a:extLst>
            <a:ext uri="{FF2B5EF4-FFF2-40B4-BE49-F238E27FC236}">
              <a16:creationId xmlns:a16="http://schemas.microsoft.com/office/drawing/2014/main" id="{9AC4A29E-DAE4-45F9-A70C-7CA94FDA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6" name="Picture 20">
          <a:extLst>
            <a:ext uri="{FF2B5EF4-FFF2-40B4-BE49-F238E27FC236}">
              <a16:creationId xmlns:a16="http://schemas.microsoft.com/office/drawing/2014/main" id="{885B8F86-4493-4288-B8FA-9ACC2703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7" name="Picture 20">
          <a:extLst>
            <a:ext uri="{FF2B5EF4-FFF2-40B4-BE49-F238E27FC236}">
              <a16:creationId xmlns:a16="http://schemas.microsoft.com/office/drawing/2014/main" id="{8C0BBE06-5C6F-42A3-889A-F3CF2625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8" name="Picture 20">
          <a:extLst>
            <a:ext uri="{FF2B5EF4-FFF2-40B4-BE49-F238E27FC236}">
              <a16:creationId xmlns:a16="http://schemas.microsoft.com/office/drawing/2014/main" id="{9C34F8B5-3AD0-43F0-8BB1-B731F1CF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59" name="Picture 20">
          <a:extLst>
            <a:ext uri="{FF2B5EF4-FFF2-40B4-BE49-F238E27FC236}">
              <a16:creationId xmlns:a16="http://schemas.microsoft.com/office/drawing/2014/main" id="{A5B9BB95-6B3F-4D3B-A9D0-7B86F059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0" name="Picture 20">
          <a:extLst>
            <a:ext uri="{FF2B5EF4-FFF2-40B4-BE49-F238E27FC236}">
              <a16:creationId xmlns:a16="http://schemas.microsoft.com/office/drawing/2014/main" id="{A92BCF5F-DACA-439E-BA01-3BAA0FD2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1" name="Picture 20">
          <a:extLst>
            <a:ext uri="{FF2B5EF4-FFF2-40B4-BE49-F238E27FC236}">
              <a16:creationId xmlns:a16="http://schemas.microsoft.com/office/drawing/2014/main" id="{6F764F73-3DEF-4D16-A077-382CED14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2" name="Picture 20">
          <a:extLst>
            <a:ext uri="{FF2B5EF4-FFF2-40B4-BE49-F238E27FC236}">
              <a16:creationId xmlns:a16="http://schemas.microsoft.com/office/drawing/2014/main" id="{5CBAD714-E8D8-424D-967E-94964EDB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3" name="Picture 20">
          <a:extLst>
            <a:ext uri="{FF2B5EF4-FFF2-40B4-BE49-F238E27FC236}">
              <a16:creationId xmlns:a16="http://schemas.microsoft.com/office/drawing/2014/main" id="{AEB355F8-19B3-4387-ADBA-9C2575C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64" name="Picture 20">
          <a:extLst>
            <a:ext uri="{FF2B5EF4-FFF2-40B4-BE49-F238E27FC236}">
              <a16:creationId xmlns:a16="http://schemas.microsoft.com/office/drawing/2014/main" id="{D7F87A2C-3B8A-41D1-8928-30F0C7582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5" name="Picture 20">
          <a:extLst>
            <a:ext uri="{FF2B5EF4-FFF2-40B4-BE49-F238E27FC236}">
              <a16:creationId xmlns:a16="http://schemas.microsoft.com/office/drawing/2014/main" id="{4777F372-F93E-4687-86A1-7D5DDB7A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6" name="Picture 20">
          <a:extLst>
            <a:ext uri="{FF2B5EF4-FFF2-40B4-BE49-F238E27FC236}">
              <a16:creationId xmlns:a16="http://schemas.microsoft.com/office/drawing/2014/main" id="{69BA0BA4-27E0-422A-B072-F946FCCB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7" name="Picture 20">
          <a:extLst>
            <a:ext uri="{FF2B5EF4-FFF2-40B4-BE49-F238E27FC236}">
              <a16:creationId xmlns:a16="http://schemas.microsoft.com/office/drawing/2014/main" id="{BBB1D1DA-06DB-464D-8C12-F8F63537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8" name="Picture 20">
          <a:extLst>
            <a:ext uri="{FF2B5EF4-FFF2-40B4-BE49-F238E27FC236}">
              <a16:creationId xmlns:a16="http://schemas.microsoft.com/office/drawing/2014/main" id="{BCD236BC-AA49-451B-9430-A392CE84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69" name="Picture 20">
          <a:extLst>
            <a:ext uri="{FF2B5EF4-FFF2-40B4-BE49-F238E27FC236}">
              <a16:creationId xmlns:a16="http://schemas.microsoft.com/office/drawing/2014/main" id="{FFDBA3FE-9381-409E-8EFB-AE0F82618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0" name="Picture 20">
          <a:extLst>
            <a:ext uri="{FF2B5EF4-FFF2-40B4-BE49-F238E27FC236}">
              <a16:creationId xmlns:a16="http://schemas.microsoft.com/office/drawing/2014/main" id="{679550B8-A00D-485D-A75D-E62D34B9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1" name="Picture 20">
          <a:extLst>
            <a:ext uri="{FF2B5EF4-FFF2-40B4-BE49-F238E27FC236}">
              <a16:creationId xmlns:a16="http://schemas.microsoft.com/office/drawing/2014/main" id="{9E80C250-332D-4F53-A0DE-0C162846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2" name="Picture 20">
          <a:extLst>
            <a:ext uri="{FF2B5EF4-FFF2-40B4-BE49-F238E27FC236}">
              <a16:creationId xmlns:a16="http://schemas.microsoft.com/office/drawing/2014/main" id="{BB1F5C68-09B9-4AEC-8ABB-B89D2C26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3" name="Picture 20">
          <a:extLst>
            <a:ext uri="{FF2B5EF4-FFF2-40B4-BE49-F238E27FC236}">
              <a16:creationId xmlns:a16="http://schemas.microsoft.com/office/drawing/2014/main" id="{1E332D35-6E1F-4827-B2D7-B6293266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4" name="Picture 20">
          <a:extLst>
            <a:ext uri="{FF2B5EF4-FFF2-40B4-BE49-F238E27FC236}">
              <a16:creationId xmlns:a16="http://schemas.microsoft.com/office/drawing/2014/main" id="{E37AB225-4952-4158-8022-508FF59B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5" name="Picture 20">
          <a:extLst>
            <a:ext uri="{FF2B5EF4-FFF2-40B4-BE49-F238E27FC236}">
              <a16:creationId xmlns:a16="http://schemas.microsoft.com/office/drawing/2014/main" id="{B3FC8662-BB97-43E2-A00C-F8E40C49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6" name="Picture 20">
          <a:extLst>
            <a:ext uri="{FF2B5EF4-FFF2-40B4-BE49-F238E27FC236}">
              <a16:creationId xmlns:a16="http://schemas.microsoft.com/office/drawing/2014/main" id="{0EA87E32-E9D3-4FB3-9DED-A18047B7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7" name="Picture 20">
          <a:extLst>
            <a:ext uri="{FF2B5EF4-FFF2-40B4-BE49-F238E27FC236}">
              <a16:creationId xmlns:a16="http://schemas.microsoft.com/office/drawing/2014/main" id="{4FA4C534-B754-4576-94A2-04C02FDE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8" name="Picture 20">
          <a:extLst>
            <a:ext uri="{FF2B5EF4-FFF2-40B4-BE49-F238E27FC236}">
              <a16:creationId xmlns:a16="http://schemas.microsoft.com/office/drawing/2014/main" id="{44207ACF-ECCB-4329-97E4-389E0C0A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79" name="Picture 20">
          <a:extLst>
            <a:ext uri="{FF2B5EF4-FFF2-40B4-BE49-F238E27FC236}">
              <a16:creationId xmlns:a16="http://schemas.microsoft.com/office/drawing/2014/main" id="{2676BA27-6283-4587-8139-942C79C7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0" name="Picture 20">
          <a:extLst>
            <a:ext uri="{FF2B5EF4-FFF2-40B4-BE49-F238E27FC236}">
              <a16:creationId xmlns:a16="http://schemas.microsoft.com/office/drawing/2014/main" id="{C53559FF-197C-4C14-ADA4-26C6771A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1" name="Picture 20">
          <a:extLst>
            <a:ext uri="{FF2B5EF4-FFF2-40B4-BE49-F238E27FC236}">
              <a16:creationId xmlns:a16="http://schemas.microsoft.com/office/drawing/2014/main" id="{06ADE56A-149B-4B01-984D-DE00A22D5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2" name="Picture 20">
          <a:extLst>
            <a:ext uri="{FF2B5EF4-FFF2-40B4-BE49-F238E27FC236}">
              <a16:creationId xmlns:a16="http://schemas.microsoft.com/office/drawing/2014/main" id="{19394C03-2B21-4EE3-9927-E3418140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3" name="Picture 20">
          <a:extLst>
            <a:ext uri="{FF2B5EF4-FFF2-40B4-BE49-F238E27FC236}">
              <a16:creationId xmlns:a16="http://schemas.microsoft.com/office/drawing/2014/main" id="{AFD93150-8E49-45FF-92C7-8D2A6793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4" name="Picture 20">
          <a:extLst>
            <a:ext uri="{FF2B5EF4-FFF2-40B4-BE49-F238E27FC236}">
              <a16:creationId xmlns:a16="http://schemas.microsoft.com/office/drawing/2014/main" id="{B7A23BCC-8E50-48A1-8707-D6F73267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5" name="Picture 20">
          <a:extLst>
            <a:ext uri="{FF2B5EF4-FFF2-40B4-BE49-F238E27FC236}">
              <a16:creationId xmlns:a16="http://schemas.microsoft.com/office/drawing/2014/main" id="{6B3EBA88-493A-4639-8577-B934E3C8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6" name="Picture 20">
          <a:extLst>
            <a:ext uri="{FF2B5EF4-FFF2-40B4-BE49-F238E27FC236}">
              <a16:creationId xmlns:a16="http://schemas.microsoft.com/office/drawing/2014/main" id="{6232D856-4B8D-490F-98C3-B11DAA76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7" name="Picture 20">
          <a:extLst>
            <a:ext uri="{FF2B5EF4-FFF2-40B4-BE49-F238E27FC236}">
              <a16:creationId xmlns:a16="http://schemas.microsoft.com/office/drawing/2014/main" id="{AC79C307-D236-47D6-B80C-F06EB7EA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488" name="Picture 20">
          <a:extLst>
            <a:ext uri="{FF2B5EF4-FFF2-40B4-BE49-F238E27FC236}">
              <a16:creationId xmlns:a16="http://schemas.microsoft.com/office/drawing/2014/main" id="{E7598436-3124-469C-B813-97613E930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89" name="Picture 20">
          <a:extLst>
            <a:ext uri="{FF2B5EF4-FFF2-40B4-BE49-F238E27FC236}">
              <a16:creationId xmlns:a16="http://schemas.microsoft.com/office/drawing/2014/main" id="{604F3265-7E40-4012-B37E-B8F1B5C5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0" name="Picture 20">
          <a:extLst>
            <a:ext uri="{FF2B5EF4-FFF2-40B4-BE49-F238E27FC236}">
              <a16:creationId xmlns:a16="http://schemas.microsoft.com/office/drawing/2014/main" id="{DD27A49A-ECB3-4F48-9A3F-B00222009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1" name="Picture 20">
          <a:extLst>
            <a:ext uri="{FF2B5EF4-FFF2-40B4-BE49-F238E27FC236}">
              <a16:creationId xmlns:a16="http://schemas.microsoft.com/office/drawing/2014/main" id="{32F31941-2F5B-47D1-A718-CD916479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2" name="Picture 20">
          <a:extLst>
            <a:ext uri="{FF2B5EF4-FFF2-40B4-BE49-F238E27FC236}">
              <a16:creationId xmlns:a16="http://schemas.microsoft.com/office/drawing/2014/main" id="{AD29304B-4526-43AE-8799-1E1B00F4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3" name="Picture 20">
          <a:extLst>
            <a:ext uri="{FF2B5EF4-FFF2-40B4-BE49-F238E27FC236}">
              <a16:creationId xmlns:a16="http://schemas.microsoft.com/office/drawing/2014/main" id="{EBE52B51-78B7-4246-80E1-39B1BF9B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4" name="Picture 20">
          <a:extLst>
            <a:ext uri="{FF2B5EF4-FFF2-40B4-BE49-F238E27FC236}">
              <a16:creationId xmlns:a16="http://schemas.microsoft.com/office/drawing/2014/main" id="{BEA284F4-6E7B-4CA4-AE2A-9C4F1901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5" name="Picture 20">
          <a:extLst>
            <a:ext uri="{FF2B5EF4-FFF2-40B4-BE49-F238E27FC236}">
              <a16:creationId xmlns:a16="http://schemas.microsoft.com/office/drawing/2014/main" id="{D4AB845E-DEE0-40EC-8CD0-7A3121F8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6" name="Picture 20">
          <a:extLst>
            <a:ext uri="{FF2B5EF4-FFF2-40B4-BE49-F238E27FC236}">
              <a16:creationId xmlns:a16="http://schemas.microsoft.com/office/drawing/2014/main" id="{5D3524AC-9308-4971-AC00-641E72B78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7" name="Picture 20">
          <a:extLst>
            <a:ext uri="{FF2B5EF4-FFF2-40B4-BE49-F238E27FC236}">
              <a16:creationId xmlns:a16="http://schemas.microsoft.com/office/drawing/2014/main" id="{D215118C-9980-443C-8955-1475E945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8" name="Picture 20">
          <a:extLst>
            <a:ext uri="{FF2B5EF4-FFF2-40B4-BE49-F238E27FC236}">
              <a16:creationId xmlns:a16="http://schemas.microsoft.com/office/drawing/2014/main" id="{8F7D94AC-3289-45B4-8756-5FBE6884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499" name="Picture 20">
          <a:extLst>
            <a:ext uri="{FF2B5EF4-FFF2-40B4-BE49-F238E27FC236}">
              <a16:creationId xmlns:a16="http://schemas.microsoft.com/office/drawing/2014/main" id="{A3EB6A95-4E6C-43E2-AABD-1BAE1D2A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0" name="Picture 20">
          <a:extLst>
            <a:ext uri="{FF2B5EF4-FFF2-40B4-BE49-F238E27FC236}">
              <a16:creationId xmlns:a16="http://schemas.microsoft.com/office/drawing/2014/main" id="{A1FD1138-3B0C-4805-A9B7-15D0997E7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1" name="Picture 20">
          <a:extLst>
            <a:ext uri="{FF2B5EF4-FFF2-40B4-BE49-F238E27FC236}">
              <a16:creationId xmlns:a16="http://schemas.microsoft.com/office/drawing/2014/main" id="{9F24E59F-FE60-47F4-8448-32A176EA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2" name="Picture 20">
          <a:extLst>
            <a:ext uri="{FF2B5EF4-FFF2-40B4-BE49-F238E27FC236}">
              <a16:creationId xmlns:a16="http://schemas.microsoft.com/office/drawing/2014/main" id="{7143CEE2-9F0C-4F98-AA60-D8B618EB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3" name="Picture 20">
          <a:extLst>
            <a:ext uri="{FF2B5EF4-FFF2-40B4-BE49-F238E27FC236}">
              <a16:creationId xmlns:a16="http://schemas.microsoft.com/office/drawing/2014/main" id="{CA76073E-3683-4D62-8A45-B90C0675F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4" name="Picture 20">
          <a:extLst>
            <a:ext uri="{FF2B5EF4-FFF2-40B4-BE49-F238E27FC236}">
              <a16:creationId xmlns:a16="http://schemas.microsoft.com/office/drawing/2014/main" id="{4E1FD4AD-75BE-41DF-9AC7-D60A53EC4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5" name="Picture 20">
          <a:extLst>
            <a:ext uri="{FF2B5EF4-FFF2-40B4-BE49-F238E27FC236}">
              <a16:creationId xmlns:a16="http://schemas.microsoft.com/office/drawing/2014/main" id="{41DCFD28-DB50-4E23-99CC-6E4286E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6" name="Picture 20">
          <a:extLst>
            <a:ext uri="{FF2B5EF4-FFF2-40B4-BE49-F238E27FC236}">
              <a16:creationId xmlns:a16="http://schemas.microsoft.com/office/drawing/2014/main" id="{A5B9E408-4170-4863-8483-31020799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7" name="Picture 20">
          <a:extLst>
            <a:ext uri="{FF2B5EF4-FFF2-40B4-BE49-F238E27FC236}">
              <a16:creationId xmlns:a16="http://schemas.microsoft.com/office/drawing/2014/main" id="{4BFC22DE-E49A-400B-911D-13D695A9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8" name="Picture 20">
          <a:extLst>
            <a:ext uri="{FF2B5EF4-FFF2-40B4-BE49-F238E27FC236}">
              <a16:creationId xmlns:a16="http://schemas.microsoft.com/office/drawing/2014/main" id="{FA2E7FE0-5E29-4349-AAD5-E7F293EB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09" name="Picture 20">
          <a:extLst>
            <a:ext uri="{FF2B5EF4-FFF2-40B4-BE49-F238E27FC236}">
              <a16:creationId xmlns:a16="http://schemas.microsoft.com/office/drawing/2014/main" id="{C0F81063-AA2A-4853-960A-D4033368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10" name="Picture 20">
          <a:extLst>
            <a:ext uri="{FF2B5EF4-FFF2-40B4-BE49-F238E27FC236}">
              <a16:creationId xmlns:a16="http://schemas.microsoft.com/office/drawing/2014/main" id="{EE378DCE-90F1-4337-95CA-EFDC010D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1" name="Picture 20">
          <a:extLst>
            <a:ext uri="{FF2B5EF4-FFF2-40B4-BE49-F238E27FC236}">
              <a16:creationId xmlns:a16="http://schemas.microsoft.com/office/drawing/2014/main" id="{EB7C8321-D1C1-42EA-8914-58D40770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2" name="Picture 20">
          <a:extLst>
            <a:ext uri="{FF2B5EF4-FFF2-40B4-BE49-F238E27FC236}">
              <a16:creationId xmlns:a16="http://schemas.microsoft.com/office/drawing/2014/main" id="{0BBE9A29-35C8-4D58-8EDB-23FCBA7D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3" name="Picture 20">
          <a:extLst>
            <a:ext uri="{FF2B5EF4-FFF2-40B4-BE49-F238E27FC236}">
              <a16:creationId xmlns:a16="http://schemas.microsoft.com/office/drawing/2014/main" id="{DE47DB0C-3A7B-419D-AF5B-8BCA7FA43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4" name="Picture 20">
          <a:extLst>
            <a:ext uri="{FF2B5EF4-FFF2-40B4-BE49-F238E27FC236}">
              <a16:creationId xmlns:a16="http://schemas.microsoft.com/office/drawing/2014/main" id="{69D45FB3-82E7-4931-B0F1-990F8678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5" name="Picture 20">
          <a:extLst>
            <a:ext uri="{FF2B5EF4-FFF2-40B4-BE49-F238E27FC236}">
              <a16:creationId xmlns:a16="http://schemas.microsoft.com/office/drawing/2014/main" id="{C6BABBED-378A-4226-B1EB-3EE3650E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6" name="Picture 20">
          <a:extLst>
            <a:ext uri="{FF2B5EF4-FFF2-40B4-BE49-F238E27FC236}">
              <a16:creationId xmlns:a16="http://schemas.microsoft.com/office/drawing/2014/main" id="{0A5F3350-64B2-48B5-817D-7ECB9D1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7" name="Picture 20">
          <a:extLst>
            <a:ext uri="{FF2B5EF4-FFF2-40B4-BE49-F238E27FC236}">
              <a16:creationId xmlns:a16="http://schemas.microsoft.com/office/drawing/2014/main" id="{D4379AB2-690A-4469-8148-6511685A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8" name="Picture 20">
          <a:extLst>
            <a:ext uri="{FF2B5EF4-FFF2-40B4-BE49-F238E27FC236}">
              <a16:creationId xmlns:a16="http://schemas.microsoft.com/office/drawing/2014/main" id="{315DE8BE-7087-4543-9036-96801015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19" name="Picture 20">
          <a:extLst>
            <a:ext uri="{FF2B5EF4-FFF2-40B4-BE49-F238E27FC236}">
              <a16:creationId xmlns:a16="http://schemas.microsoft.com/office/drawing/2014/main" id="{671F9809-0E57-4CC0-8DC4-3C41C3C7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0" name="Picture 20">
          <a:extLst>
            <a:ext uri="{FF2B5EF4-FFF2-40B4-BE49-F238E27FC236}">
              <a16:creationId xmlns:a16="http://schemas.microsoft.com/office/drawing/2014/main" id="{9A4C5734-CBEC-4ED5-81EB-36872FFE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1" name="Picture 20">
          <a:extLst>
            <a:ext uri="{FF2B5EF4-FFF2-40B4-BE49-F238E27FC236}">
              <a16:creationId xmlns:a16="http://schemas.microsoft.com/office/drawing/2014/main" id="{10DC180F-232B-49E7-8A9A-39941A49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2" name="Picture 20">
          <a:extLst>
            <a:ext uri="{FF2B5EF4-FFF2-40B4-BE49-F238E27FC236}">
              <a16:creationId xmlns:a16="http://schemas.microsoft.com/office/drawing/2014/main" id="{78CA9A6F-19F6-4377-B2C1-8EC4B51A3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3" name="Picture 20">
          <a:extLst>
            <a:ext uri="{FF2B5EF4-FFF2-40B4-BE49-F238E27FC236}">
              <a16:creationId xmlns:a16="http://schemas.microsoft.com/office/drawing/2014/main" id="{A4B2A11A-EC36-437B-A163-B77F9872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4" name="Picture 20">
          <a:extLst>
            <a:ext uri="{FF2B5EF4-FFF2-40B4-BE49-F238E27FC236}">
              <a16:creationId xmlns:a16="http://schemas.microsoft.com/office/drawing/2014/main" id="{CA0BBBA1-B658-492B-AA52-A14B8EBB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5" name="Picture 20">
          <a:extLst>
            <a:ext uri="{FF2B5EF4-FFF2-40B4-BE49-F238E27FC236}">
              <a16:creationId xmlns:a16="http://schemas.microsoft.com/office/drawing/2014/main" id="{1EB3FE75-3474-425E-9288-83DF278C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6" name="Picture 20">
          <a:extLst>
            <a:ext uri="{FF2B5EF4-FFF2-40B4-BE49-F238E27FC236}">
              <a16:creationId xmlns:a16="http://schemas.microsoft.com/office/drawing/2014/main" id="{A4B4D08A-8712-4FB5-86D9-01941FD5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7" name="Picture 20">
          <a:extLst>
            <a:ext uri="{FF2B5EF4-FFF2-40B4-BE49-F238E27FC236}">
              <a16:creationId xmlns:a16="http://schemas.microsoft.com/office/drawing/2014/main" id="{F02DD65F-76C1-41A7-A14B-3198CC84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8" name="Picture 20">
          <a:extLst>
            <a:ext uri="{FF2B5EF4-FFF2-40B4-BE49-F238E27FC236}">
              <a16:creationId xmlns:a16="http://schemas.microsoft.com/office/drawing/2014/main" id="{25C527EA-EF16-4F7A-A395-AEB6B691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29" name="Picture 20">
          <a:extLst>
            <a:ext uri="{FF2B5EF4-FFF2-40B4-BE49-F238E27FC236}">
              <a16:creationId xmlns:a16="http://schemas.microsoft.com/office/drawing/2014/main" id="{9FF0A64C-5CB4-4850-86AD-AFD60FB5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0" name="Picture 20">
          <a:extLst>
            <a:ext uri="{FF2B5EF4-FFF2-40B4-BE49-F238E27FC236}">
              <a16:creationId xmlns:a16="http://schemas.microsoft.com/office/drawing/2014/main" id="{76778FC6-BE1D-4503-AF6A-E1829BC4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1" name="Picture 20">
          <a:extLst>
            <a:ext uri="{FF2B5EF4-FFF2-40B4-BE49-F238E27FC236}">
              <a16:creationId xmlns:a16="http://schemas.microsoft.com/office/drawing/2014/main" id="{68A5ED42-D0D8-4CFF-9201-7864828B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2" name="Picture 20">
          <a:extLst>
            <a:ext uri="{FF2B5EF4-FFF2-40B4-BE49-F238E27FC236}">
              <a16:creationId xmlns:a16="http://schemas.microsoft.com/office/drawing/2014/main" id="{14E38BB2-8DEF-4598-B2BE-C5949DB7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3" name="Picture 20">
          <a:extLst>
            <a:ext uri="{FF2B5EF4-FFF2-40B4-BE49-F238E27FC236}">
              <a16:creationId xmlns:a16="http://schemas.microsoft.com/office/drawing/2014/main" id="{B9CFBE48-88ED-4BC3-B63E-EA2DDFB2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34" name="Picture 20">
          <a:extLst>
            <a:ext uri="{FF2B5EF4-FFF2-40B4-BE49-F238E27FC236}">
              <a16:creationId xmlns:a16="http://schemas.microsoft.com/office/drawing/2014/main" id="{FB70EB20-BA33-476B-8437-986A2B90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5" name="Picture 20">
          <a:extLst>
            <a:ext uri="{FF2B5EF4-FFF2-40B4-BE49-F238E27FC236}">
              <a16:creationId xmlns:a16="http://schemas.microsoft.com/office/drawing/2014/main" id="{3A1B6D2E-FE5A-4D80-99B8-64BFA2B6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6" name="Picture 20">
          <a:extLst>
            <a:ext uri="{FF2B5EF4-FFF2-40B4-BE49-F238E27FC236}">
              <a16:creationId xmlns:a16="http://schemas.microsoft.com/office/drawing/2014/main" id="{0C088E7A-BBEB-4674-B005-D2D8A4D3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7" name="Picture 20">
          <a:extLst>
            <a:ext uri="{FF2B5EF4-FFF2-40B4-BE49-F238E27FC236}">
              <a16:creationId xmlns:a16="http://schemas.microsoft.com/office/drawing/2014/main" id="{9D279175-8816-4A88-971B-391B02FA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8" name="Picture 20">
          <a:extLst>
            <a:ext uri="{FF2B5EF4-FFF2-40B4-BE49-F238E27FC236}">
              <a16:creationId xmlns:a16="http://schemas.microsoft.com/office/drawing/2014/main" id="{8652A08D-5228-4022-B74F-1C5672FD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39" name="Picture 20">
          <a:extLst>
            <a:ext uri="{FF2B5EF4-FFF2-40B4-BE49-F238E27FC236}">
              <a16:creationId xmlns:a16="http://schemas.microsoft.com/office/drawing/2014/main" id="{5D8CD853-786E-4E9A-9DBB-C2AC82815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0" name="Picture 20">
          <a:extLst>
            <a:ext uri="{FF2B5EF4-FFF2-40B4-BE49-F238E27FC236}">
              <a16:creationId xmlns:a16="http://schemas.microsoft.com/office/drawing/2014/main" id="{FB126646-55C6-4129-9319-8B7C735A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1" name="Picture 20">
          <a:extLst>
            <a:ext uri="{FF2B5EF4-FFF2-40B4-BE49-F238E27FC236}">
              <a16:creationId xmlns:a16="http://schemas.microsoft.com/office/drawing/2014/main" id="{DAFD8E35-C7E0-45AD-A8A8-9950B054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2" name="Picture 20">
          <a:extLst>
            <a:ext uri="{FF2B5EF4-FFF2-40B4-BE49-F238E27FC236}">
              <a16:creationId xmlns:a16="http://schemas.microsoft.com/office/drawing/2014/main" id="{5864F751-701A-4E2F-A228-530C660E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3" name="Picture 20">
          <a:extLst>
            <a:ext uri="{FF2B5EF4-FFF2-40B4-BE49-F238E27FC236}">
              <a16:creationId xmlns:a16="http://schemas.microsoft.com/office/drawing/2014/main" id="{E740BD5C-CE8E-4A29-ADB8-276D0E42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4" name="Picture 20">
          <a:extLst>
            <a:ext uri="{FF2B5EF4-FFF2-40B4-BE49-F238E27FC236}">
              <a16:creationId xmlns:a16="http://schemas.microsoft.com/office/drawing/2014/main" id="{6F9D129C-84F6-4AEA-ACD5-D94698BD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5" name="Picture 20">
          <a:extLst>
            <a:ext uri="{FF2B5EF4-FFF2-40B4-BE49-F238E27FC236}">
              <a16:creationId xmlns:a16="http://schemas.microsoft.com/office/drawing/2014/main" id="{DFB42C42-3A27-439F-B02E-9D8786706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6" name="Picture 20">
          <a:extLst>
            <a:ext uri="{FF2B5EF4-FFF2-40B4-BE49-F238E27FC236}">
              <a16:creationId xmlns:a16="http://schemas.microsoft.com/office/drawing/2014/main" id="{4A53C6CA-5573-433D-A5CF-0E2E4170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7" name="Picture 20">
          <a:extLst>
            <a:ext uri="{FF2B5EF4-FFF2-40B4-BE49-F238E27FC236}">
              <a16:creationId xmlns:a16="http://schemas.microsoft.com/office/drawing/2014/main" id="{CB1AD7A0-843C-4A39-BB7B-D8C52CEB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8" name="Picture 20">
          <a:extLst>
            <a:ext uri="{FF2B5EF4-FFF2-40B4-BE49-F238E27FC236}">
              <a16:creationId xmlns:a16="http://schemas.microsoft.com/office/drawing/2014/main" id="{DB8152C5-23B8-4784-8DE5-AE2D39F3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49" name="Picture 20">
          <a:extLst>
            <a:ext uri="{FF2B5EF4-FFF2-40B4-BE49-F238E27FC236}">
              <a16:creationId xmlns:a16="http://schemas.microsoft.com/office/drawing/2014/main" id="{134F2695-9CE5-43F1-ABF9-A7CB81ED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0" name="Picture 20">
          <a:extLst>
            <a:ext uri="{FF2B5EF4-FFF2-40B4-BE49-F238E27FC236}">
              <a16:creationId xmlns:a16="http://schemas.microsoft.com/office/drawing/2014/main" id="{1B876F8B-702B-47AE-969B-E0B670595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1" name="Picture 20">
          <a:extLst>
            <a:ext uri="{FF2B5EF4-FFF2-40B4-BE49-F238E27FC236}">
              <a16:creationId xmlns:a16="http://schemas.microsoft.com/office/drawing/2014/main" id="{59F70EF2-E605-4884-813F-BE2DE942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2" name="Picture 20">
          <a:extLst>
            <a:ext uri="{FF2B5EF4-FFF2-40B4-BE49-F238E27FC236}">
              <a16:creationId xmlns:a16="http://schemas.microsoft.com/office/drawing/2014/main" id="{F795D8A6-DBB6-4F2B-8C4F-DA474829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3" name="Picture 20">
          <a:extLst>
            <a:ext uri="{FF2B5EF4-FFF2-40B4-BE49-F238E27FC236}">
              <a16:creationId xmlns:a16="http://schemas.microsoft.com/office/drawing/2014/main" id="{AC5CECE8-99CC-427C-89DE-5FD29A4F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4" name="Picture 20">
          <a:extLst>
            <a:ext uri="{FF2B5EF4-FFF2-40B4-BE49-F238E27FC236}">
              <a16:creationId xmlns:a16="http://schemas.microsoft.com/office/drawing/2014/main" id="{AF1F0282-D1DE-4065-A773-3775596A5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5" name="Picture 20">
          <a:extLst>
            <a:ext uri="{FF2B5EF4-FFF2-40B4-BE49-F238E27FC236}">
              <a16:creationId xmlns:a16="http://schemas.microsoft.com/office/drawing/2014/main" id="{2D068B9D-8E6D-43A4-A444-1DE66A6C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56" name="Picture 20">
          <a:extLst>
            <a:ext uri="{FF2B5EF4-FFF2-40B4-BE49-F238E27FC236}">
              <a16:creationId xmlns:a16="http://schemas.microsoft.com/office/drawing/2014/main" id="{2736B92A-9C63-458F-812E-4503AB45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57" name="Picture 20">
          <a:extLst>
            <a:ext uri="{FF2B5EF4-FFF2-40B4-BE49-F238E27FC236}">
              <a16:creationId xmlns:a16="http://schemas.microsoft.com/office/drawing/2014/main" id="{BE7036CB-4ED4-4D43-89FE-68AEBE12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58" name="Picture 20">
          <a:extLst>
            <a:ext uri="{FF2B5EF4-FFF2-40B4-BE49-F238E27FC236}">
              <a16:creationId xmlns:a16="http://schemas.microsoft.com/office/drawing/2014/main" id="{1DB26F6F-8620-44C4-9FE5-69939EFA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59" name="Picture 20">
          <a:extLst>
            <a:ext uri="{FF2B5EF4-FFF2-40B4-BE49-F238E27FC236}">
              <a16:creationId xmlns:a16="http://schemas.microsoft.com/office/drawing/2014/main" id="{5CBDF013-ACF0-4514-9E5D-3AC8004EB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0" name="Picture 20">
          <a:extLst>
            <a:ext uri="{FF2B5EF4-FFF2-40B4-BE49-F238E27FC236}">
              <a16:creationId xmlns:a16="http://schemas.microsoft.com/office/drawing/2014/main" id="{B2814AD2-1679-4F5F-913E-91EF65426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1" name="Picture 20">
          <a:extLst>
            <a:ext uri="{FF2B5EF4-FFF2-40B4-BE49-F238E27FC236}">
              <a16:creationId xmlns:a16="http://schemas.microsoft.com/office/drawing/2014/main" id="{67F03610-5650-4C3A-AC26-562C8F06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2" name="Picture 20">
          <a:extLst>
            <a:ext uri="{FF2B5EF4-FFF2-40B4-BE49-F238E27FC236}">
              <a16:creationId xmlns:a16="http://schemas.microsoft.com/office/drawing/2014/main" id="{70102311-8759-4C64-A47A-678FEA74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3" name="Picture 20">
          <a:extLst>
            <a:ext uri="{FF2B5EF4-FFF2-40B4-BE49-F238E27FC236}">
              <a16:creationId xmlns:a16="http://schemas.microsoft.com/office/drawing/2014/main" id="{87C8833D-97A2-466F-A6EF-CE7B3DF9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4" name="Picture 20">
          <a:extLst>
            <a:ext uri="{FF2B5EF4-FFF2-40B4-BE49-F238E27FC236}">
              <a16:creationId xmlns:a16="http://schemas.microsoft.com/office/drawing/2014/main" id="{85BB71C7-24D7-4093-BC62-1094F7A1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5" name="Picture 20">
          <a:extLst>
            <a:ext uri="{FF2B5EF4-FFF2-40B4-BE49-F238E27FC236}">
              <a16:creationId xmlns:a16="http://schemas.microsoft.com/office/drawing/2014/main" id="{D0C4C6DF-72C1-48CD-8CAA-0474294F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6" name="Picture 20">
          <a:extLst>
            <a:ext uri="{FF2B5EF4-FFF2-40B4-BE49-F238E27FC236}">
              <a16:creationId xmlns:a16="http://schemas.microsoft.com/office/drawing/2014/main" id="{B107271D-081F-4F97-9566-7F71B530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7" name="Picture 20">
          <a:extLst>
            <a:ext uri="{FF2B5EF4-FFF2-40B4-BE49-F238E27FC236}">
              <a16:creationId xmlns:a16="http://schemas.microsoft.com/office/drawing/2014/main" id="{F4326664-9B7E-4AFB-B141-93F83738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8" name="Picture 20">
          <a:extLst>
            <a:ext uri="{FF2B5EF4-FFF2-40B4-BE49-F238E27FC236}">
              <a16:creationId xmlns:a16="http://schemas.microsoft.com/office/drawing/2014/main" id="{A0A543C8-A811-4E81-95E9-8D5A5CA5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69" name="Picture 20">
          <a:extLst>
            <a:ext uri="{FF2B5EF4-FFF2-40B4-BE49-F238E27FC236}">
              <a16:creationId xmlns:a16="http://schemas.microsoft.com/office/drawing/2014/main" id="{6049ADAB-6805-4CF5-9ED8-7BDF2186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0" name="Picture 20">
          <a:extLst>
            <a:ext uri="{FF2B5EF4-FFF2-40B4-BE49-F238E27FC236}">
              <a16:creationId xmlns:a16="http://schemas.microsoft.com/office/drawing/2014/main" id="{D3F68DC6-52A3-4217-8705-36EC025F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1" name="Picture 20">
          <a:extLst>
            <a:ext uri="{FF2B5EF4-FFF2-40B4-BE49-F238E27FC236}">
              <a16:creationId xmlns:a16="http://schemas.microsoft.com/office/drawing/2014/main" id="{FF00224C-9DE2-4A4B-89B2-B21CE52AA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2" name="Picture 20">
          <a:extLst>
            <a:ext uri="{FF2B5EF4-FFF2-40B4-BE49-F238E27FC236}">
              <a16:creationId xmlns:a16="http://schemas.microsoft.com/office/drawing/2014/main" id="{32754049-7BF4-437F-B0DB-9E0C4D49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3" name="Picture 20">
          <a:extLst>
            <a:ext uri="{FF2B5EF4-FFF2-40B4-BE49-F238E27FC236}">
              <a16:creationId xmlns:a16="http://schemas.microsoft.com/office/drawing/2014/main" id="{CA044F6D-8532-485B-819E-E64A0A43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4" name="Picture 20">
          <a:extLst>
            <a:ext uri="{FF2B5EF4-FFF2-40B4-BE49-F238E27FC236}">
              <a16:creationId xmlns:a16="http://schemas.microsoft.com/office/drawing/2014/main" id="{8B994CA7-5433-4330-9EEC-504A4EBC9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5" name="Picture 20">
          <a:extLst>
            <a:ext uri="{FF2B5EF4-FFF2-40B4-BE49-F238E27FC236}">
              <a16:creationId xmlns:a16="http://schemas.microsoft.com/office/drawing/2014/main" id="{19235369-ACA9-4FAF-9D56-E43EF33C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6" name="Picture 20">
          <a:extLst>
            <a:ext uri="{FF2B5EF4-FFF2-40B4-BE49-F238E27FC236}">
              <a16:creationId xmlns:a16="http://schemas.microsoft.com/office/drawing/2014/main" id="{E9CBC5DF-81CF-4561-9437-E0619517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7" name="Picture 20">
          <a:extLst>
            <a:ext uri="{FF2B5EF4-FFF2-40B4-BE49-F238E27FC236}">
              <a16:creationId xmlns:a16="http://schemas.microsoft.com/office/drawing/2014/main" id="{BFCA0D77-E728-4945-A5BB-73E25A95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8" name="Picture 20">
          <a:extLst>
            <a:ext uri="{FF2B5EF4-FFF2-40B4-BE49-F238E27FC236}">
              <a16:creationId xmlns:a16="http://schemas.microsoft.com/office/drawing/2014/main" id="{7E1A4236-8339-4686-AE3C-426F78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79" name="Picture 20">
          <a:extLst>
            <a:ext uri="{FF2B5EF4-FFF2-40B4-BE49-F238E27FC236}">
              <a16:creationId xmlns:a16="http://schemas.microsoft.com/office/drawing/2014/main" id="{BDBF1B4E-7A92-48C4-AC88-3BC3AC88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580" name="Picture 20">
          <a:extLst>
            <a:ext uri="{FF2B5EF4-FFF2-40B4-BE49-F238E27FC236}">
              <a16:creationId xmlns:a16="http://schemas.microsoft.com/office/drawing/2014/main" id="{3D60836C-8EE4-4CEE-B9CD-F02F0BBB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1" name="Picture 20">
          <a:extLst>
            <a:ext uri="{FF2B5EF4-FFF2-40B4-BE49-F238E27FC236}">
              <a16:creationId xmlns:a16="http://schemas.microsoft.com/office/drawing/2014/main" id="{1861C627-458B-4490-B0C3-18F60CDC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2" name="Picture 20">
          <a:extLst>
            <a:ext uri="{FF2B5EF4-FFF2-40B4-BE49-F238E27FC236}">
              <a16:creationId xmlns:a16="http://schemas.microsoft.com/office/drawing/2014/main" id="{46F98FDB-D25A-4E1C-8092-569C5CAA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3" name="Picture 20">
          <a:extLst>
            <a:ext uri="{FF2B5EF4-FFF2-40B4-BE49-F238E27FC236}">
              <a16:creationId xmlns:a16="http://schemas.microsoft.com/office/drawing/2014/main" id="{32B0EC5F-B4DD-4E40-BA5B-060AF947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4" name="Picture 20">
          <a:extLst>
            <a:ext uri="{FF2B5EF4-FFF2-40B4-BE49-F238E27FC236}">
              <a16:creationId xmlns:a16="http://schemas.microsoft.com/office/drawing/2014/main" id="{F6DF163E-2834-402B-BC42-80819385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5" name="Picture 20">
          <a:extLst>
            <a:ext uri="{FF2B5EF4-FFF2-40B4-BE49-F238E27FC236}">
              <a16:creationId xmlns:a16="http://schemas.microsoft.com/office/drawing/2014/main" id="{F8E8F485-2F5D-4ED3-99FB-14A1228F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6" name="Picture 20">
          <a:extLst>
            <a:ext uri="{FF2B5EF4-FFF2-40B4-BE49-F238E27FC236}">
              <a16:creationId xmlns:a16="http://schemas.microsoft.com/office/drawing/2014/main" id="{C0EE043A-389C-4D0A-9884-16ED58EDB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7" name="Picture 20">
          <a:extLst>
            <a:ext uri="{FF2B5EF4-FFF2-40B4-BE49-F238E27FC236}">
              <a16:creationId xmlns:a16="http://schemas.microsoft.com/office/drawing/2014/main" id="{2DFC6FA5-1399-41B3-BBB9-64FF09CA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8" name="Picture 20">
          <a:extLst>
            <a:ext uri="{FF2B5EF4-FFF2-40B4-BE49-F238E27FC236}">
              <a16:creationId xmlns:a16="http://schemas.microsoft.com/office/drawing/2014/main" id="{FBF37444-17BC-4266-85A3-3C2F745F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89" name="Picture 20">
          <a:extLst>
            <a:ext uri="{FF2B5EF4-FFF2-40B4-BE49-F238E27FC236}">
              <a16:creationId xmlns:a16="http://schemas.microsoft.com/office/drawing/2014/main" id="{ADEA6CA2-16FC-4996-A579-471F9EF1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0" name="Picture 20">
          <a:extLst>
            <a:ext uri="{FF2B5EF4-FFF2-40B4-BE49-F238E27FC236}">
              <a16:creationId xmlns:a16="http://schemas.microsoft.com/office/drawing/2014/main" id="{083CFD3A-C7C9-400D-993C-3ABC76AB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1" name="Picture 20">
          <a:extLst>
            <a:ext uri="{FF2B5EF4-FFF2-40B4-BE49-F238E27FC236}">
              <a16:creationId xmlns:a16="http://schemas.microsoft.com/office/drawing/2014/main" id="{34F0D340-CDE4-4FA2-A4F0-AAC69E93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2" name="Picture 20">
          <a:extLst>
            <a:ext uri="{FF2B5EF4-FFF2-40B4-BE49-F238E27FC236}">
              <a16:creationId xmlns:a16="http://schemas.microsoft.com/office/drawing/2014/main" id="{28495C5A-71C9-4EBE-B8F8-CB6ADE5E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3" name="Picture 20">
          <a:extLst>
            <a:ext uri="{FF2B5EF4-FFF2-40B4-BE49-F238E27FC236}">
              <a16:creationId xmlns:a16="http://schemas.microsoft.com/office/drawing/2014/main" id="{670E4690-E197-4CD6-903A-CE4CA198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4" name="Picture 20">
          <a:extLst>
            <a:ext uri="{FF2B5EF4-FFF2-40B4-BE49-F238E27FC236}">
              <a16:creationId xmlns:a16="http://schemas.microsoft.com/office/drawing/2014/main" id="{AD5C0D3D-4CCE-490A-80F4-7AD3E6FB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5" name="Picture 20">
          <a:extLst>
            <a:ext uri="{FF2B5EF4-FFF2-40B4-BE49-F238E27FC236}">
              <a16:creationId xmlns:a16="http://schemas.microsoft.com/office/drawing/2014/main" id="{3FA72314-DBEC-4B3D-996A-C3A9C3AC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6" name="Picture 20">
          <a:extLst>
            <a:ext uri="{FF2B5EF4-FFF2-40B4-BE49-F238E27FC236}">
              <a16:creationId xmlns:a16="http://schemas.microsoft.com/office/drawing/2014/main" id="{72329B8C-B5DE-40E8-A174-5A3ED676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7" name="Picture 20">
          <a:extLst>
            <a:ext uri="{FF2B5EF4-FFF2-40B4-BE49-F238E27FC236}">
              <a16:creationId xmlns:a16="http://schemas.microsoft.com/office/drawing/2014/main" id="{46CC2188-1783-4D1C-810B-8C66A21F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8" name="Picture 20">
          <a:extLst>
            <a:ext uri="{FF2B5EF4-FFF2-40B4-BE49-F238E27FC236}">
              <a16:creationId xmlns:a16="http://schemas.microsoft.com/office/drawing/2014/main" id="{9FA76140-07D4-4955-82A6-CD5AC8DE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599" name="Picture 20">
          <a:extLst>
            <a:ext uri="{FF2B5EF4-FFF2-40B4-BE49-F238E27FC236}">
              <a16:creationId xmlns:a16="http://schemas.microsoft.com/office/drawing/2014/main" id="{B3664C1A-792E-433B-98BF-E10826FF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00" name="Picture 20">
          <a:extLst>
            <a:ext uri="{FF2B5EF4-FFF2-40B4-BE49-F238E27FC236}">
              <a16:creationId xmlns:a16="http://schemas.microsoft.com/office/drawing/2014/main" id="{A2DD38FC-1CD7-43D4-946E-439367F0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01" name="Picture 20">
          <a:extLst>
            <a:ext uri="{FF2B5EF4-FFF2-40B4-BE49-F238E27FC236}">
              <a16:creationId xmlns:a16="http://schemas.microsoft.com/office/drawing/2014/main" id="{F8B71367-1A3E-4A89-8BF9-EED0A46B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02" name="Picture 20">
          <a:extLst>
            <a:ext uri="{FF2B5EF4-FFF2-40B4-BE49-F238E27FC236}">
              <a16:creationId xmlns:a16="http://schemas.microsoft.com/office/drawing/2014/main" id="{E8D81D21-99F8-42B7-B91B-4E879F5E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3" name="Picture 20">
          <a:extLst>
            <a:ext uri="{FF2B5EF4-FFF2-40B4-BE49-F238E27FC236}">
              <a16:creationId xmlns:a16="http://schemas.microsoft.com/office/drawing/2014/main" id="{64A49E29-8774-45E3-9615-89D6D88F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4" name="Picture 20">
          <a:extLst>
            <a:ext uri="{FF2B5EF4-FFF2-40B4-BE49-F238E27FC236}">
              <a16:creationId xmlns:a16="http://schemas.microsoft.com/office/drawing/2014/main" id="{FCC80269-AB81-4B18-8BA6-6932A838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5" name="Picture 20">
          <a:extLst>
            <a:ext uri="{FF2B5EF4-FFF2-40B4-BE49-F238E27FC236}">
              <a16:creationId xmlns:a16="http://schemas.microsoft.com/office/drawing/2014/main" id="{9AC15094-B8CA-4FAB-928F-DB562ACE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6" name="Picture 20">
          <a:extLst>
            <a:ext uri="{FF2B5EF4-FFF2-40B4-BE49-F238E27FC236}">
              <a16:creationId xmlns:a16="http://schemas.microsoft.com/office/drawing/2014/main" id="{6969F135-597F-4718-8D68-672124FB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7" name="Picture 20">
          <a:extLst>
            <a:ext uri="{FF2B5EF4-FFF2-40B4-BE49-F238E27FC236}">
              <a16:creationId xmlns:a16="http://schemas.microsoft.com/office/drawing/2014/main" id="{AF0A26EC-7B9E-49E9-8832-740A8DC8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8" name="Picture 20">
          <a:extLst>
            <a:ext uri="{FF2B5EF4-FFF2-40B4-BE49-F238E27FC236}">
              <a16:creationId xmlns:a16="http://schemas.microsoft.com/office/drawing/2014/main" id="{5913ED32-14DE-40E0-B498-9B5A73C0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09" name="Picture 20">
          <a:extLst>
            <a:ext uri="{FF2B5EF4-FFF2-40B4-BE49-F238E27FC236}">
              <a16:creationId xmlns:a16="http://schemas.microsoft.com/office/drawing/2014/main" id="{B16F982F-F83F-4CE6-8E0F-6DFA1498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0" name="Picture 20">
          <a:extLst>
            <a:ext uri="{FF2B5EF4-FFF2-40B4-BE49-F238E27FC236}">
              <a16:creationId xmlns:a16="http://schemas.microsoft.com/office/drawing/2014/main" id="{D4A9C877-8058-4FF3-BF6B-5559DB1A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1" name="Picture 20">
          <a:extLst>
            <a:ext uri="{FF2B5EF4-FFF2-40B4-BE49-F238E27FC236}">
              <a16:creationId xmlns:a16="http://schemas.microsoft.com/office/drawing/2014/main" id="{AFD754AD-F54A-4FE9-9E0C-FCF4DCC5C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2" name="Picture 20">
          <a:extLst>
            <a:ext uri="{FF2B5EF4-FFF2-40B4-BE49-F238E27FC236}">
              <a16:creationId xmlns:a16="http://schemas.microsoft.com/office/drawing/2014/main" id="{BD0A2D2A-0DBE-41FC-AFBA-3BE3BB12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3" name="Picture 20">
          <a:extLst>
            <a:ext uri="{FF2B5EF4-FFF2-40B4-BE49-F238E27FC236}">
              <a16:creationId xmlns:a16="http://schemas.microsoft.com/office/drawing/2014/main" id="{4E59AD7F-888A-4752-B67A-84188B5A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4" name="Picture 20">
          <a:extLst>
            <a:ext uri="{FF2B5EF4-FFF2-40B4-BE49-F238E27FC236}">
              <a16:creationId xmlns:a16="http://schemas.microsoft.com/office/drawing/2014/main" id="{9FFBDB43-0E38-4DD9-BD65-AC0424874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5" name="Picture 20">
          <a:extLst>
            <a:ext uri="{FF2B5EF4-FFF2-40B4-BE49-F238E27FC236}">
              <a16:creationId xmlns:a16="http://schemas.microsoft.com/office/drawing/2014/main" id="{6149DCC3-CCC7-4A2C-A0C0-27165459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6" name="Picture 20">
          <a:extLst>
            <a:ext uri="{FF2B5EF4-FFF2-40B4-BE49-F238E27FC236}">
              <a16:creationId xmlns:a16="http://schemas.microsoft.com/office/drawing/2014/main" id="{16CDE9E1-B1E1-4E65-87CA-99CC1BDA7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7" name="Picture 20">
          <a:extLst>
            <a:ext uri="{FF2B5EF4-FFF2-40B4-BE49-F238E27FC236}">
              <a16:creationId xmlns:a16="http://schemas.microsoft.com/office/drawing/2014/main" id="{8EA1A43C-7A26-4D78-BA30-EAF1F87F8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8" name="Picture 20">
          <a:extLst>
            <a:ext uri="{FF2B5EF4-FFF2-40B4-BE49-F238E27FC236}">
              <a16:creationId xmlns:a16="http://schemas.microsoft.com/office/drawing/2014/main" id="{F1AFBD77-95AC-4D4E-B09F-B9D7B1DE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19" name="Picture 20">
          <a:extLst>
            <a:ext uri="{FF2B5EF4-FFF2-40B4-BE49-F238E27FC236}">
              <a16:creationId xmlns:a16="http://schemas.microsoft.com/office/drawing/2014/main" id="{6FA03DCE-B939-4EAA-BDA6-EE0B9C912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0" name="Picture 20">
          <a:extLst>
            <a:ext uri="{FF2B5EF4-FFF2-40B4-BE49-F238E27FC236}">
              <a16:creationId xmlns:a16="http://schemas.microsoft.com/office/drawing/2014/main" id="{C99B604F-A7F5-4318-A4F3-6CB366D9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1" name="Picture 20">
          <a:extLst>
            <a:ext uri="{FF2B5EF4-FFF2-40B4-BE49-F238E27FC236}">
              <a16:creationId xmlns:a16="http://schemas.microsoft.com/office/drawing/2014/main" id="{CD66A655-B3F1-43D1-99D4-CD4E0959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2" name="Picture 20">
          <a:extLst>
            <a:ext uri="{FF2B5EF4-FFF2-40B4-BE49-F238E27FC236}">
              <a16:creationId xmlns:a16="http://schemas.microsoft.com/office/drawing/2014/main" id="{4EF18B1B-3D8C-421B-9446-A396D0785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3" name="Picture 20">
          <a:extLst>
            <a:ext uri="{FF2B5EF4-FFF2-40B4-BE49-F238E27FC236}">
              <a16:creationId xmlns:a16="http://schemas.microsoft.com/office/drawing/2014/main" id="{EF04D3C2-321F-40D3-AA67-B1696811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4" name="Picture 20">
          <a:extLst>
            <a:ext uri="{FF2B5EF4-FFF2-40B4-BE49-F238E27FC236}">
              <a16:creationId xmlns:a16="http://schemas.microsoft.com/office/drawing/2014/main" id="{27AE66C1-C70F-4EEF-B8C8-647C14C3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5" name="Picture 20">
          <a:extLst>
            <a:ext uri="{FF2B5EF4-FFF2-40B4-BE49-F238E27FC236}">
              <a16:creationId xmlns:a16="http://schemas.microsoft.com/office/drawing/2014/main" id="{F67F479B-94B0-47BF-AAC2-CE615A0D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26" name="Picture 20">
          <a:extLst>
            <a:ext uri="{FF2B5EF4-FFF2-40B4-BE49-F238E27FC236}">
              <a16:creationId xmlns:a16="http://schemas.microsoft.com/office/drawing/2014/main" id="{A1CD3C23-1EB3-44F4-8E0A-2EDB46E1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27" name="Picture 20">
          <a:extLst>
            <a:ext uri="{FF2B5EF4-FFF2-40B4-BE49-F238E27FC236}">
              <a16:creationId xmlns:a16="http://schemas.microsoft.com/office/drawing/2014/main" id="{403ACC36-2FE6-4ED7-8211-FC62BEC6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28" name="Picture 20">
          <a:extLst>
            <a:ext uri="{FF2B5EF4-FFF2-40B4-BE49-F238E27FC236}">
              <a16:creationId xmlns:a16="http://schemas.microsoft.com/office/drawing/2014/main" id="{6FF930CE-A75E-427B-85C3-E169188F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29" name="Picture 20">
          <a:extLst>
            <a:ext uri="{FF2B5EF4-FFF2-40B4-BE49-F238E27FC236}">
              <a16:creationId xmlns:a16="http://schemas.microsoft.com/office/drawing/2014/main" id="{5F70E186-CB92-4861-8E0B-69718C26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0" name="Picture 20">
          <a:extLst>
            <a:ext uri="{FF2B5EF4-FFF2-40B4-BE49-F238E27FC236}">
              <a16:creationId xmlns:a16="http://schemas.microsoft.com/office/drawing/2014/main" id="{FAF956EF-E6AC-458F-B903-00C863F9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1" name="Picture 20">
          <a:extLst>
            <a:ext uri="{FF2B5EF4-FFF2-40B4-BE49-F238E27FC236}">
              <a16:creationId xmlns:a16="http://schemas.microsoft.com/office/drawing/2014/main" id="{513BA41E-5B6E-4EE5-8B6F-C20C98BA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2" name="Picture 20">
          <a:extLst>
            <a:ext uri="{FF2B5EF4-FFF2-40B4-BE49-F238E27FC236}">
              <a16:creationId xmlns:a16="http://schemas.microsoft.com/office/drawing/2014/main" id="{D9CDAD70-D024-4DC9-AE41-861A328F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3" name="Picture 20">
          <a:extLst>
            <a:ext uri="{FF2B5EF4-FFF2-40B4-BE49-F238E27FC236}">
              <a16:creationId xmlns:a16="http://schemas.microsoft.com/office/drawing/2014/main" id="{640B2337-D17A-4802-BEA6-CF8B59D0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4" name="Picture 20">
          <a:extLst>
            <a:ext uri="{FF2B5EF4-FFF2-40B4-BE49-F238E27FC236}">
              <a16:creationId xmlns:a16="http://schemas.microsoft.com/office/drawing/2014/main" id="{8E5ACC01-C5E6-449A-9251-90E44508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5" name="Picture 20">
          <a:extLst>
            <a:ext uri="{FF2B5EF4-FFF2-40B4-BE49-F238E27FC236}">
              <a16:creationId xmlns:a16="http://schemas.microsoft.com/office/drawing/2014/main" id="{5A68C3DF-8A0B-4A19-9AD4-48DA7E8F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6" name="Picture 20">
          <a:extLst>
            <a:ext uri="{FF2B5EF4-FFF2-40B4-BE49-F238E27FC236}">
              <a16:creationId xmlns:a16="http://schemas.microsoft.com/office/drawing/2014/main" id="{A44126C6-D0C5-4BE3-B8A1-AD42C431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7" name="Picture 20">
          <a:extLst>
            <a:ext uri="{FF2B5EF4-FFF2-40B4-BE49-F238E27FC236}">
              <a16:creationId xmlns:a16="http://schemas.microsoft.com/office/drawing/2014/main" id="{D1F0EE88-8ADD-4609-840F-F898A0BE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8" name="Picture 20">
          <a:extLst>
            <a:ext uri="{FF2B5EF4-FFF2-40B4-BE49-F238E27FC236}">
              <a16:creationId xmlns:a16="http://schemas.microsoft.com/office/drawing/2014/main" id="{FA10277A-8CAA-4F9F-8AEB-2A1AD977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39" name="Picture 20">
          <a:extLst>
            <a:ext uri="{FF2B5EF4-FFF2-40B4-BE49-F238E27FC236}">
              <a16:creationId xmlns:a16="http://schemas.microsoft.com/office/drawing/2014/main" id="{3F52DE7D-1A1B-4FF2-A939-B25816AF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0" name="Picture 20">
          <a:extLst>
            <a:ext uri="{FF2B5EF4-FFF2-40B4-BE49-F238E27FC236}">
              <a16:creationId xmlns:a16="http://schemas.microsoft.com/office/drawing/2014/main" id="{40079ACD-050E-462D-A166-5364B0CC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1" name="Picture 20">
          <a:extLst>
            <a:ext uri="{FF2B5EF4-FFF2-40B4-BE49-F238E27FC236}">
              <a16:creationId xmlns:a16="http://schemas.microsoft.com/office/drawing/2014/main" id="{61CF9C06-01B5-49A9-933D-158B9547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2" name="Picture 20">
          <a:extLst>
            <a:ext uri="{FF2B5EF4-FFF2-40B4-BE49-F238E27FC236}">
              <a16:creationId xmlns:a16="http://schemas.microsoft.com/office/drawing/2014/main" id="{91D42207-709E-4B69-B7E3-FE65B9AF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3" name="Picture 20">
          <a:extLst>
            <a:ext uri="{FF2B5EF4-FFF2-40B4-BE49-F238E27FC236}">
              <a16:creationId xmlns:a16="http://schemas.microsoft.com/office/drawing/2014/main" id="{CCE2BE54-B9A5-460F-8FDB-CDE22C7C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4" name="Picture 20">
          <a:extLst>
            <a:ext uri="{FF2B5EF4-FFF2-40B4-BE49-F238E27FC236}">
              <a16:creationId xmlns:a16="http://schemas.microsoft.com/office/drawing/2014/main" id="{1E06FD1C-7F75-4D40-B802-D8B91627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5" name="Picture 20">
          <a:extLst>
            <a:ext uri="{FF2B5EF4-FFF2-40B4-BE49-F238E27FC236}">
              <a16:creationId xmlns:a16="http://schemas.microsoft.com/office/drawing/2014/main" id="{54F95D61-C5D0-4025-B49A-4FAB3819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6" name="Picture 20">
          <a:extLst>
            <a:ext uri="{FF2B5EF4-FFF2-40B4-BE49-F238E27FC236}">
              <a16:creationId xmlns:a16="http://schemas.microsoft.com/office/drawing/2014/main" id="{0662FCF6-96EC-4954-8D82-594D3FAD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7" name="Picture 20">
          <a:extLst>
            <a:ext uri="{FF2B5EF4-FFF2-40B4-BE49-F238E27FC236}">
              <a16:creationId xmlns:a16="http://schemas.microsoft.com/office/drawing/2014/main" id="{0D107ABA-E1EF-49A4-827C-D1D8653C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48" name="Picture 20">
          <a:extLst>
            <a:ext uri="{FF2B5EF4-FFF2-40B4-BE49-F238E27FC236}">
              <a16:creationId xmlns:a16="http://schemas.microsoft.com/office/drawing/2014/main" id="{01A77DCC-63B1-47AA-A41A-EC510B84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49" name="Picture 20">
          <a:extLst>
            <a:ext uri="{FF2B5EF4-FFF2-40B4-BE49-F238E27FC236}">
              <a16:creationId xmlns:a16="http://schemas.microsoft.com/office/drawing/2014/main" id="{ED36C024-60E6-4144-885C-505122E70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0" name="Picture 20">
          <a:extLst>
            <a:ext uri="{FF2B5EF4-FFF2-40B4-BE49-F238E27FC236}">
              <a16:creationId xmlns:a16="http://schemas.microsoft.com/office/drawing/2014/main" id="{62AE22EF-2827-458E-A236-79F67894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1" name="Picture 20">
          <a:extLst>
            <a:ext uri="{FF2B5EF4-FFF2-40B4-BE49-F238E27FC236}">
              <a16:creationId xmlns:a16="http://schemas.microsoft.com/office/drawing/2014/main" id="{75692BDA-7C62-44F8-A0C8-4F2024EC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2" name="Picture 20">
          <a:extLst>
            <a:ext uri="{FF2B5EF4-FFF2-40B4-BE49-F238E27FC236}">
              <a16:creationId xmlns:a16="http://schemas.microsoft.com/office/drawing/2014/main" id="{14071AF2-5BAE-49ED-8EC9-72F7A0DC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3" name="Picture 20">
          <a:extLst>
            <a:ext uri="{FF2B5EF4-FFF2-40B4-BE49-F238E27FC236}">
              <a16:creationId xmlns:a16="http://schemas.microsoft.com/office/drawing/2014/main" id="{74EEBB18-2948-4F78-B5FB-C667DFA4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4" name="Picture 20">
          <a:extLst>
            <a:ext uri="{FF2B5EF4-FFF2-40B4-BE49-F238E27FC236}">
              <a16:creationId xmlns:a16="http://schemas.microsoft.com/office/drawing/2014/main" id="{D7B08C76-BE41-43E2-AE5E-A948FAAD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5" name="Picture 20">
          <a:extLst>
            <a:ext uri="{FF2B5EF4-FFF2-40B4-BE49-F238E27FC236}">
              <a16:creationId xmlns:a16="http://schemas.microsoft.com/office/drawing/2014/main" id="{F2A581A7-3373-4CF8-BF81-C356661B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6" name="Picture 20">
          <a:extLst>
            <a:ext uri="{FF2B5EF4-FFF2-40B4-BE49-F238E27FC236}">
              <a16:creationId xmlns:a16="http://schemas.microsoft.com/office/drawing/2014/main" id="{D4206EEA-0D55-4B58-8E42-51338DCD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7" name="Picture 20">
          <a:extLst>
            <a:ext uri="{FF2B5EF4-FFF2-40B4-BE49-F238E27FC236}">
              <a16:creationId xmlns:a16="http://schemas.microsoft.com/office/drawing/2014/main" id="{B3F7B8DB-C0D4-43B7-9531-B5DD763B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8" name="Picture 20">
          <a:extLst>
            <a:ext uri="{FF2B5EF4-FFF2-40B4-BE49-F238E27FC236}">
              <a16:creationId xmlns:a16="http://schemas.microsoft.com/office/drawing/2014/main" id="{2DDDF1F0-C56A-426F-ACD4-139E9A11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59" name="Picture 20">
          <a:extLst>
            <a:ext uri="{FF2B5EF4-FFF2-40B4-BE49-F238E27FC236}">
              <a16:creationId xmlns:a16="http://schemas.microsoft.com/office/drawing/2014/main" id="{DF043B6B-AAF5-4EE3-A4B4-AC09E61A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0" name="Picture 20">
          <a:extLst>
            <a:ext uri="{FF2B5EF4-FFF2-40B4-BE49-F238E27FC236}">
              <a16:creationId xmlns:a16="http://schemas.microsoft.com/office/drawing/2014/main" id="{831284F3-4988-4594-A972-286001E4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1" name="Picture 20">
          <a:extLst>
            <a:ext uri="{FF2B5EF4-FFF2-40B4-BE49-F238E27FC236}">
              <a16:creationId xmlns:a16="http://schemas.microsoft.com/office/drawing/2014/main" id="{D546E1F7-B5B2-4167-984F-2A7E8E90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2" name="Picture 20">
          <a:extLst>
            <a:ext uri="{FF2B5EF4-FFF2-40B4-BE49-F238E27FC236}">
              <a16:creationId xmlns:a16="http://schemas.microsoft.com/office/drawing/2014/main" id="{A4CC4E64-67AE-444B-BF65-58355404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3" name="Picture 20">
          <a:extLst>
            <a:ext uri="{FF2B5EF4-FFF2-40B4-BE49-F238E27FC236}">
              <a16:creationId xmlns:a16="http://schemas.microsoft.com/office/drawing/2014/main" id="{B47640EC-739F-437B-B0B4-0AB5903C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4" name="Picture 20">
          <a:extLst>
            <a:ext uri="{FF2B5EF4-FFF2-40B4-BE49-F238E27FC236}">
              <a16:creationId xmlns:a16="http://schemas.microsoft.com/office/drawing/2014/main" id="{F7D19539-3248-4617-88DF-7E142832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5" name="Picture 20">
          <a:extLst>
            <a:ext uri="{FF2B5EF4-FFF2-40B4-BE49-F238E27FC236}">
              <a16:creationId xmlns:a16="http://schemas.microsoft.com/office/drawing/2014/main" id="{3AE1C077-EAAB-4519-9DF5-90B71C0A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6" name="Picture 20">
          <a:extLst>
            <a:ext uri="{FF2B5EF4-FFF2-40B4-BE49-F238E27FC236}">
              <a16:creationId xmlns:a16="http://schemas.microsoft.com/office/drawing/2014/main" id="{418DFC41-DB6A-4D58-AE78-5DB5E3DD3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7" name="Picture 20">
          <a:extLst>
            <a:ext uri="{FF2B5EF4-FFF2-40B4-BE49-F238E27FC236}">
              <a16:creationId xmlns:a16="http://schemas.microsoft.com/office/drawing/2014/main" id="{DE13D836-A513-4CCE-B54F-82C44A38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8" name="Picture 20">
          <a:extLst>
            <a:ext uri="{FF2B5EF4-FFF2-40B4-BE49-F238E27FC236}">
              <a16:creationId xmlns:a16="http://schemas.microsoft.com/office/drawing/2014/main" id="{71D08D60-CF70-4CC8-ADF4-1ABDA7B1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69" name="Picture 20">
          <a:extLst>
            <a:ext uri="{FF2B5EF4-FFF2-40B4-BE49-F238E27FC236}">
              <a16:creationId xmlns:a16="http://schemas.microsoft.com/office/drawing/2014/main" id="{7A432130-BDFE-4FEE-B955-72640EEE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70" name="Picture 20">
          <a:extLst>
            <a:ext uri="{FF2B5EF4-FFF2-40B4-BE49-F238E27FC236}">
              <a16:creationId xmlns:a16="http://schemas.microsoft.com/office/drawing/2014/main" id="{4635DBD2-542A-4B5F-BC44-2DA0D5BC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71" name="Picture 20">
          <a:extLst>
            <a:ext uri="{FF2B5EF4-FFF2-40B4-BE49-F238E27FC236}">
              <a16:creationId xmlns:a16="http://schemas.microsoft.com/office/drawing/2014/main" id="{F08D780F-D344-4ECE-BAF7-AA2F7939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672" name="Picture 20">
          <a:extLst>
            <a:ext uri="{FF2B5EF4-FFF2-40B4-BE49-F238E27FC236}">
              <a16:creationId xmlns:a16="http://schemas.microsoft.com/office/drawing/2014/main" id="{E7B5E50A-AA6F-4993-B584-5B359A03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73" name="Picture 20">
          <a:extLst>
            <a:ext uri="{FF2B5EF4-FFF2-40B4-BE49-F238E27FC236}">
              <a16:creationId xmlns:a16="http://schemas.microsoft.com/office/drawing/2014/main" id="{1D1CFBAF-9B36-45F4-B6ED-AB07CA6F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74" name="Picture 20">
          <a:extLst>
            <a:ext uri="{FF2B5EF4-FFF2-40B4-BE49-F238E27FC236}">
              <a16:creationId xmlns:a16="http://schemas.microsoft.com/office/drawing/2014/main" id="{3AC0434D-59C6-4B8E-A787-A2AE3E4F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675" name="Picture 20">
          <a:extLst>
            <a:ext uri="{FF2B5EF4-FFF2-40B4-BE49-F238E27FC236}">
              <a16:creationId xmlns:a16="http://schemas.microsoft.com/office/drawing/2014/main" id="{78780E6B-8686-4F9C-A2E4-C9648522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6" name="Picture 20">
          <a:extLst>
            <a:ext uri="{FF2B5EF4-FFF2-40B4-BE49-F238E27FC236}">
              <a16:creationId xmlns:a16="http://schemas.microsoft.com/office/drawing/2014/main" id="{62FA9386-7279-452F-B96E-F502BCB0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7" name="Picture 20">
          <a:extLst>
            <a:ext uri="{FF2B5EF4-FFF2-40B4-BE49-F238E27FC236}">
              <a16:creationId xmlns:a16="http://schemas.microsoft.com/office/drawing/2014/main" id="{D355D3CB-6A1E-4ED4-A5A5-795565B7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8" name="Picture 20">
          <a:extLst>
            <a:ext uri="{FF2B5EF4-FFF2-40B4-BE49-F238E27FC236}">
              <a16:creationId xmlns:a16="http://schemas.microsoft.com/office/drawing/2014/main" id="{ABAACF66-CADE-4ADF-A53C-72D8A4A8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79" name="Picture 20">
          <a:extLst>
            <a:ext uri="{FF2B5EF4-FFF2-40B4-BE49-F238E27FC236}">
              <a16:creationId xmlns:a16="http://schemas.microsoft.com/office/drawing/2014/main" id="{5D6876A4-2DF2-4C7F-896C-6990719E9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0" name="Picture 20">
          <a:extLst>
            <a:ext uri="{FF2B5EF4-FFF2-40B4-BE49-F238E27FC236}">
              <a16:creationId xmlns:a16="http://schemas.microsoft.com/office/drawing/2014/main" id="{30A6BA05-A000-4FF3-8DCC-4D035997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1" name="Picture 20">
          <a:extLst>
            <a:ext uri="{FF2B5EF4-FFF2-40B4-BE49-F238E27FC236}">
              <a16:creationId xmlns:a16="http://schemas.microsoft.com/office/drawing/2014/main" id="{7DC9ED42-EF33-4442-9081-D2BC47C0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2" name="Picture 20">
          <a:extLst>
            <a:ext uri="{FF2B5EF4-FFF2-40B4-BE49-F238E27FC236}">
              <a16:creationId xmlns:a16="http://schemas.microsoft.com/office/drawing/2014/main" id="{17567C74-2C4E-4817-8550-BED2E81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3" name="Picture 20">
          <a:extLst>
            <a:ext uri="{FF2B5EF4-FFF2-40B4-BE49-F238E27FC236}">
              <a16:creationId xmlns:a16="http://schemas.microsoft.com/office/drawing/2014/main" id="{7D729D79-86FF-435D-8F10-EF93CFA0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4" name="Picture 20">
          <a:extLst>
            <a:ext uri="{FF2B5EF4-FFF2-40B4-BE49-F238E27FC236}">
              <a16:creationId xmlns:a16="http://schemas.microsoft.com/office/drawing/2014/main" id="{8B6029EF-A4DA-4AF6-B31B-0DB11D5C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5" name="Picture 20">
          <a:extLst>
            <a:ext uri="{FF2B5EF4-FFF2-40B4-BE49-F238E27FC236}">
              <a16:creationId xmlns:a16="http://schemas.microsoft.com/office/drawing/2014/main" id="{52C00824-54CF-4367-BEC2-893C09E5A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6" name="Picture 20">
          <a:extLst>
            <a:ext uri="{FF2B5EF4-FFF2-40B4-BE49-F238E27FC236}">
              <a16:creationId xmlns:a16="http://schemas.microsoft.com/office/drawing/2014/main" id="{88EB6477-640D-4CF0-A214-CA84689B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7" name="Picture 20">
          <a:extLst>
            <a:ext uri="{FF2B5EF4-FFF2-40B4-BE49-F238E27FC236}">
              <a16:creationId xmlns:a16="http://schemas.microsoft.com/office/drawing/2014/main" id="{2510D6B0-7686-4F82-B770-0517317B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8" name="Picture 20">
          <a:extLst>
            <a:ext uri="{FF2B5EF4-FFF2-40B4-BE49-F238E27FC236}">
              <a16:creationId xmlns:a16="http://schemas.microsoft.com/office/drawing/2014/main" id="{83176216-27CD-4A17-97D7-C60DBD02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89" name="Picture 20">
          <a:extLst>
            <a:ext uri="{FF2B5EF4-FFF2-40B4-BE49-F238E27FC236}">
              <a16:creationId xmlns:a16="http://schemas.microsoft.com/office/drawing/2014/main" id="{BA65E3FE-2C9C-4C28-A5D1-7897F0E33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0" name="Picture 20">
          <a:extLst>
            <a:ext uri="{FF2B5EF4-FFF2-40B4-BE49-F238E27FC236}">
              <a16:creationId xmlns:a16="http://schemas.microsoft.com/office/drawing/2014/main" id="{210DF129-2C76-4C03-8A15-E116152C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1" name="Picture 20">
          <a:extLst>
            <a:ext uri="{FF2B5EF4-FFF2-40B4-BE49-F238E27FC236}">
              <a16:creationId xmlns:a16="http://schemas.microsoft.com/office/drawing/2014/main" id="{B1F9B89A-8B88-48EE-A9B4-83A8138A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2" name="Picture 20">
          <a:extLst>
            <a:ext uri="{FF2B5EF4-FFF2-40B4-BE49-F238E27FC236}">
              <a16:creationId xmlns:a16="http://schemas.microsoft.com/office/drawing/2014/main" id="{83701762-501B-4B70-8A06-5FC66B89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3" name="Picture 20">
          <a:extLst>
            <a:ext uri="{FF2B5EF4-FFF2-40B4-BE49-F238E27FC236}">
              <a16:creationId xmlns:a16="http://schemas.microsoft.com/office/drawing/2014/main" id="{843F1A73-F850-457F-BAE0-3BE67B781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694" name="Picture 20">
          <a:extLst>
            <a:ext uri="{FF2B5EF4-FFF2-40B4-BE49-F238E27FC236}">
              <a16:creationId xmlns:a16="http://schemas.microsoft.com/office/drawing/2014/main" id="{AAFAF023-2CCE-444C-8781-9015C19A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5" name="Picture 20">
          <a:extLst>
            <a:ext uri="{FF2B5EF4-FFF2-40B4-BE49-F238E27FC236}">
              <a16:creationId xmlns:a16="http://schemas.microsoft.com/office/drawing/2014/main" id="{224D100F-6546-40E6-8F63-9F7B9E79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6" name="Picture 20">
          <a:extLst>
            <a:ext uri="{FF2B5EF4-FFF2-40B4-BE49-F238E27FC236}">
              <a16:creationId xmlns:a16="http://schemas.microsoft.com/office/drawing/2014/main" id="{5C82A5E4-6843-41AD-B710-9B608C15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7" name="Picture 20">
          <a:extLst>
            <a:ext uri="{FF2B5EF4-FFF2-40B4-BE49-F238E27FC236}">
              <a16:creationId xmlns:a16="http://schemas.microsoft.com/office/drawing/2014/main" id="{B70020F2-C751-4065-BA57-512F3148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8" name="Picture 20">
          <a:extLst>
            <a:ext uri="{FF2B5EF4-FFF2-40B4-BE49-F238E27FC236}">
              <a16:creationId xmlns:a16="http://schemas.microsoft.com/office/drawing/2014/main" id="{86087087-3662-421B-8362-D94D10F6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699" name="Picture 20">
          <a:extLst>
            <a:ext uri="{FF2B5EF4-FFF2-40B4-BE49-F238E27FC236}">
              <a16:creationId xmlns:a16="http://schemas.microsoft.com/office/drawing/2014/main" id="{E6CDBB97-4AFA-4D67-9F9E-0A58A272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0" name="Picture 20">
          <a:extLst>
            <a:ext uri="{FF2B5EF4-FFF2-40B4-BE49-F238E27FC236}">
              <a16:creationId xmlns:a16="http://schemas.microsoft.com/office/drawing/2014/main" id="{B7CA6CF2-796D-4A10-A934-89AF428D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1" name="Picture 20">
          <a:extLst>
            <a:ext uri="{FF2B5EF4-FFF2-40B4-BE49-F238E27FC236}">
              <a16:creationId xmlns:a16="http://schemas.microsoft.com/office/drawing/2014/main" id="{74AB7FDF-EFDC-42CA-ADAB-B75D9A95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2" name="Picture 20">
          <a:extLst>
            <a:ext uri="{FF2B5EF4-FFF2-40B4-BE49-F238E27FC236}">
              <a16:creationId xmlns:a16="http://schemas.microsoft.com/office/drawing/2014/main" id="{6C5B1643-9690-438F-AC72-D856C9F74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3" name="Picture 20">
          <a:extLst>
            <a:ext uri="{FF2B5EF4-FFF2-40B4-BE49-F238E27FC236}">
              <a16:creationId xmlns:a16="http://schemas.microsoft.com/office/drawing/2014/main" id="{E9B12FD4-1B58-4BB4-9D0E-9B00838F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4" name="Picture 20">
          <a:extLst>
            <a:ext uri="{FF2B5EF4-FFF2-40B4-BE49-F238E27FC236}">
              <a16:creationId xmlns:a16="http://schemas.microsoft.com/office/drawing/2014/main" id="{A2F42948-43E5-40B8-9C92-625256D8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5" name="Picture 20">
          <a:extLst>
            <a:ext uri="{FF2B5EF4-FFF2-40B4-BE49-F238E27FC236}">
              <a16:creationId xmlns:a16="http://schemas.microsoft.com/office/drawing/2014/main" id="{F703564B-4FA4-4687-A465-6E5EC43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6" name="Picture 20">
          <a:extLst>
            <a:ext uri="{FF2B5EF4-FFF2-40B4-BE49-F238E27FC236}">
              <a16:creationId xmlns:a16="http://schemas.microsoft.com/office/drawing/2014/main" id="{0ABFC78E-235A-452E-9BF7-802C8E5C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7" name="Picture 20">
          <a:extLst>
            <a:ext uri="{FF2B5EF4-FFF2-40B4-BE49-F238E27FC236}">
              <a16:creationId xmlns:a16="http://schemas.microsoft.com/office/drawing/2014/main" id="{F966061D-FA1E-4D1D-B935-9B753C39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8" name="Picture 20">
          <a:extLst>
            <a:ext uri="{FF2B5EF4-FFF2-40B4-BE49-F238E27FC236}">
              <a16:creationId xmlns:a16="http://schemas.microsoft.com/office/drawing/2014/main" id="{DECB7B11-54FE-400F-A659-1EB63413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09" name="Picture 20">
          <a:extLst>
            <a:ext uri="{FF2B5EF4-FFF2-40B4-BE49-F238E27FC236}">
              <a16:creationId xmlns:a16="http://schemas.microsoft.com/office/drawing/2014/main" id="{499D72E4-9AE6-4E1E-9646-68964E23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0" name="Picture 20">
          <a:extLst>
            <a:ext uri="{FF2B5EF4-FFF2-40B4-BE49-F238E27FC236}">
              <a16:creationId xmlns:a16="http://schemas.microsoft.com/office/drawing/2014/main" id="{63D12945-BE74-4C72-9093-6957BD2B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1" name="Picture 20">
          <a:extLst>
            <a:ext uri="{FF2B5EF4-FFF2-40B4-BE49-F238E27FC236}">
              <a16:creationId xmlns:a16="http://schemas.microsoft.com/office/drawing/2014/main" id="{82E3560A-A85D-4D9F-A1DD-6607FBC3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2" name="Picture 20">
          <a:extLst>
            <a:ext uri="{FF2B5EF4-FFF2-40B4-BE49-F238E27FC236}">
              <a16:creationId xmlns:a16="http://schemas.microsoft.com/office/drawing/2014/main" id="{E3AFFA68-9B64-49C8-98C1-76DB0BF2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3" name="Picture 20">
          <a:extLst>
            <a:ext uri="{FF2B5EF4-FFF2-40B4-BE49-F238E27FC236}">
              <a16:creationId xmlns:a16="http://schemas.microsoft.com/office/drawing/2014/main" id="{85E1E812-52F4-4F4C-B5F3-827A9A5D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4" name="Picture 20">
          <a:extLst>
            <a:ext uri="{FF2B5EF4-FFF2-40B4-BE49-F238E27FC236}">
              <a16:creationId xmlns:a16="http://schemas.microsoft.com/office/drawing/2014/main" id="{839EC5CA-1F89-4C7D-AC09-FD8D976D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5" name="Picture 20">
          <a:extLst>
            <a:ext uri="{FF2B5EF4-FFF2-40B4-BE49-F238E27FC236}">
              <a16:creationId xmlns:a16="http://schemas.microsoft.com/office/drawing/2014/main" id="{CF3D3BF1-143A-4F31-907E-D8E8DF38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6" name="Picture 20">
          <a:extLst>
            <a:ext uri="{FF2B5EF4-FFF2-40B4-BE49-F238E27FC236}">
              <a16:creationId xmlns:a16="http://schemas.microsoft.com/office/drawing/2014/main" id="{1B777FB2-7A03-4069-986E-80D051DF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7" name="Picture 20">
          <a:extLst>
            <a:ext uri="{FF2B5EF4-FFF2-40B4-BE49-F238E27FC236}">
              <a16:creationId xmlns:a16="http://schemas.microsoft.com/office/drawing/2014/main" id="{05B2282E-7603-4838-94FB-6CAE17B4B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79375"/>
    <xdr:pic>
      <xdr:nvPicPr>
        <xdr:cNvPr id="1718" name="Picture 20">
          <a:extLst>
            <a:ext uri="{FF2B5EF4-FFF2-40B4-BE49-F238E27FC236}">
              <a16:creationId xmlns:a16="http://schemas.microsoft.com/office/drawing/2014/main" id="{E97D4830-FCEF-48D5-AC5D-51EF44D7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719" name="Picture 20">
          <a:extLst>
            <a:ext uri="{FF2B5EF4-FFF2-40B4-BE49-F238E27FC236}">
              <a16:creationId xmlns:a16="http://schemas.microsoft.com/office/drawing/2014/main" id="{1D32007B-390E-4A06-A6DC-E6B650BC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720" name="Picture 20">
          <a:extLst>
            <a:ext uri="{FF2B5EF4-FFF2-40B4-BE49-F238E27FC236}">
              <a16:creationId xmlns:a16="http://schemas.microsoft.com/office/drawing/2014/main" id="{322A1D5B-13F7-46FF-932B-AE81444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3063875</xdr:colOff>
      <xdr:row>215</xdr:row>
      <xdr:rowOff>0</xdr:rowOff>
    </xdr:from>
    <xdr:ext cx="9525" cy="82873"/>
    <xdr:pic>
      <xdr:nvPicPr>
        <xdr:cNvPr id="1721" name="Picture 20">
          <a:extLst>
            <a:ext uri="{FF2B5EF4-FFF2-40B4-BE49-F238E27FC236}">
              <a16:creationId xmlns:a16="http://schemas.microsoft.com/office/drawing/2014/main" id="{30ECD3EB-6C16-4268-B56F-38A86EED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22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2" name="Picture 20">
          <a:extLst>
            <a:ext uri="{FF2B5EF4-FFF2-40B4-BE49-F238E27FC236}">
              <a16:creationId xmlns:a16="http://schemas.microsoft.com/office/drawing/2014/main" id="{2311638F-D935-4AEE-AE1D-22623BB7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3" name="Picture 20">
          <a:extLst>
            <a:ext uri="{FF2B5EF4-FFF2-40B4-BE49-F238E27FC236}">
              <a16:creationId xmlns:a16="http://schemas.microsoft.com/office/drawing/2014/main" id="{95844670-4FEC-444D-9663-804DF69A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4" name="Picture 20">
          <a:extLst>
            <a:ext uri="{FF2B5EF4-FFF2-40B4-BE49-F238E27FC236}">
              <a16:creationId xmlns:a16="http://schemas.microsoft.com/office/drawing/2014/main" id="{647094D6-4A15-4886-B1CB-38157619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5" name="Picture 20">
          <a:extLst>
            <a:ext uri="{FF2B5EF4-FFF2-40B4-BE49-F238E27FC236}">
              <a16:creationId xmlns:a16="http://schemas.microsoft.com/office/drawing/2014/main" id="{7936B0D1-A2A0-4701-AAED-68FDEA24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6" name="Picture 20">
          <a:extLst>
            <a:ext uri="{FF2B5EF4-FFF2-40B4-BE49-F238E27FC236}">
              <a16:creationId xmlns:a16="http://schemas.microsoft.com/office/drawing/2014/main" id="{8D9D0DAA-56BE-4C20-8C24-6B701DAB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7" name="Picture 20">
          <a:extLst>
            <a:ext uri="{FF2B5EF4-FFF2-40B4-BE49-F238E27FC236}">
              <a16:creationId xmlns:a16="http://schemas.microsoft.com/office/drawing/2014/main" id="{681BD638-8C33-4407-A380-88299F11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8" name="Picture 20">
          <a:extLst>
            <a:ext uri="{FF2B5EF4-FFF2-40B4-BE49-F238E27FC236}">
              <a16:creationId xmlns:a16="http://schemas.microsoft.com/office/drawing/2014/main" id="{079248D7-8C5D-4D64-9930-2B26F5AE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29" name="Picture 20">
          <a:extLst>
            <a:ext uri="{FF2B5EF4-FFF2-40B4-BE49-F238E27FC236}">
              <a16:creationId xmlns:a16="http://schemas.microsoft.com/office/drawing/2014/main" id="{14B1B544-F25C-4779-B91B-EBE9FD89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0" name="Picture 20">
          <a:extLst>
            <a:ext uri="{FF2B5EF4-FFF2-40B4-BE49-F238E27FC236}">
              <a16:creationId xmlns:a16="http://schemas.microsoft.com/office/drawing/2014/main" id="{33D2170B-1300-42FD-9ED1-7F3EAFC60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1" name="Picture 20">
          <a:extLst>
            <a:ext uri="{FF2B5EF4-FFF2-40B4-BE49-F238E27FC236}">
              <a16:creationId xmlns:a16="http://schemas.microsoft.com/office/drawing/2014/main" id="{18D166F7-8C05-444B-9DA5-F96B33920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2" name="Picture 20">
          <a:extLst>
            <a:ext uri="{FF2B5EF4-FFF2-40B4-BE49-F238E27FC236}">
              <a16:creationId xmlns:a16="http://schemas.microsoft.com/office/drawing/2014/main" id="{047C58F4-D36E-4243-BC82-90445E744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3" name="Picture 20">
          <a:extLst>
            <a:ext uri="{FF2B5EF4-FFF2-40B4-BE49-F238E27FC236}">
              <a16:creationId xmlns:a16="http://schemas.microsoft.com/office/drawing/2014/main" id="{647386AB-EEA6-42AA-84B0-7FB35632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4" name="Picture 20">
          <a:extLst>
            <a:ext uri="{FF2B5EF4-FFF2-40B4-BE49-F238E27FC236}">
              <a16:creationId xmlns:a16="http://schemas.microsoft.com/office/drawing/2014/main" id="{D0F29A4F-43C1-46C6-9C95-88E84FA8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5" name="Picture 20">
          <a:extLst>
            <a:ext uri="{FF2B5EF4-FFF2-40B4-BE49-F238E27FC236}">
              <a16:creationId xmlns:a16="http://schemas.microsoft.com/office/drawing/2014/main" id="{578C612C-56DA-4BD1-8411-0512D3A3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6" name="Picture 20">
          <a:extLst>
            <a:ext uri="{FF2B5EF4-FFF2-40B4-BE49-F238E27FC236}">
              <a16:creationId xmlns:a16="http://schemas.microsoft.com/office/drawing/2014/main" id="{3289EE46-1363-4291-A700-D4ED26D1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7" name="Picture 20">
          <a:extLst>
            <a:ext uri="{FF2B5EF4-FFF2-40B4-BE49-F238E27FC236}">
              <a16:creationId xmlns:a16="http://schemas.microsoft.com/office/drawing/2014/main" id="{B7444945-1656-4556-B076-CEBEE9F7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8" name="Picture 20">
          <a:extLst>
            <a:ext uri="{FF2B5EF4-FFF2-40B4-BE49-F238E27FC236}">
              <a16:creationId xmlns:a16="http://schemas.microsoft.com/office/drawing/2014/main" id="{067715F8-55FA-4AE6-907C-8C988A65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39" name="Picture 20">
          <a:extLst>
            <a:ext uri="{FF2B5EF4-FFF2-40B4-BE49-F238E27FC236}">
              <a16:creationId xmlns:a16="http://schemas.microsoft.com/office/drawing/2014/main" id="{A4EF4173-C186-4BF9-AA99-4F1B9F7E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40" name="Picture 20">
          <a:extLst>
            <a:ext uri="{FF2B5EF4-FFF2-40B4-BE49-F238E27FC236}">
              <a16:creationId xmlns:a16="http://schemas.microsoft.com/office/drawing/2014/main" id="{7654A5AF-F83F-4DB8-8736-79227319C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1" name="Picture 20">
          <a:extLst>
            <a:ext uri="{FF2B5EF4-FFF2-40B4-BE49-F238E27FC236}">
              <a16:creationId xmlns:a16="http://schemas.microsoft.com/office/drawing/2014/main" id="{8F874490-F345-473A-AC83-84026B11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2" name="Picture 20">
          <a:extLst>
            <a:ext uri="{FF2B5EF4-FFF2-40B4-BE49-F238E27FC236}">
              <a16:creationId xmlns:a16="http://schemas.microsoft.com/office/drawing/2014/main" id="{5CED8FF3-90E5-4EFE-A130-347FF3C1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3" name="Picture 20">
          <a:extLst>
            <a:ext uri="{FF2B5EF4-FFF2-40B4-BE49-F238E27FC236}">
              <a16:creationId xmlns:a16="http://schemas.microsoft.com/office/drawing/2014/main" id="{C636FC9D-EE89-4665-BEBD-3FBCE779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4" name="Picture 20">
          <a:extLst>
            <a:ext uri="{FF2B5EF4-FFF2-40B4-BE49-F238E27FC236}">
              <a16:creationId xmlns:a16="http://schemas.microsoft.com/office/drawing/2014/main" id="{1CD9416D-57FD-4985-AB42-35BAC74A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5" name="Picture 20">
          <a:extLst>
            <a:ext uri="{FF2B5EF4-FFF2-40B4-BE49-F238E27FC236}">
              <a16:creationId xmlns:a16="http://schemas.microsoft.com/office/drawing/2014/main" id="{74C10D15-E726-469E-A868-C8653C46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6" name="Picture 20">
          <a:extLst>
            <a:ext uri="{FF2B5EF4-FFF2-40B4-BE49-F238E27FC236}">
              <a16:creationId xmlns:a16="http://schemas.microsoft.com/office/drawing/2014/main" id="{16584896-F2E1-4991-BDE5-60E00C4E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7" name="Picture 20">
          <a:extLst>
            <a:ext uri="{FF2B5EF4-FFF2-40B4-BE49-F238E27FC236}">
              <a16:creationId xmlns:a16="http://schemas.microsoft.com/office/drawing/2014/main" id="{C7C1121B-4095-462D-BEFF-7C6648C6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8" name="Picture 20">
          <a:extLst>
            <a:ext uri="{FF2B5EF4-FFF2-40B4-BE49-F238E27FC236}">
              <a16:creationId xmlns:a16="http://schemas.microsoft.com/office/drawing/2014/main" id="{FEA6ADA9-EDD6-4277-83EF-37F8AD59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49" name="Picture 20">
          <a:extLst>
            <a:ext uri="{FF2B5EF4-FFF2-40B4-BE49-F238E27FC236}">
              <a16:creationId xmlns:a16="http://schemas.microsoft.com/office/drawing/2014/main" id="{03DFA494-D808-40AB-A99C-CFA5EAC9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0" name="Picture 20">
          <a:extLst>
            <a:ext uri="{FF2B5EF4-FFF2-40B4-BE49-F238E27FC236}">
              <a16:creationId xmlns:a16="http://schemas.microsoft.com/office/drawing/2014/main" id="{88299128-1CE7-4D13-B8A7-4510147E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1" name="Picture 20">
          <a:extLst>
            <a:ext uri="{FF2B5EF4-FFF2-40B4-BE49-F238E27FC236}">
              <a16:creationId xmlns:a16="http://schemas.microsoft.com/office/drawing/2014/main" id="{922072B3-FC86-41DB-9A5D-CE6EC0A3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2" name="Picture 20">
          <a:extLst>
            <a:ext uri="{FF2B5EF4-FFF2-40B4-BE49-F238E27FC236}">
              <a16:creationId xmlns:a16="http://schemas.microsoft.com/office/drawing/2014/main" id="{48E66F99-EF94-4E51-BDCB-A9BF31DB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3" name="Picture 20">
          <a:extLst>
            <a:ext uri="{FF2B5EF4-FFF2-40B4-BE49-F238E27FC236}">
              <a16:creationId xmlns:a16="http://schemas.microsoft.com/office/drawing/2014/main" id="{E3393EDF-6934-4A2A-BE5F-F1ABC188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4" name="Picture 20">
          <a:extLst>
            <a:ext uri="{FF2B5EF4-FFF2-40B4-BE49-F238E27FC236}">
              <a16:creationId xmlns:a16="http://schemas.microsoft.com/office/drawing/2014/main" id="{13423E4C-6463-4A91-ACE4-4693C66C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5" name="Picture 20">
          <a:extLst>
            <a:ext uri="{FF2B5EF4-FFF2-40B4-BE49-F238E27FC236}">
              <a16:creationId xmlns:a16="http://schemas.microsoft.com/office/drawing/2014/main" id="{C6BBE924-7F36-4A83-A626-485BD824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6" name="Picture 20">
          <a:extLst>
            <a:ext uri="{FF2B5EF4-FFF2-40B4-BE49-F238E27FC236}">
              <a16:creationId xmlns:a16="http://schemas.microsoft.com/office/drawing/2014/main" id="{56B079F7-9DB6-4F80-9C77-5876DA32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7" name="Picture 20">
          <a:extLst>
            <a:ext uri="{FF2B5EF4-FFF2-40B4-BE49-F238E27FC236}">
              <a16:creationId xmlns:a16="http://schemas.microsoft.com/office/drawing/2014/main" id="{AA42983B-2657-42A9-A069-FD0DE99E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8" name="Picture 20">
          <a:extLst>
            <a:ext uri="{FF2B5EF4-FFF2-40B4-BE49-F238E27FC236}">
              <a16:creationId xmlns:a16="http://schemas.microsoft.com/office/drawing/2014/main" id="{3CC37656-8414-438E-955E-CEC8270A7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59" name="Picture 20">
          <a:extLst>
            <a:ext uri="{FF2B5EF4-FFF2-40B4-BE49-F238E27FC236}">
              <a16:creationId xmlns:a16="http://schemas.microsoft.com/office/drawing/2014/main" id="{BAF2E24D-80B2-4395-9800-015678B3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0" name="Picture 20">
          <a:extLst>
            <a:ext uri="{FF2B5EF4-FFF2-40B4-BE49-F238E27FC236}">
              <a16:creationId xmlns:a16="http://schemas.microsoft.com/office/drawing/2014/main" id="{F2F024D0-0260-4685-A9D3-E38BD3C8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1" name="Picture 20">
          <a:extLst>
            <a:ext uri="{FF2B5EF4-FFF2-40B4-BE49-F238E27FC236}">
              <a16:creationId xmlns:a16="http://schemas.microsoft.com/office/drawing/2014/main" id="{683D7818-5185-499C-81C7-7470FFAC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2" name="Picture 20">
          <a:extLst>
            <a:ext uri="{FF2B5EF4-FFF2-40B4-BE49-F238E27FC236}">
              <a16:creationId xmlns:a16="http://schemas.microsoft.com/office/drawing/2014/main" id="{FD74DB15-917E-49CA-AB8A-80F3AA95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3" name="Picture 20">
          <a:extLst>
            <a:ext uri="{FF2B5EF4-FFF2-40B4-BE49-F238E27FC236}">
              <a16:creationId xmlns:a16="http://schemas.microsoft.com/office/drawing/2014/main" id="{1047A01F-E044-425B-9FFA-FAFEDC790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64" name="Picture 20">
          <a:extLst>
            <a:ext uri="{FF2B5EF4-FFF2-40B4-BE49-F238E27FC236}">
              <a16:creationId xmlns:a16="http://schemas.microsoft.com/office/drawing/2014/main" id="{AFA72DAE-D38F-4AA7-9241-BF3A0560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5" name="Picture 20">
          <a:extLst>
            <a:ext uri="{FF2B5EF4-FFF2-40B4-BE49-F238E27FC236}">
              <a16:creationId xmlns:a16="http://schemas.microsoft.com/office/drawing/2014/main" id="{1DEA8B1B-6B65-4CD9-9CB9-2ACCF373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6" name="Picture 20">
          <a:extLst>
            <a:ext uri="{FF2B5EF4-FFF2-40B4-BE49-F238E27FC236}">
              <a16:creationId xmlns:a16="http://schemas.microsoft.com/office/drawing/2014/main" id="{AC1C0663-61B9-4C92-8981-CE26E131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7" name="Picture 20">
          <a:extLst>
            <a:ext uri="{FF2B5EF4-FFF2-40B4-BE49-F238E27FC236}">
              <a16:creationId xmlns:a16="http://schemas.microsoft.com/office/drawing/2014/main" id="{5013F4E1-5CBE-461E-B3BE-B2E24813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8" name="Picture 20">
          <a:extLst>
            <a:ext uri="{FF2B5EF4-FFF2-40B4-BE49-F238E27FC236}">
              <a16:creationId xmlns:a16="http://schemas.microsoft.com/office/drawing/2014/main" id="{A190BAB1-2A4D-4AFE-8B4F-2B023244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69" name="Picture 20">
          <a:extLst>
            <a:ext uri="{FF2B5EF4-FFF2-40B4-BE49-F238E27FC236}">
              <a16:creationId xmlns:a16="http://schemas.microsoft.com/office/drawing/2014/main" id="{D65A50CC-741C-4A20-9C06-41F423A6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0" name="Picture 20">
          <a:extLst>
            <a:ext uri="{FF2B5EF4-FFF2-40B4-BE49-F238E27FC236}">
              <a16:creationId xmlns:a16="http://schemas.microsoft.com/office/drawing/2014/main" id="{87706C29-B3B9-4F3F-811B-919C0BE4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1" name="Picture 20">
          <a:extLst>
            <a:ext uri="{FF2B5EF4-FFF2-40B4-BE49-F238E27FC236}">
              <a16:creationId xmlns:a16="http://schemas.microsoft.com/office/drawing/2014/main" id="{1DD17383-156C-4B7C-AB9E-164345D2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2" name="Picture 20">
          <a:extLst>
            <a:ext uri="{FF2B5EF4-FFF2-40B4-BE49-F238E27FC236}">
              <a16:creationId xmlns:a16="http://schemas.microsoft.com/office/drawing/2014/main" id="{DE07E3EF-60DE-4911-91B6-B9B3CE9A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3" name="Picture 20">
          <a:extLst>
            <a:ext uri="{FF2B5EF4-FFF2-40B4-BE49-F238E27FC236}">
              <a16:creationId xmlns:a16="http://schemas.microsoft.com/office/drawing/2014/main" id="{E23BBA07-4E2F-4853-ADF0-ADCC7692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4" name="Picture 20">
          <a:extLst>
            <a:ext uri="{FF2B5EF4-FFF2-40B4-BE49-F238E27FC236}">
              <a16:creationId xmlns:a16="http://schemas.microsoft.com/office/drawing/2014/main" id="{79BBBFAE-B817-4929-8B92-C1FFACA7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5" name="Picture 20">
          <a:extLst>
            <a:ext uri="{FF2B5EF4-FFF2-40B4-BE49-F238E27FC236}">
              <a16:creationId xmlns:a16="http://schemas.microsoft.com/office/drawing/2014/main" id="{88FCC7F2-5E1E-45C6-8BD3-3711B3ED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6" name="Picture 20">
          <a:extLst>
            <a:ext uri="{FF2B5EF4-FFF2-40B4-BE49-F238E27FC236}">
              <a16:creationId xmlns:a16="http://schemas.microsoft.com/office/drawing/2014/main" id="{C931D5B4-76B5-4C45-B949-1E73F2D2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7" name="Picture 20">
          <a:extLst>
            <a:ext uri="{FF2B5EF4-FFF2-40B4-BE49-F238E27FC236}">
              <a16:creationId xmlns:a16="http://schemas.microsoft.com/office/drawing/2014/main" id="{B550BA1C-D9DF-49C3-A824-EBB01C06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8" name="Picture 20">
          <a:extLst>
            <a:ext uri="{FF2B5EF4-FFF2-40B4-BE49-F238E27FC236}">
              <a16:creationId xmlns:a16="http://schemas.microsoft.com/office/drawing/2014/main" id="{5FA1EE3F-4E5D-4330-BB2E-27D4FF08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79" name="Picture 20">
          <a:extLst>
            <a:ext uri="{FF2B5EF4-FFF2-40B4-BE49-F238E27FC236}">
              <a16:creationId xmlns:a16="http://schemas.microsoft.com/office/drawing/2014/main" id="{AAB99B43-3F56-4103-B741-049727562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0" name="Picture 20">
          <a:extLst>
            <a:ext uri="{FF2B5EF4-FFF2-40B4-BE49-F238E27FC236}">
              <a16:creationId xmlns:a16="http://schemas.microsoft.com/office/drawing/2014/main" id="{9AFCC783-FDCA-4B02-9021-0C90C01F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1" name="Picture 20">
          <a:extLst>
            <a:ext uri="{FF2B5EF4-FFF2-40B4-BE49-F238E27FC236}">
              <a16:creationId xmlns:a16="http://schemas.microsoft.com/office/drawing/2014/main" id="{3AB22F17-A31B-4614-83CE-D9C049885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2" name="Picture 20">
          <a:extLst>
            <a:ext uri="{FF2B5EF4-FFF2-40B4-BE49-F238E27FC236}">
              <a16:creationId xmlns:a16="http://schemas.microsoft.com/office/drawing/2014/main" id="{C3B6E2E7-C7DB-4FA8-959A-8DD6CD31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3" name="Picture 20">
          <a:extLst>
            <a:ext uri="{FF2B5EF4-FFF2-40B4-BE49-F238E27FC236}">
              <a16:creationId xmlns:a16="http://schemas.microsoft.com/office/drawing/2014/main" id="{A1BAD350-C787-4633-807A-E64B300B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4" name="Picture 20">
          <a:extLst>
            <a:ext uri="{FF2B5EF4-FFF2-40B4-BE49-F238E27FC236}">
              <a16:creationId xmlns:a16="http://schemas.microsoft.com/office/drawing/2014/main" id="{2DA574BA-C07C-4CA5-81D5-5600B16A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5" name="Picture 20">
          <a:extLst>
            <a:ext uri="{FF2B5EF4-FFF2-40B4-BE49-F238E27FC236}">
              <a16:creationId xmlns:a16="http://schemas.microsoft.com/office/drawing/2014/main" id="{F0610644-A14A-499E-BA63-835DD67E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786" name="Picture 20">
          <a:extLst>
            <a:ext uri="{FF2B5EF4-FFF2-40B4-BE49-F238E27FC236}">
              <a16:creationId xmlns:a16="http://schemas.microsoft.com/office/drawing/2014/main" id="{90BC1AD0-5FC7-47F2-90DD-E25AC0E1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87" name="Picture 20">
          <a:extLst>
            <a:ext uri="{FF2B5EF4-FFF2-40B4-BE49-F238E27FC236}">
              <a16:creationId xmlns:a16="http://schemas.microsoft.com/office/drawing/2014/main" id="{A4959E19-BCE1-4D56-80A3-E1C78AF0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88" name="Picture 20">
          <a:extLst>
            <a:ext uri="{FF2B5EF4-FFF2-40B4-BE49-F238E27FC236}">
              <a16:creationId xmlns:a16="http://schemas.microsoft.com/office/drawing/2014/main" id="{4B437FAA-5DC7-4837-BE41-D89F8EEE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89" name="Picture 20">
          <a:extLst>
            <a:ext uri="{FF2B5EF4-FFF2-40B4-BE49-F238E27FC236}">
              <a16:creationId xmlns:a16="http://schemas.microsoft.com/office/drawing/2014/main" id="{94C2BEAC-A12E-4FFC-95F6-3CAA5DC0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0" name="Picture 20">
          <a:extLst>
            <a:ext uri="{FF2B5EF4-FFF2-40B4-BE49-F238E27FC236}">
              <a16:creationId xmlns:a16="http://schemas.microsoft.com/office/drawing/2014/main" id="{06EDA434-AFC1-47D9-A221-295A395FF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1" name="Picture 20">
          <a:extLst>
            <a:ext uri="{FF2B5EF4-FFF2-40B4-BE49-F238E27FC236}">
              <a16:creationId xmlns:a16="http://schemas.microsoft.com/office/drawing/2014/main" id="{11A7A796-482C-4C4D-9E4F-0A326D3D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2" name="Picture 20">
          <a:extLst>
            <a:ext uri="{FF2B5EF4-FFF2-40B4-BE49-F238E27FC236}">
              <a16:creationId xmlns:a16="http://schemas.microsoft.com/office/drawing/2014/main" id="{C53DF8F7-AEAA-491F-AECD-7685F201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3" name="Picture 20">
          <a:extLst>
            <a:ext uri="{FF2B5EF4-FFF2-40B4-BE49-F238E27FC236}">
              <a16:creationId xmlns:a16="http://schemas.microsoft.com/office/drawing/2014/main" id="{20198912-1396-4A7B-B5E9-CFB73D13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4" name="Picture 20">
          <a:extLst>
            <a:ext uri="{FF2B5EF4-FFF2-40B4-BE49-F238E27FC236}">
              <a16:creationId xmlns:a16="http://schemas.microsoft.com/office/drawing/2014/main" id="{2515F03D-661F-4FBB-A53D-FE2A3D40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5" name="Picture 20">
          <a:extLst>
            <a:ext uri="{FF2B5EF4-FFF2-40B4-BE49-F238E27FC236}">
              <a16:creationId xmlns:a16="http://schemas.microsoft.com/office/drawing/2014/main" id="{5F7B8581-DB33-4438-8CD6-F819FCC7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6" name="Picture 20">
          <a:extLst>
            <a:ext uri="{FF2B5EF4-FFF2-40B4-BE49-F238E27FC236}">
              <a16:creationId xmlns:a16="http://schemas.microsoft.com/office/drawing/2014/main" id="{D10C8B7D-DF20-4529-9A72-CBEF13248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7" name="Picture 20">
          <a:extLst>
            <a:ext uri="{FF2B5EF4-FFF2-40B4-BE49-F238E27FC236}">
              <a16:creationId xmlns:a16="http://schemas.microsoft.com/office/drawing/2014/main" id="{777BC1B2-010C-4C10-8824-12F12E1D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8" name="Picture 20">
          <a:extLst>
            <a:ext uri="{FF2B5EF4-FFF2-40B4-BE49-F238E27FC236}">
              <a16:creationId xmlns:a16="http://schemas.microsoft.com/office/drawing/2014/main" id="{EDF45201-768C-40D3-82A3-C017FBFD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799" name="Picture 20">
          <a:extLst>
            <a:ext uri="{FF2B5EF4-FFF2-40B4-BE49-F238E27FC236}">
              <a16:creationId xmlns:a16="http://schemas.microsoft.com/office/drawing/2014/main" id="{0F61FE57-F21C-42B5-A40D-1C5677AF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0" name="Picture 20">
          <a:extLst>
            <a:ext uri="{FF2B5EF4-FFF2-40B4-BE49-F238E27FC236}">
              <a16:creationId xmlns:a16="http://schemas.microsoft.com/office/drawing/2014/main" id="{25426013-06D4-47D4-8865-766E8535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1" name="Picture 20">
          <a:extLst>
            <a:ext uri="{FF2B5EF4-FFF2-40B4-BE49-F238E27FC236}">
              <a16:creationId xmlns:a16="http://schemas.microsoft.com/office/drawing/2014/main" id="{795C2BAF-9748-4480-80F6-36EA9CE0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2" name="Picture 20">
          <a:extLst>
            <a:ext uri="{FF2B5EF4-FFF2-40B4-BE49-F238E27FC236}">
              <a16:creationId xmlns:a16="http://schemas.microsoft.com/office/drawing/2014/main" id="{62E6E5CA-16D0-47ED-86E1-E6AF6BCA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3" name="Picture 20">
          <a:extLst>
            <a:ext uri="{FF2B5EF4-FFF2-40B4-BE49-F238E27FC236}">
              <a16:creationId xmlns:a16="http://schemas.microsoft.com/office/drawing/2014/main" id="{B9FD21AE-7FC7-4CCF-B4A4-23B297B7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4" name="Picture 20">
          <a:extLst>
            <a:ext uri="{FF2B5EF4-FFF2-40B4-BE49-F238E27FC236}">
              <a16:creationId xmlns:a16="http://schemas.microsoft.com/office/drawing/2014/main" id="{BF8B4344-4064-43D4-A0D7-D7CCF1EA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5" name="Picture 20">
          <a:extLst>
            <a:ext uri="{FF2B5EF4-FFF2-40B4-BE49-F238E27FC236}">
              <a16:creationId xmlns:a16="http://schemas.microsoft.com/office/drawing/2014/main" id="{DBB370CA-B442-4F32-91C7-0027FEA64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6" name="Picture 20">
          <a:extLst>
            <a:ext uri="{FF2B5EF4-FFF2-40B4-BE49-F238E27FC236}">
              <a16:creationId xmlns:a16="http://schemas.microsoft.com/office/drawing/2014/main" id="{E60B1D39-F9BF-4F5F-BF26-1104284D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7" name="Picture 20">
          <a:extLst>
            <a:ext uri="{FF2B5EF4-FFF2-40B4-BE49-F238E27FC236}">
              <a16:creationId xmlns:a16="http://schemas.microsoft.com/office/drawing/2014/main" id="{278F3222-CB28-4183-A9A0-D1856B21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8" name="Picture 20">
          <a:extLst>
            <a:ext uri="{FF2B5EF4-FFF2-40B4-BE49-F238E27FC236}">
              <a16:creationId xmlns:a16="http://schemas.microsoft.com/office/drawing/2014/main" id="{A127E60F-79B6-47D6-BD02-C261A9F6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09" name="Picture 20">
          <a:extLst>
            <a:ext uri="{FF2B5EF4-FFF2-40B4-BE49-F238E27FC236}">
              <a16:creationId xmlns:a16="http://schemas.microsoft.com/office/drawing/2014/main" id="{09C501E8-417E-4EE6-A1A2-F1132F09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10" name="Picture 20">
          <a:extLst>
            <a:ext uri="{FF2B5EF4-FFF2-40B4-BE49-F238E27FC236}">
              <a16:creationId xmlns:a16="http://schemas.microsoft.com/office/drawing/2014/main" id="{897E6E02-F1E1-4A12-84C1-A7934531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1" name="Picture 20">
          <a:extLst>
            <a:ext uri="{FF2B5EF4-FFF2-40B4-BE49-F238E27FC236}">
              <a16:creationId xmlns:a16="http://schemas.microsoft.com/office/drawing/2014/main" id="{542C377D-B277-4C4A-AF3D-0C9C61D5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2" name="Picture 20">
          <a:extLst>
            <a:ext uri="{FF2B5EF4-FFF2-40B4-BE49-F238E27FC236}">
              <a16:creationId xmlns:a16="http://schemas.microsoft.com/office/drawing/2014/main" id="{3C8462F1-5EF6-4DE1-AB80-BDB20B30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3" name="Picture 20">
          <a:extLst>
            <a:ext uri="{FF2B5EF4-FFF2-40B4-BE49-F238E27FC236}">
              <a16:creationId xmlns:a16="http://schemas.microsoft.com/office/drawing/2014/main" id="{BBC98188-58BE-4BAA-A7B7-DB630FD7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4" name="Picture 20">
          <a:extLst>
            <a:ext uri="{FF2B5EF4-FFF2-40B4-BE49-F238E27FC236}">
              <a16:creationId xmlns:a16="http://schemas.microsoft.com/office/drawing/2014/main" id="{202B25D2-C55E-4DA0-B331-637711F3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5" name="Picture 20">
          <a:extLst>
            <a:ext uri="{FF2B5EF4-FFF2-40B4-BE49-F238E27FC236}">
              <a16:creationId xmlns:a16="http://schemas.microsoft.com/office/drawing/2014/main" id="{BAF67810-21A6-4930-A3C6-29C51740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6" name="Picture 20">
          <a:extLst>
            <a:ext uri="{FF2B5EF4-FFF2-40B4-BE49-F238E27FC236}">
              <a16:creationId xmlns:a16="http://schemas.microsoft.com/office/drawing/2014/main" id="{8035B506-81DC-403A-814F-3560C001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7" name="Picture 20">
          <a:extLst>
            <a:ext uri="{FF2B5EF4-FFF2-40B4-BE49-F238E27FC236}">
              <a16:creationId xmlns:a16="http://schemas.microsoft.com/office/drawing/2014/main" id="{8B02FFA5-628B-4A79-B590-4901579B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8" name="Picture 20">
          <a:extLst>
            <a:ext uri="{FF2B5EF4-FFF2-40B4-BE49-F238E27FC236}">
              <a16:creationId xmlns:a16="http://schemas.microsoft.com/office/drawing/2014/main" id="{FF286DEB-FD4C-4A79-8DB5-EF85F4E5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19" name="Picture 20">
          <a:extLst>
            <a:ext uri="{FF2B5EF4-FFF2-40B4-BE49-F238E27FC236}">
              <a16:creationId xmlns:a16="http://schemas.microsoft.com/office/drawing/2014/main" id="{F1B9E287-AD1F-4A87-BDE6-04CBDC0E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0" name="Picture 20">
          <a:extLst>
            <a:ext uri="{FF2B5EF4-FFF2-40B4-BE49-F238E27FC236}">
              <a16:creationId xmlns:a16="http://schemas.microsoft.com/office/drawing/2014/main" id="{782DA34B-42E3-470E-8356-95964BB5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1" name="Picture 20">
          <a:extLst>
            <a:ext uri="{FF2B5EF4-FFF2-40B4-BE49-F238E27FC236}">
              <a16:creationId xmlns:a16="http://schemas.microsoft.com/office/drawing/2014/main" id="{F0A15C85-3498-4A91-AB7E-4863183A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2" name="Picture 20">
          <a:extLst>
            <a:ext uri="{FF2B5EF4-FFF2-40B4-BE49-F238E27FC236}">
              <a16:creationId xmlns:a16="http://schemas.microsoft.com/office/drawing/2014/main" id="{B6F6159F-EF3C-4537-B65C-FE55C487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3" name="Picture 20">
          <a:extLst>
            <a:ext uri="{FF2B5EF4-FFF2-40B4-BE49-F238E27FC236}">
              <a16:creationId xmlns:a16="http://schemas.microsoft.com/office/drawing/2014/main" id="{A8CACCD3-B108-46E3-B400-AB218E64C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4" name="Picture 20">
          <a:extLst>
            <a:ext uri="{FF2B5EF4-FFF2-40B4-BE49-F238E27FC236}">
              <a16:creationId xmlns:a16="http://schemas.microsoft.com/office/drawing/2014/main" id="{FC0DB78C-DD4F-4BB3-9679-8BF5E9706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5" name="Picture 20">
          <a:extLst>
            <a:ext uri="{FF2B5EF4-FFF2-40B4-BE49-F238E27FC236}">
              <a16:creationId xmlns:a16="http://schemas.microsoft.com/office/drawing/2014/main" id="{0458AADC-0906-44CF-BED0-A6B4B6A4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6" name="Picture 20">
          <a:extLst>
            <a:ext uri="{FF2B5EF4-FFF2-40B4-BE49-F238E27FC236}">
              <a16:creationId xmlns:a16="http://schemas.microsoft.com/office/drawing/2014/main" id="{4733E01B-6F42-47DC-9FC7-560CB3EF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7" name="Picture 20">
          <a:extLst>
            <a:ext uri="{FF2B5EF4-FFF2-40B4-BE49-F238E27FC236}">
              <a16:creationId xmlns:a16="http://schemas.microsoft.com/office/drawing/2014/main" id="{1FEB74CD-01CE-46EA-B8C8-1B425A399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8" name="Picture 20">
          <a:extLst>
            <a:ext uri="{FF2B5EF4-FFF2-40B4-BE49-F238E27FC236}">
              <a16:creationId xmlns:a16="http://schemas.microsoft.com/office/drawing/2014/main" id="{3211C9D5-FAC1-40E3-B2E0-B9EB75D1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29" name="Picture 20">
          <a:extLst>
            <a:ext uri="{FF2B5EF4-FFF2-40B4-BE49-F238E27FC236}">
              <a16:creationId xmlns:a16="http://schemas.microsoft.com/office/drawing/2014/main" id="{139B78C0-7FF0-4D5B-A379-033CBC65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30" name="Picture 20">
          <a:extLst>
            <a:ext uri="{FF2B5EF4-FFF2-40B4-BE49-F238E27FC236}">
              <a16:creationId xmlns:a16="http://schemas.microsoft.com/office/drawing/2014/main" id="{5E2704B5-F411-4171-A8E8-0052CFB0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31" name="Picture 20">
          <a:extLst>
            <a:ext uri="{FF2B5EF4-FFF2-40B4-BE49-F238E27FC236}">
              <a16:creationId xmlns:a16="http://schemas.microsoft.com/office/drawing/2014/main" id="{06C9CDF2-246B-42D4-822A-48A140D8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32" name="Picture 20">
          <a:extLst>
            <a:ext uri="{FF2B5EF4-FFF2-40B4-BE49-F238E27FC236}">
              <a16:creationId xmlns:a16="http://schemas.microsoft.com/office/drawing/2014/main" id="{219462E9-CCCE-4B05-9DBD-DACC777A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3" name="Picture 20">
          <a:extLst>
            <a:ext uri="{FF2B5EF4-FFF2-40B4-BE49-F238E27FC236}">
              <a16:creationId xmlns:a16="http://schemas.microsoft.com/office/drawing/2014/main" id="{E762F3D5-912E-4A6A-BC3D-935ED664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4" name="Picture 20">
          <a:extLst>
            <a:ext uri="{FF2B5EF4-FFF2-40B4-BE49-F238E27FC236}">
              <a16:creationId xmlns:a16="http://schemas.microsoft.com/office/drawing/2014/main" id="{2266824A-2A72-4479-8677-805142C0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5" name="Picture 20">
          <a:extLst>
            <a:ext uri="{FF2B5EF4-FFF2-40B4-BE49-F238E27FC236}">
              <a16:creationId xmlns:a16="http://schemas.microsoft.com/office/drawing/2014/main" id="{C17E22DE-1ACF-4E51-8A41-3C7D84BE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6" name="Picture 20">
          <a:extLst>
            <a:ext uri="{FF2B5EF4-FFF2-40B4-BE49-F238E27FC236}">
              <a16:creationId xmlns:a16="http://schemas.microsoft.com/office/drawing/2014/main" id="{24E705C3-6A11-45BB-8262-23B40709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7" name="Picture 20">
          <a:extLst>
            <a:ext uri="{FF2B5EF4-FFF2-40B4-BE49-F238E27FC236}">
              <a16:creationId xmlns:a16="http://schemas.microsoft.com/office/drawing/2014/main" id="{BCD1C8A3-9347-409F-A228-70B4F1E6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8" name="Picture 20">
          <a:extLst>
            <a:ext uri="{FF2B5EF4-FFF2-40B4-BE49-F238E27FC236}">
              <a16:creationId xmlns:a16="http://schemas.microsoft.com/office/drawing/2014/main" id="{229DC7EF-42D2-4F8B-ACCB-EA909BC8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39" name="Picture 20">
          <a:extLst>
            <a:ext uri="{FF2B5EF4-FFF2-40B4-BE49-F238E27FC236}">
              <a16:creationId xmlns:a16="http://schemas.microsoft.com/office/drawing/2014/main" id="{0C3FB09B-1D7C-41D2-9FD8-EF531B36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0" name="Picture 20">
          <a:extLst>
            <a:ext uri="{FF2B5EF4-FFF2-40B4-BE49-F238E27FC236}">
              <a16:creationId xmlns:a16="http://schemas.microsoft.com/office/drawing/2014/main" id="{A58D4B85-9718-4FDB-9136-C5BC7D53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1" name="Picture 20">
          <a:extLst>
            <a:ext uri="{FF2B5EF4-FFF2-40B4-BE49-F238E27FC236}">
              <a16:creationId xmlns:a16="http://schemas.microsoft.com/office/drawing/2014/main" id="{42478F64-4847-456E-B353-D1E746D8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2" name="Picture 20">
          <a:extLst>
            <a:ext uri="{FF2B5EF4-FFF2-40B4-BE49-F238E27FC236}">
              <a16:creationId xmlns:a16="http://schemas.microsoft.com/office/drawing/2014/main" id="{18082228-EFF0-41DA-8E87-63107630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3" name="Picture 20">
          <a:extLst>
            <a:ext uri="{FF2B5EF4-FFF2-40B4-BE49-F238E27FC236}">
              <a16:creationId xmlns:a16="http://schemas.microsoft.com/office/drawing/2014/main" id="{11EDBDD1-DBE3-414D-B62D-721F4E89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4" name="Picture 20">
          <a:extLst>
            <a:ext uri="{FF2B5EF4-FFF2-40B4-BE49-F238E27FC236}">
              <a16:creationId xmlns:a16="http://schemas.microsoft.com/office/drawing/2014/main" id="{77429C9F-0FC2-47D2-A6A1-BFD96A8FD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5" name="Picture 20">
          <a:extLst>
            <a:ext uri="{FF2B5EF4-FFF2-40B4-BE49-F238E27FC236}">
              <a16:creationId xmlns:a16="http://schemas.microsoft.com/office/drawing/2014/main" id="{BCD7D3F4-60B4-494B-BAEC-061AE88A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6" name="Picture 20">
          <a:extLst>
            <a:ext uri="{FF2B5EF4-FFF2-40B4-BE49-F238E27FC236}">
              <a16:creationId xmlns:a16="http://schemas.microsoft.com/office/drawing/2014/main" id="{E0D6178B-FF01-416E-9515-BD0100F5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7" name="Picture 20">
          <a:extLst>
            <a:ext uri="{FF2B5EF4-FFF2-40B4-BE49-F238E27FC236}">
              <a16:creationId xmlns:a16="http://schemas.microsoft.com/office/drawing/2014/main" id="{F98BD54D-1376-4279-9317-6CAF8B58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8" name="Picture 20">
          <a:extLst>
            <a:ext uri="{FF2B5EF4-FFF2-40B4-BE49-F238E27FC236}">
              <a16:creationId xmlns:a16="http://schemas.microsoft.com/office/drawing/2014/main" id="{E9D031C5-E8CC-4F67-B775-2524BB12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49" name="Picture 20">
          <a:extLst>
            <a:ext uri="{FF2B5EF4-FFF2-40B4-BE49-F238E27FC236}">
              <a16:creationId xmlns:a16="http://schemas.microsoft.com/office/drawing/2014/main" id="{4701310B-DCA0-43D7-8D00-0601429D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0" name="Picture 20">
          <a:extLst>
            <a:ext uri="{FF2B5EF4-FFF2-40B4-BE49-F238E27FC236}">
              <a16:creationId xmlns:a16="http://schemas.microsoft.com/office/drawing/2014/main" id="{D490DD6F-A32A-4520-AF03-B7A3DD98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1" name="Picture 20">
          <a:extLst>
            <a:ext uri="{FF2B5EF4-FFF2-40B4-BE49-F238E27FC236}">
              <a16:creationId xmlns:a16="http://schemas.microsoft.com/office/drawing/2014/main" id="{4D85698E-F158-41D5-97C0-D79DBC6F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2" name="Picture 20">
          <a:extLst>
            <a:ext uri="{FF2B5EF4-FFF2-40B4-BE49-F238E27FC236}">
              <a16:creationId xmlns:a16="http://schemas.microsoft.com/office/drawing/2014/main" id="{402B0831-4FD7-4FFB-9BD3-0D06570B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3" name="Picture 20">
          <a:extLst>
            <a:ext uri="{FF2B5EF4-FFF2-40B4-BE49-F238E27FC236}">
              <a16:creationId xmlns:a16="http://schemas.microsoft.com/office/drawing/2014/main" id="{7D132D9C-33EB-4FC8-8D7C-A4817A8B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4" name="Picture 20">
          <a:extLst>
            <a:ext uri="{FF2B5EF4-FFF2-40B4-BE49-F238E27FC236}">
              <a16:creationId xmlns:a16="http://schemas.microsoft.com/office/drawing/2014/main" id="{5FFF54BB-6EF8-4396-A2C9-D5381B93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5" name="Picture 20">
          <a:extLst>
            <a:ext uri="{FF2B5EF4-FFF2-40B4-BE49-F238E27FC236}">
              <a16:creationId xmlns:a16="http://schemas.microsoft.com/office/drawing/2014/main" id="{3EBBCF93-AF6F-4DC6-B64C-483FE193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56" name="Picture 20">
          <a:extLst>
            <a:ext uri="{FF2B5EF4-FFF2-40B4-BE49-F238E27FC236}">
              <a16:creationId xmlns:a16="http://schemas.microsoft.com/office/drawing/2014/main" id="{53F6095B-0A7B-43C7-B609-C39AC376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57" name="Picture 20">
          <a:extLst>
            <a:ext uri="{FF2B5EF4-FFF2-40B4-BE49-F238E27FC236}">
              <a16:creationId xmlns:a16="http://schemas.microsoft.com/office/drawing/2014/main" id="{698F5688-CA00-44E6-B2A6-8FA666E4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58" name="Picture 20">
          <a:extLst>
            <a:ext uri="{FF2B5EF4-FFF2-40B4-BE49-F238E27FC236}">
              <a16:creationId xmlns:a16="http://schemas.microsoft.com/office/drawing/2014/main" id="{6066E9F0-5C33-42EC-A601-213602CD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59" name="Picture 20">
          <a:extLst>
            <a:ext uri="{FF2B5EF4-FFF2-40B4-BE49-F238E27FC236}">
              <a16:creationId xmlns:a16="http://schemas.microsoft.com/office/drawing/2014/main" id="{164B82C0-A684-47C7-B677-6D151906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0" name="Picture 20">
          <a:extLst>
            <a:ext uri="{FF2B5EF4-FFF2-40B4-BE49-F238E27FC236}">
              <a16:creationId xmlns:a16="http://schemas.microsoft.com/office/drawing/2014/main" id="{07E71B81-A859-4772-B4F9-2A2249A2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1" name="Picture 20">
          <a:extLst>
            <a:ext uri="{FF2B5EF4-FFF2-40B4-BE49-F238E27FC236}">
              <a16:creationId xmlns:a16="http://schemas.microsoft.com/office/drawing/2014/main" id="{9BC53E19-BDCB-4F4A-9156-C22C9E16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2" name="Picture 20">
          <a:extLst>
            <a:ext uri="{FF2B5EF4-FFF2-40B4-BE49-F238E27FC236}">
              <a16:creationId xmlns:a16="http://schemas.microsoft.com/office/drawing/2014/main" id="{122C7BE4-BCAC-4949-A39D-72CC8856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3" name="Picture 20">
          <a:extLst>
            <a:ext uri="{FF2B5EF4-FFF2-40B4-BE49-F238E27FC236}">
              <a16:creationId xmlns:a16="http://schemas.microsoft.com/office/drawing/2014/main" id="{92BCEC3E-30AB-4098-99DB-715926B7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4" name="Picture 20">
          <a:extLst>
            <a:ext uri="{FF2B5EF4-FFF2-40B4-BE49-F238E27FC236}">
              <a16:creationId xmlns:a16="http://schemas.microsoft.com/office/drawing/2014/main" id="{E8CED18A-7981-4256-A317-22AD9F804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5" name="Picture 20">
          <a:extLst>
            <a:ext uri="{FF2B5EF4-FFF2-40B4-BE49-F238E27FC236}">
              <a16:creationId xmlns:a16="http://schemas.microsoft.com/office/drawing/2014/main" id="{699BEAD6-41EC-442F-A797-895A2475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6" name="Picture 20">
          <a:extLst>
            <a:ext uri="{FF2B5EF4-FFF2-40B4-BE49-F238E27FC236}">
              <a16:creationId xmlns:a16="http://schemas.microsoft.com/office/drawing/2014/main" id="{89760FFE-D255-451F-95E0-262792D8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7" name="Picture 20">
          <a:extLst>
            <a:ext uri="{FF2B5EF4-FFF2-40B4-BE49-F238E27FC236}">
              <a16:creationId xmlns:a16="http://schemas.microsoft.com/office/drawing/2014/main" id="{1E87F1A6-E0A5-4810-8E18-346C7C90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8" name="Picture 20">
          <a:extLst>
            <a:ext uri="{FF2B5EF4-FFF2-40B4-BE49-F238E27FC236}">
              <a16:creationId xmlns:a16="http://schemas.microsoft.com/office/drawing/2014/main" id="{9923DD22-C216-4F12-813D-446E8446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69" name="Picture 20">
          <a:extLst>
            <a:ext uri="{FF2B5EF4-FFF2-40B4-BE49-F238E27FC236}">
              <a16:creationId xmlns:a16="http://schemas.microsoft.com/office/drawing/2014/main" id="{9F7A8E20-4560-4414-8A44-8038DB9B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0" name="Picture 20">
          <a:extLst>
            <a:ext uri="{FF2B5EF4-FFF2-40B4-BE49-F238E27FC236}">
              <a16:creationId xmlns:a16="http://schemas.microsoft.com/office/drawing/2014/main" id="{7E931F0E-5743-4924-B833-0ED6BBA7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1" name="Picture 20">
          <a:extLst>
            <a:ext uri="{FF2B5EF4-FFF2-40B4-BE49-F238E27FC236}">
              <a16:creationId xmlns:a16="http://schemas.microsoft.com/office/drawing/2014/main" id="{43294869-5A17-468A-B0BA-C7098885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2" name="Picture 20">
          <a:extLst>
            <a:ext uri="{FF2B5EF4-FFF2-40B4-BE49-F238E27FC236}">
              <a16:creationId xmlns:a16="http://schemas.microsoft.com/office/drawing/2014/main" id="{BC84FD52-66D3-45D3-A8F0-E70577D2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3" name="Picture 20">
          <a:extLst>
            <a:ext uri="{FF2B5EF4-FFF2-40B4-BE49-F238E27FC236}">
              <a16:creationId xmlns:a16="http://schemas.microsoft.com/office/drawing/2014/main" id="{C603329B-DD87-4B66-9C82-BD140A06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4" name="Picture 20">
          <a:extLst>
            <a:ext uri="{FF2B5EF4-FFF2-40B4-BE49-F238E27FC236}">
              <a16:creationId xmlns:a16="http://schemas.microsoft.com/office/drawing/2014/main" id="{C0A24DD4-033F-4920-BA2D-296514E6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5" name="Picture 20">
          <a:extLst>
            <a:ext uri="{FF2B5EF4-FFF2-40B4-BE49-F238E27FC236}">
              <a16:creationId xmlns:a16="http://schemas.microsoft.com/office/drawing/2014/main" id="{9343704C-A4D8-4B45-8931-AE89ABBF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6" name="Picture 20">
          <a:extLst>
            <a:ext uri="{FF2B5EF4-FFF2-40B4-BE49-F238E27FC236}">
              <a16:creationId xmlns:a16="http://schemas.microsoft.com/office/drawing/2014/main" id="{584FF13F-460A-4AEA-B17D-F6D50376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7" name="Picture 20">
          <a:extLst>
            <a:ext uri="{FF2B5EF4-FFF2-40B4-BE49-F238E27FC236}">
              <a16:creationId xmlns:a16="http://schemas.microsoft.com/office/drawing/2014/main" id="{D431E107-6F0C-4C6B-BD0E-7F7B6C54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878" name="Picture 20">
          <a:extLst>
            <a:ext uri="{FF2B5EF4-FFF2-40B4-BE49-F238E27FC236}">
              <a16:creationId xmlns:a16="http://schemas.microsoft.com/office/drawing/2014/main" id="{C42C7DF1-36C6-47C6-B4A7-24D6C59A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79" name="Picture 20">
          <a:extLst>
            <a:ext uri="{FF2B5EF4-FFF2-40B4-BE49-F238E27FC236}">
              <a16:creationId xmlns:a16="http://schemas.microsoft.com/office/drawing/2014/main" id="{25A1CA8E-9275-4210-A7B0-F8BEEA51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0" name="Picture 20">
          <a:extLst>
            <a:ext uri="{FF2B5EF4-FFF2-40B4-BE49-F238E27FC236}">
              <a16:creationId xmlns:a16="http://schemas.microsoft.com/office/drawing/2014/main" id="{4A776DC5-8E04-4B62-B00A-EF6F33FC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1" name="Picture 20">
          <a:extLst>
            <a:ext uri="{FF2B5EF4-FFF2-40B4-BE49-F238E27FC236}">
              <a16:creationId xmlns:a16="http://schemas.microsoft.com/office/drawing/2014/main" id="{865A9150-0CDA-4874-8609-6B6B5C9B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2" name="Picture 20">
          <a:extLst>
            <a:ext uri="{FF2B5EF4-FFF2-40B4-BE49-F238E27FC236}">
              <a16:creationId xmlns:a16="http://schemas.microsoft.com/office/drawing/2014/main" id="{FA8DEC3D-3934-46B1-994F-5702A909D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3" name="Picture 20">
          <a:extLst>
            <a:ext uri="{FF2B5EF4-FFF2-40B4-BE49-F238E27FC236}">
              <a16:creationId xmlns:a16="http://schemas.microsoft.com/office/drawing/2014/main" id="{F49E02DB-CA5E-4195-B844-FBA92FA1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4" name="Picture 20">
          <a:extLst>
            <a:ext uri="{FF2B5EF4-FFF2-40B4-BE49-F238E27FC236}">
              <a16:creationId xmlns:a16="http://schemas.microsoft.com/office/drawing/2014/main" id="{68B62019-A74F-4056-9996-7A5B05BB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5" name="Picture 20">
          <a:extLst>
            <a:ext uri="{FF2B5EF4-FFF2-40B4-BE49-F238E27FC236}">
              <a16:creationId xmlns:a16="http://schemas.microsoft.com/office/drawing/2014/main" id="{72615E2A-D1C2-4313-9E1E-0569AA78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6" name="Picture 20">
          <a:extLst>
            <a:ext uri="{FF2B5EF4-FFF2-40B4-BE49-F238E27FC236}">
              <a16:creationId xmlns:a16="http://schemas.microsoft.com/office/drawing/2014/main" id="{4C0C2C8F-1938-4D25-96B3-2EFEE41E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7" name="Picture 20">
          <a:extLst>
            <a:ext uri="{FF2B5EF4-FFF2-40B4-BE49-F238E27FC236}">
              <a16:creationId xmlns:a16="http://schemas.microsoft.com/office/drawing/2014/main" id="{40E24572-0056-4395-BA81-4366F206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8" name="Picture 20">
          <a:extLst>
            <a:ext uri="{FF2B5EF4-FFF2-40B4-BE49-F238E27FC236}">
              <a16:creationId xmlns:a16="http://schemas.microsoft.com/office/drawing/2014/main" id="{2BAA3D8F-AECA-470E-B4BF-1A6DF59A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89" name="Picture 20">
          <a:extLst>
            <a:ext uri="{FF2B5EF4-FFF2-40B4-BE49-F238E27FC236}">
              <a16:creationId xmlns:a16="http://schemas.microsoft.com/office/drawing/2014/main" id="{2AC9C263-BB43-499F-97D9-0C882B73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0" name="Picture 20">
          <a:extLst>
            <a:ext uri="{FF2B5EF4-FFF2-40B4-BE49-F238E27FC236}">
              <a16:creationId xmlns:a16="http://schemas.microsoft.com/office/drawing/2014/main" id="{4F583C6A-92CD-485A-8BDC-3559DFD6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1" name="Picture 20">
          <a:extLst>
            <a:ext uri="{FF2B5EF4-FFF2-40B4-BE49-F238E27FC236}">
              <a16:creationId xmlns:a16="http://schemas.microsoft.com/office/drawing/2014/main" id="{C00A4889-5685-4A3B-A854-8DF13B62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2" name="Picture 20">
          <a:extLst>
            <a:ext uri="{FF2B5EF4-FFF2-40B4-BE49-F238E27FC236}">
              <a16:creationId xmlns:a16="http://schemas.microsoft.com/office/drawing/2014/main" id="{1484AD4B-6895-403C-AF4E-51BDC45E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3" name="Picture 20">
          <a:extLst>
            <a:ext uri="{FF2B5EF4-FFF2-40B4-BE49-F238E27FC236}">
              <a16:creationId xmlns:a16="http://schemas.microsoft.com/office/drawing/2014/main" id="{660B3030-A3E9-440D-A53F-90A0B999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4" name="Picture 20">
          <a:extLst>
            <a:ext uri="{FF2B5EF4-FFF2-40B4-BE49-F238E27FC236}">
              <a16:creationId xmlns:a16="http://schemas.microsoft.com/office/drawing/2014/main" id="{A9816177-E8B7-4429-A656-6B7F59DB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5" name="Picture 20">
          <a:extLst>
            <a:ext uri="{FF2B5EF4-FFF2-40B4-BE49-F238E27FC236}">
              <a16:creationId xmlns:a16="http://schemas.microsoft.com/office/drawing/2014/main" id="{3D1B4B33-41BD-4B11-ADC6-45BA2F12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6" name="Picture 20">
          <a:extLst>
            <a:ext uri="{FF2B5EF4-FFF2-40B4-BE49-F238E27FC236}">
              <a16:creationId xmlns:a16="http://schemas.microsoft.com/office/drawing/2014/main" id="{B2E5F5C1-D982-4C88-8B47-E88A6B6E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7" name="Picture 20">
          <a:extLst>
            <a:ext uri="{FF2B5EF4-FFF2-40B4-BE49-F238E27FC236}">
              <a16:creationId xmlns:a16="http://schemas.microsoft.com/office/drawing/2014/main" id="{B060DABF-63CA-4B26-8B42-AADC6BA5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8" name="Picture 20">
          <a:extLst>
            <a:ext uri="{FF2B5EF4-FFF2-40B4-BE49-F238E27FC236}">
              <a16:creationId xmlns:a16="http://schemas.microsoft.com/office/drawing/2014/main" id="{1C83E042-3DFC-45EA-A263-8F8EDC9E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899" name="Picture 20">
          <a:extLst>
            <a:ext uri="{FF2B5EF4-FFF2-40B4-BE49-F238E27FC236}">
              <a16:creationId xmlns:a16="http://schemas.microsoft.com/office/drawing/2014/main" id="{D1077F71-5BD1-497E-8942-18703686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00" name="Picture 20">
          <a:extLst>
            <a:ext uri="{FF2B5EF4-FFF2-40B4-BE49-F238E27FC236}">
              <a16:creationId xmlns:a16="http://schemas.microsoft.com/office/drawing/2014/main" id="{87118F19-E7FB-4592-961F-4940095C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01" name="Picture 20">
          <a:extLst>
            <a:ext uri="{FF2B5EF4-FFF2-40B4-BE49-F238E27FC236}">
              <a16:creationId xmlns:a16="http://schemas.microsoft.com/office/drawing/2014/main" id="{403BB80C-F24B-4D07-B608-05F9622E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02" name="Picture 20">
          <a:extLst>
            <a:ext uri="{FF2B5EF4-FFF2-40B4-BE49-F238E27FC236}">
              <a16:creationId xmlns:a16="http://schemas.microsoft.com/office/drawing/2014/main" id="{A9EC20F4-1858-422D-B301-F77D5850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03" name="Picture 20">
          <a:extLst>
            <a:ext uri="{FF2B5EF4-FFF2-40B4-BE49-F238E27FC236}">
              <a16:creationId xmlns:a16="http://schemas.microsoft.com/office/drawing/2014/main" id="{64D9AF7E-7179-4B88-ACB1-E873F3B6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04" name="Picture 20">
          <a:extLst>
            <a:ext uri="{FF2B5EF4-FFF2-40B4-BE49-F238E27FC236}">
              <a16:creationId xmlns:a16="http://schemas.microsoft.com/office/drawing/2014/main" id="{1302F0BF-9F21-4BD9-9E4B-DDCDC49F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05" name="Picture 20">
          <a:extLst>
            <a:ext uri="{FF2B5EF4-FFF2-40B4-BE49-F238E27FC236}">
              <a16:creationId xmlns:a16="http://schemas.microsoft.com/office/drawing/2014/main" id="{B2B7D933-4A3D-4574-89A0-A2792EFB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6" name="Picture 20">
          <a:extLst>
            <a:ext uri="{FF2B5EF4-FFF2-40B4-BE49-F238E27FC236}">
              <a16:creationId xmlns:a16="http://schemas.microsoft.com/office/drawing/2014/main" id="{A405E0AC-D6DF-4802-9E04-FBE29007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7" name="Picture 20">
          <a:extLst>
            <a:ext uri="{FF2B5EF4-FFF2-40B4-BE49-F238E27FC236}">
              <a16:creationId xmlns:a16="http://schemas.microsoft.com/office/drawing/2014/main" id="{EF5C166E-9A9B-49F0-B076-727EAE5F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8" name="Picture 20">
          <a:extLst>
            <a:ext uri="{FF2B5EF4-FFF2-40B4-BE49-F238E27FC236}">
              <a16:creationId xmlns:a16="http://schemas.microsoft.com/office/drawing/2014/main" id="{FDF4563A-CB86-4984-955C-37FD4EC4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09" name="Picture 20">
          <a:extLst>
            <a:ext uri="{FF2B5EF4-FFF2-40B4-BE49-F238E27FC236}">
              <a16:creationId xmlns:a16="http://schemas.microsoft.com/office/drawing/2014/main" id="{B1F1AE53-6B31-46F8-80E3-194B9D3C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0" name="Picture 20">
          <a:extLst>
            <a:ext uri="{FF2B5EF4-FFF2-40B4-BE49-F238E27FC236}">
              <a16:creationId xmlns:a16="http://schemas.microsoft.com/office/drawing/2014/main" id="{8C015F9F-7A78-46E8-9390-10013AFB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1" name="Picture 20">
          <a:extLst>
            <a:ext uri="{FF2B5EF4-FFF2-40B4-BE49-F238E27FC236}">
              <a16:creationId xmlns:a16="http://schemas.microsoft.com/office/drawing/2014/main" id="{0A997CC6-2B85-44F1-B733-4E8E906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2" name="Picture 20">
          <a:extLst>
            <a:ext uri="{FF2B5EF4-FFF2-40B4-BE49-F238E27FC236}">
              <a16:creationId xmlns:a16="http://schemas.microsoft.com/office/drawing/2014/main" id="{4DFAE39D-FC2A-4E88-A99B-5D0B380C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3" name="Picture 20">
          <a:extLst>
            <a:ext uri="{FF2B5EF4-FFF2-40B4-BE49-F238E27FC236}">
              <a16:creationId xmlns:a16="http://schemas.microsoft.com/office/drawing/2014/main" id="{F55F5059-8C42-4B44-BFFF-08F1A710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4" name="Picture 20">
          <a:extLst>
            <a:ext uri="{FF2B5EF4-FFF2-40B4-BE49-F238E27FC236}">
              <a16:creationId xmlns:a16="http://schemas.microsoft.com/office/drawing/2014/main" id="{2F805D33-E640-4CB8-9F54-48F82005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5" name="Picture 20">
          <a:extLst>
            <a:ext uri="{FF2B5EF4-FFF2-40B4-BE49-F238E27FC236}">
              <a16:creationId xmlns:a16="http://schemas.microsoft.com/office/drawing/2014/main" id="{49C00FC2-58E8-445D-B4F5-09148DBC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6" name="Picture 20">
          <a:extLst>
            <a:ext uri="{FF2B5EF4-FFF2-40B4-BE49-F238E27FC236}">
              <a16:creationId xmlns:a16="http://schemas.microsoft.com/office/drawing/2014/main" id="{00CFDA77-7F90-4E74-8DC3-5F1DA236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7" name="Picture 20">
          <a:extLst>
            <a:ext uri="{FF2B5EF4-FFF2-40B4-BE49-F238E27FC236}">
              <a16:creationId xmlns:a16="http://schemas.microsoft.com/office/drawing/2014/main" id="{E38E5126-B800-4288-B031-A113DCAC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8" name="Picture 20">
          <a:extLst>
            <a:ext uri="{FF2B5EF4-FFF2-40B4-BE49-F238E27FC236}">
              <a16:creationId xmlns:a16="http://schemas.microsoft.com/office/drawing/2014/main" id="{039E05CE-5B72-491D-8F3D-D479C916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19" name="Picture 20">
          <a:extLst>
            <a:ext uri="{FF2B5EF4-FFF2-40B4-BE49-F238E27FC236}">
              <a16:creationId xmlns:a16="http://schemas.microsoft.com/office/drawing/2014/main" id="{F80895BC-97CB-4BBC-BE41-ABC6B1EC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0" name="Picture 20">
          <a:extLst>
            <a:ext uri="{FF2B5EF4-FFF2-40B4-BE49-F238E27FC236}">
              <a16:creationId xmlns:a16="http://schemas.microsoft.com/office/drawing/2014/main" id="{F8C7DD37-9566-438C-9110-78E75D3B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1" name="Picture 20">
          <a:extLst>
            <a:ext uri="{FF2B5EF4-FFF2-40B4-BE49-F238E27FC236}">
              <a16:creationId xmlns:a16="http://schemas.microsoft.com/office/drawing/2014/main" id="{D6805497-CB3A-4493-98E8-478D2FD2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2" name="Picture 20">
          <a:extLst>
            <a:ext uri="{FF2B5EF4-FFF2-40B4-BE49-F238E27FC236}">
              <a16:creationId xmlns:a16="http://schemas.microsoft.com/office/drawing/2014/main" id="{DEC49C66-DB45-44F8-8081-C0EE5D1C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3" name="Picture 20">
          <a:extLst>
            <a:ext uri="{FF2B5EF4-FFF2-40B4-BE49-F238E27FC236}">
              <a16:creationId xmlns:a16="http://schemas.microsoft.com/office/drawing/2014/main" id="{2A16DCB0-9A84-4BDA-BC28-14BE6F8F2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24" name="Picture 20">
          <a:extLst>
            <a:ext uri="{FF2B5EF4-FFF2-40B4-BE49-F238E27FC236}">
              <a16:creationId xmlns:a16="http://schemas.microsoft.com/office/drawing/2014/main" id="{181411B0-8803-4B16-B08C-BF91019CE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5" name="Picture 20">
          <a:extLst>
            <a:ext uri="{FF2B5EF4-FFF2-40B4-BE49-F238E27FC236}">
              <a16:creationId xmlns:a16="http://schemas.microsoft.com/office/drawing/2014/main" id="{7FF8AD7B-59D3-47B8-82F9-A915CFF4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6" name="Picture 20">
          <a:extLst>
            <a:ext uri="{FF2B5EF4-FFF2-40B4-BE49-F238E27FC236}">
              <a16:creationId xmlns:a16="http://schemas.microsoft.com/office/drawing/2014/main" id="{FA72018E-A106-47B7-9D60-1501725C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7" name="Picture 20">
          <a:extLst>
            <a:ext uri="{FF2B5EF4-FFF2-40B4-BE49-F238E27FC236}">
              <a16:creationId xmlns:a16="http://schemas.microsoft.com/office/drawing/2014/main" id="{59557159-E60B-425F-88E3-F0D2468B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8" name="Picture 20">
          <a:extLst>
            <a:ext uri="{FF2B5EF4-FFF2-40B4-BE49-F238E27FC236}">
              <a16:creationId xmlns:a16="http://schemas.microsoft.com/office/drawing/2014/main" id="{4E9E15B7-0543-48CC-8F32-397A59152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29" name="Picture 20">
          <a:extLst>
            <a:ext uri="{FF2B5EF4-FFF2-40B4-BE49-F238E27FC236}">
              <a16:creationId xmlns:a16="http://schemas.microsoft.com/office/drawing/2014/main" id="{A6F993D9-286F-4238-83C2-DFBCA301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0" name="Picture 20">
          <a:extLst>
            <a:ext uri="{FF2B5EF4-FFF2-40B4-BE49-F238E27FC236}">
              <a16:creationId xmlns:a16="http://schemas.microsoft.com/office/drawing/2014/main" id="{15B3ED6A-D349-4B71-8F59-3D87414FE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1" name="Picture 20">
          <a:extLst>
            <a:ext uri="{FF2B5EF4-FFF2-40B4-BE49-F238E27FC236}">
              <a16:creationId xmlns:a16="http://schemas.microsoft.com/office/drawing/2014/main" id="{FDB7E4A4-8776-4491-B795-FB0DEF8A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2" name="Picture 20">
          <a:extLst>
            <a:ext uri="{FF2B5EF4-FFF2-40B4-BE49-F238E27FC236}">
              <a16:creationId xmlns:a16="http://schemas.microsoft.com/office/drawing/2014/main" id="{882ADC84-704D-4C8C-BED8-0890BA41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3" name="Picture 20">
          <a:extLst>
            <a:ext uri="{FF2B5EF4-FFF2-40B4-BE49-F238E27FC236}">
              <a16:creationId xmlns:a16="http://schemas.microsoft.com/office/drawing/2014/main" id="{77904A4B-A4BD-4B2B-AFB3-021C10CE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4" name="Picture 20">
          <a:extLst>
            <a:ext uri="{FF2B5EF4-FFF2-40B4-BE49-F238E27FC236}">
              <a16:creationId xmlns:a16="http://schemas.microsoft.com/office/drawing/2014/main" id="{7D45E178-5093-4433-AEA4-55319EB7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5" name="Picture 20">
          <a:extLst>
            <a:ext uri="{FF2B5EF4-FFF2-40B4-BE49-F238E27FC236}">
              <a16:creationId xmlns:a16="http://schemas.microsoft.com/office/drawing/2014/main" id="{7BBE11D6-F1CB-4D9B-A25F-46B99FA2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6" name="Picture 20">
          <a:extLst>
            <a:ext uri="{FF2B5EF4-FFF2-40B4-BE49-F238E27FC236}">
              <a16:creationId xmlns:a16="http://schemas.microsoft.com/office/drawing/2014/main" id="{05990E75-4CF0-48AB-AF38-4AB3243F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7" name="Picture 20">
          <a:extLst>
            <a:ext uri="{FF2B5EF4-FFF2-40B4-BE49-F238E27FC236}">
              <a16:creationId xmlns:a16="http://schemas.microsoft.com/office/drawing/2014/main" id="{668E2DF3-8C6A-4802-9BC6-A83D6A91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8" name="Picture 20">
          <a:extLst>
            <a:ext uri="{FF2B5EF4-FFF2-40B4-BE49-F238E27FC236}">
              <a16:creationId xmlns:a16="http://schemas.microsoft.com/office/drawing/2014/main" id="{B7CD1F74-D77F-4448-8002-8A0B7DA1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39" name="Picture 20">
          <a:extLst>
            <a:ext uri="{FF2B5EF4-FFF2-40B4-BE49-F238E27FC236}">
              <a16:creationId xmlns:a16="http://schemas.microsoft.com/office/drawing/2014/main" id="{3411ECB8-9550-4F0C-A0F4-AAF55491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0" name="Picture 20">
          <a:extLst>
            <a:ext uri="{FF2B5EF4-FFF2-40B4-BE49-F238E27FC236}">
              <a16:creationId xmlns:a16="http://schemas.microsoft.com/office/drawing/2014/main" id="{C6FF5B87-3254-4CA2-B3FD-3EA0E4C9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1" name="Picture 20">
          <a:extLst>
            <a:ext uri="{FF2B5EF4-FFF2-40B4-BE49-F238E27FC236}">
              <a16:creationId xmlns:a16="http://schemas.microsoft.com/office/drawing/2014/main" id="{E41ED56C-E7E2-4AA3-93D8-AB0DF38F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2" name="Picture 20">
          <a:extLst>
            <a:ext uri="{FF2B5EF4-FFF2-40B4-BE49-F238E27FC236}">
              <a16:creationId xmlns:a16="http://schemas.microsoft.com/office/drawing/2014/main" id="{797A791D-D917-4DE8-95A4-F43F75F8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3" name="Picture 20">
          <a:extLst>
            <a:ext uri="{FF2B5EF4-FFF2-40B4-BE49-F238E27FC236}">
              <a16:creationId xmlns:a16="http://schemas.microsoft.com/office/drawing/2014/main" id="{7CF12167-9322-45FD-B107-3989D070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4" name="Picture 20">
          <a:extLst>
            <a:ext uri="{FF2B5EF4-FFF2-40B4-BE49-F238E27FC236}">
              <a16:creationId xmlns:a16="http://schemas.microsoft.com/office/drawing/2014/main" id="{36BFEA51-C8B1-47CF-8EC9-132915E2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5" name="Picture 20">
          <a:extLst>
            <a:ext uri="{FF2B5EF4-FFF2-40B4-BE49-F238E27FC236}">
              <a16:creationId xmlns:a16="http://schemas.microsoft.com/office/drawing/2014/main" id="{65840C67-CA88-407C-AC75-216B8F7B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6" name="Picture 20">
          <a:extLst>
            <a:ext uri="{FF2B5EF4-FFF2-40B4-BE49-F238E27FC236}">
              <a16:creationId xmlns:a16="http://schemas.microsoft.com/office/drawing/2014/main" id="{CF2E5E93-98BF-47A4-B367-DB212CA2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7" name="Picture 20">
          <a:extLst>
            <a:ext uri="{FF2B5EF4-FFF2-40B4-BE49-F238E27FC236}">
              <a16:creationId xmlns:a16="http://schemas.microsoft.com/office/drawing/2014/main" id="{FED02634-6B13-40EE-8A3E-17438133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1948" name="Picture 20">
          <a:extLst>
            <a:ext uri="{FF2B5EF4-FFF2-40B4-BE49-F238E27FC236}">
              <a16:creationId xmlns:a16="http://schemas.microsoft.com/office/drawing/2014/main" id="{2D579FD8-A872-4BBF-AAFE-659C2FDA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49" name="Picture 20">
          <a:extLst>
            <a:ext uri="{FF2B5EF4-FFF2-40B4-BE49-F238E27FC236}">
              <a16:creationId xmlns:a16="http://schemas.microsoft.com/office/drawing/2014/main" id="{7E3B5A34-F162-436D-BDCF-ABE7038F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50" name="Picture 20">
          <a:extLst>
            <a:ext uri="{FF2B5EF4-FFF2-40B4-BE49-F238E27FC236}">
              <a16:creationId xmlns:a16="http://schemas.microsoft.com/office/drawing/2014/main" id="{93F9C9AD-032A-4F64-AFFB-C237424A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51" name="Picture 20">
          <a:extLst>
            <a:ext uri="{FF2B5EF4-FFF2-40B4-BE49-F238E27FC236}">
              <a16:creationId xmlns:a16="http://schemas.microsoft.com/office/drawing/2014/main" id="{29D03FBF-674F-4197-82F8-579327C6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2" name="Picture 20">
          <a:extLst>
            <a:ext uri="{FF2B5EF4-FFF2-40B4-BE49-F238E27FC236}">
              <a16:creationId xmlns:a16="http://schemas.microsoft.com/office/drawing/2014/main" id="{F629934C-8C49-439E-AC05-BF6D9970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3" name="Picture 20">
          <a:extLst>
            <a:ext uri="{FF2B5EF4-FFF2-40B4-BE49-F238E27FC236}">
              <a16:creationId xmlns:a16="http://schemas.microsoft.com/office/drawing/2014/main" id="{DC3D6C9A-81D8-44E0-A2BE-DB04A2DA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4" name="Picture 20">
          <a:extLst>
            <a:ext uri="{FF2B5EF4-FFF2-40B4-BE49-F238E27FC236}">
              <a16:creationId xmlns:a16="http://schemas.microsoft.com/office/drawing/2014/main" id="{2ED2F64F-7416-41E7-8373-7E6C1DA1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5" name="Picture 20">
          <a:extLst>
            <a:ext uri="{FF2B5EF4-FFF2-40B4-BE49-F238E27FC236}">
              <a16:creationId xmlns:a16="http://schemas.microsoft.com/office/drawing/2014/main" id="{69737595-1748-4B88-BC7E-7EAD93386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6" name="Picture 20">
          <a:extLst>
            <a:ext uri="{FF2B5EF4-FFF2-40B4-BE49-F238E27FC236}">
              <a16:creationId xmlns:a16="http://schemas.microsoft.com/office/drawing/2014/main" id="{5D29DC56-CDE0-4C73-8A25-F33509D7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7" name="Picture 20">
          <a:extLst>
            <a:ext uri="{FF2B5EF4-FFF2-40B4-BE49-F238E27FC236}">
              <a16:creationId xmlns:a16="http://schemas.microsoft.com/office/drawing/2014/main" id="{97AB7263-F2E6-4B7A-8D34-BBF17F629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8" name="Picture 20">
          <a:extLst>
            <a:ext uri="{FF2B5EF4-FFF2-40B4-BE49-F238E27FC236}">
              <a16:creationId xmlns:a16="http://schemas.microsoft.com/office/drawing/2014/main" id="{7F3078EC-62AA-4FB6-ADFD-EB51EDAF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59" name="Picture 20">
          <a:extLst>
            <a:ext uri="{FF2B5EF4-FFF2-40B4-BE49-F238E27FC236}">
              <a16:creationId xmlns:a16="http://schemas.microsoft.com/office/drawing/2014/main" id="{2FC25B8F-F9EE-423C-987F-84EA9ABD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0" name="Picture 20">
          <a:extLst>
            <a:ext uri="{FF2B5EF4-FFF2-40B4-BE49-F238E27FC236}">
              <a16:creationId xmlns:a16="http://schemas.microsoft.com/office/drawing/2014/main" id="{D8A84F31-AAB2-4671-A765-11B1C16F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1" name="Picture 20">
          <a:extLst>
            <a:ext uri="{FF2B5EF4-FFF2-40B4-BE49-F238E27FC236}">
              <a16:creationId xmlns:a16="http://schemas.microsoft.com/office/drawing/2014/main" id="{D6BACF7D-CC82-4BAB-84DE-D5D788972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2" name="Picture 20">
          <a:extLst>
            <a:ext uri="{FF2B5EF4-FFF2-40B4-BE49-F238E27FC236}">
              <a16:creationId xmlns:a16="http://schemas.microsoft.com/office/drawing/2014/main" id="{7E58368C-D740-4A66-8312-D55E8175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3" name="Picture 20">
          <a:extLst>
            <a:ext uri="{FF2B5EF4-FFF2-40B4-BE49-F238E27FC236}">
              <a16:creationId xmlns:a16="http://schemas.microsoft.com/office/drawing/2014/main" id="{A15009E1-D548-4606-9127-CB584EE8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4" name="Picture 20">
          <a:extLst>
            <a:ext uri="{FF2B5EF4-FFF2-40B4-BE49-F238E27FC236}">
              <a16:creationId xmlns:a16="http://schemas.microsoft.com/office/drawing/2014/main" id="{9E87000C-8CDA-4E86-8FA3-4B2A59DC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5" name="Picture 20">
          <a:extLst>
            <a:ext uri="{FF2B5EF4-FFF2-40B4-BE49-F238E27FC236}">
              <a16:creationId xmlns:a16="http://schemas.microsoft.com/office/drawing/2014/main" id="{179F9E62-7081-4EE2-9181-8991DE10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6" name="Picture 20">
          <a:extLst>
            <a:ext uri="{FF2B5EF4-FFF2-40B4-BE49-F238E27FC236}">
              <a16:creationId xmlns:a16="http://schemas.microsoft.com/office/drawing/2014/main" id="{831998EE-3457-478A-BC62-4769AE80C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7" name="Picture 20">
          <a:extLst>
            <a:ext uri="{FF2B5EF4-FFF2-40B4-BE49-F238E27FC236}">
              <a16:creationId xmlns:a16="http://schemas.microsoft.com/office/drawing/2014/main" id="{750E6B42-515F-4E9F-8ED2-343F9966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8" name="Picture 20">
          <a:extLst>
            <a:ext uri="{FF2B5EF4-FFF2-40B4-BE49-F238E27FC236}">
              <a16:creationId xmlns:a16="http://schemas.microsoft.com/office/drawing/2014/main" id="{465FB89F-863F-4C31-8579-4AF09109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69" name="Picture 20">
          <a:extLst>
            <a:ext uri="{FF2B5EF4-FFF2-40B4-BE49-F238E27FC236}">
              <a16:creationId xmlns:a16="http://schemas.microsoft.com/office/drawing/2014/main" id="{2E892656-C30F-463A-9772-50545D18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70" name="Picture 20">
          <a:extLst>
            <a:ext uri="{FF2B5EF4-FFF2-40B4-BE49-F238E27FC236}">
              <a16:creationId xmlns:a16="http://schemas.microsoft.com/office/drawing/2014/main" id="{0CF718F9-2F96-492D-ACA5-E66D2A01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1" name="Picture 20">
          <a:extLst>
            <a:ext uri="{FF2B5EF4-FFF2-40B4-BE49-F238E27FC236}">
              <a16:creationId xmlns:a16="http://schemas.microsoft.com/office/drawing/2014/main" id="{12ADCB49-10FB-48E1-B8FB-8C22249B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2" name="Picture 20">
          <a:extLst>
            <a:ext uri="{FF2B5EF4-FFF2-40B4-BE49-F238E27FC236}">
              <a16:creationId xmlns:a16="http://schemas.microsoft.com/office/drawing/2014/main" id="{C83D85ED-686A-4BA9-9A85-737885F9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3" name="Picture 20">
          <a:extLst>
            <a:ext uri="{FF2B5EF4-FFF2-40B4-BE49-F238E27FC236}">
              <a16:creationId xmlns:a16="http://schemas.microsoft.com/office/drawing/2014/main" id="{F63576F1-1440-49EE-AA63-BCCDE6B57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4" name="Picture 20">
          <a:extLst>
            <a:ext uri="{FF2B5EF4-FFF2-40B4-BE49-F238E27FC236}">
              <a16:creationId xmlns:a16="http://schemas.microsoft.com/office/drawing/2014/main" id="{B6098EF3-74B3-494C-9B3B-59AAA9322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5" name="Picture 20">
          <a:extLst>
            <a:ext uri="{FF2B5EF4-FFF2-40B4-BE49-F238E27FC236}">
              <a16:creationId xmlns:a16="http://schemas.microsoft.com/office/drawing/2014/main" id="{D04B3C51-7765-4635-ACCD-8EF76DC1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6" name="Picture 20">
          <a:extLst>
            <a:ext uri="{FF2B5EF4-FFF2-40B4-BE49-F238E27FC236}">
              <a16:creationId xmlns:a16="http://schemas.microsoft.com/office/drawing/2014/main" id="{D0422742-1700-4F5C-B146-40A12936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7" name="Picture 20">
          <a:extLst>
            <a:ext uri="{FF2B5EF4-FFF2-40B4-BE49-F238E27FC236}">
              <a16:creationId xmlns:a16="http://schemas.microsoft.com/office/drawing/2014/main" id="{8E5D40E5-AAEC-42E4-9F6E-89555260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8" name="Picture 20">
          <a:extLst>
            <a:ext uri="{FF2B5EF4-FFF2-40B4-BE49-F238E27FC236}">
              <a16:creationId xmlns:a16="http://schemas.microsoft.com/office/drawing/2014/main" id="{267AABFF-1B4E-48C9-B76B-D991F94C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79" name="Picture 20">
          <a:extLst>
            <a:ext uri="{FF2B5EF4-FFF2-40B4-BE49-F238E27FC236}">
              <a16:creationId xmlns:a16="http://schemas.microsoft.com/office/drawing/2014/main" id="{A459A1ED-9ED7-4762-92DD-8B6AF9E3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0" name="Picture 20">
          <a:extLst>
            <a:ext uri="{FF2B5EF4-FFF2-40B4-BE49-F238E27FC236}">
              <a16:creationId xmlns:a16="http://schemas.microsoft.com/office/drawing/2014/main" id="{DB586BEC-CF33-4050-AC00-674F84BC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1" name="Picture 20">
          <a:extLst>
            <a:ext uri="{FF2B5EF4-FFF2-40B4-BE49-F238E27FC236}">
              <a16:creationId xmlns:a16="http://schemas.microsoft.com/office/drawing/2014/main" id="{3C03CBE7-4E3F-4BD9-B98D-64D8F3FC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2" name="Picture 20">
          <a:extLst>
            <a:ext uri="{FF2B5EF4-FFF2-40B4-BE49-F238E27FC236}">
              <a16:creationId xmlns:a16="http://schemas.microsoft.com/office/drawing/2014/main" id="{93777B1D-A75C-4B32-AD11-F311178B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3" name="Picture 20">
          <a:extLst>
            <a:ext uri="{FF2B5EF4-FFF2-40B4-BE49-F238E27FC236}">
              <a16:creationId xmlns:a16="http://schemas.microsoft.com/office/drawing/2014/main" id="{069C339E-E892-4DCF-AA86-0D9648BCA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4" name="Picture 20">
          <a:extLst>
            <a:ext uri="{FF2B5EF4-FFF2-40B4-BE49-F238E27FC236}">
              <a16:creationId xmlns:a16="http://schemas.microsoft.com/office/drawing/2014/main" id="{514FEF96-2227-4991-A22F-3BB64CE6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5" name="Picture 20">
          <a:extLst>
            <a:ext uri="{FF2B5EF4-FFF2-40B4-BE49-F238E27FC236}">
              <a16:creationId xmlns:a16="http://schemas.microsoft.com/office/drawing/2014/main" id="{25955C3C-30FF-461C-A6E3-6ED96A10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6" name="Picture 20">
          <a:extLst>
            <a:ext uri="{FF2B5EF4-FFF2-40B4-BE49-F238E27FC236}">
              <a16:creationId xmlns:a16="http://schemas.microsoft.com/office/drawing/2014/main" id="{1C5D072B-F6B2-45C1-B961-537F4591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7" name="Picture 20">
          <a:extLst>
            <a:ext uri="{FF2B5EF4-FFF2-40B4-BE49-F238E27FC236}">
              <a16:creationId xmlns:a16="http://schemas.microsoft.com/office/drawing/2014/main" id="{88CE7A2C-6210-4839-8D67-BD539DDD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8" name="Picture 20">
          <a:extLst>
            <a:ext uri="{FF2B5EF4-FFF2-40B4-BE49-F238E27FC236}">
              <a16:creationId xmlns:a16="http://schemas.microsoft.com/office/drawing/2014/main" id="{8C328297-75E7-484C-BD2E-627233F2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89" name="Picture 20">
          <a:extLst>
            <a:ext uri="{FF2B5EF4-FFF2-40B4-BE49-F238E27FC236}">
              <a16:creationId xmlns:a16="http://schemas.microsoft.com/office/drawing/2014/main" id="{0359491E-0316-41D5-ABFA-10B6293B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0" name="Picture 20">
          <a:extLst>
            <a:ext uri="{FF2B5EF4-FFF2-40B4-BE49-F238E27FC236}">
              <a16:creationId xmlns:a16="http://schemas.microsoft.com/office/drawing/2014/main" id="{99A3F78F-4B15-427D-AA59-5598DA0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1" name="Picture 20">
          <a:extLst>
            <a:ext uri="{FF2B5EF4-FFF2-40B4-BE49-F238E27FC236}">
              <a16:creationId xmlns:a16="http://schemas.microsoft.com/office/drawing/2014/main" id="{586F6881-5414-4F0E-85EE-D8AF7A05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2" name="Picture 20">
          <a:extLst>
            <a:ext uri="{FF2B5EF4-FFF2-40B4-BE49-F238E27FC236}">
              <a16:creationId xmlns:a16="http://schemas.microsoft.com/office/drawing/2014/main" id="{48B633BF-C60A-4633-A104-DF93232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3" name="Picture 20">
          <a:extLst>
            <a:ext uri="{FF2B5EF4-FFF2-40B4-BE49-F238E27FC236}">
              <a16:creationId xmlns:a16="http://schemas.microsoft.com/office/drawing/2014/main" id="{1EF9AD88-44E9-46C4-AF5B-1F1AB7B8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1994" name="Picture 20">
          <a:extLst>
            <a:ext uri="{FF2B5EF4-FFF2-40B4-BE49-F238E27FC236}">
              <a16:creationId xmlns:a16="http://schemas.microsoft.com/office/drawing/2014/main" id="{6586F5D3-6DF1-44F3-B262-7587410D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95" name="Picture 20">
          <a:extLst>
            <a:ext uri="{FF2B5EF4-FFF2-40B4-BE49-F238E27FC236}">
              <a16:creationId xmlns:a16="http://schemas.microsoft.com/office/drawing/2014/main" id="{94590295-28DE-43DC-9560-5E3F7334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96" name="Picture 20">
          <a:extLst>
            <a:ext uri="{FF2B5EF4-FFF2-40B4-BE49-F238E27FC236}">
              <a16:creationId xmlns:a16="http://schemas.microsoft.com/office/drawing/2014/main" id="{D19C802D-AAA7-4F51-9ABA-2E86E09A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1997" name="Picture 20">
          <a:extLst>
            <a:ext uri="{FF2B5EF4-FFF2-40B4-BE49-F238E27FC236}">
              <a16:creationId xmlns:a16="http://schemas.microsoft.com/office/drawing/2014/main" id="{442A7D5A-DC95-4418-BDD2-C8D9E0CE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98" name="Picture 20">
          <a:extLst>
            <a:ext uri="{FF2B5EF4-FFF2-40B4-BE49-F238E27FC236}">
              <a16:creationId xmlns:a16="http://schemas.microsoft.com/office/drawing/2014/main" id="{7CAFB5B2-F439-476E-9BA1-8675DBD1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1999" name="Picture 20">
          <a:extLst>
            <a:ext uri="{FF2B5EF4-FFF2-40B4-BE49-F238E27FC236}">
              <a16:creationId xmlns:a16="http://schemas.microsoft.com/office/drawing/2014/main" id="{D917AB6E-9639-44E1-AFB5-D31D5BCC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0" name="Picture 20">
          <a:extLst>
            <a:ext uri="{FF2B5EF4-FFF2-40B4-BE49-F238E27FC236}">
              <a16:creationId xmlns:a16="http://schemas.microsoft.com/office/drawing/2014/main" id="{EF5A7DA6-F8D3-4E5B-B78F-993B5782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1" name="Picture 20">
          <a:extLst>
            <a:ext uri="{FF2B5EF4-FFF2-40B4-BE49-F238E27FC236}">
              <a16:creationId xmlns:a16="http://schemas.microsoft.com/office/drawing/2014/main" id="{611A8CD6-EFCC-4C81-8CB2-AA556C73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2" name="Picture 20">
          <a:extLst>
            <a:ext uri="{FF2B5EF4-FFF2-40B4-BE49-F238E27FC236}">
              <a16:creationId xmlns:a16="http://schemas.microsoft.com/office/drawing/2014/main" id="{F3CEF8D5-4449-483D-922F-E28AABA7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3" name="Picture 20">
          <a:extLst>
            <a:ext uri="{FF2B5EF4-FFF2-40B4-BE49-F238E27FC236}">
              <a16:creationId xmlns:a16="http://schemas.microsoft.com/office/drawing/2014/main" id="{1196866C-6261-4E8D-8763-92FC06A5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4" name="Picture 20">
          <a:extLst>
            <a:ext uri="{FF2B5EF4-FFF2-40B4-BE49-F238E27FC236}">
              <a16:creationId xmlns:a16="http://schemas.microsoft.com/office/drawing/2014/main" id="{FCEC9CC9-928D-4791-B688-6C8472A5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5" name="Picture 20">
          <a:extLst>
            <a:ext uri="{FF2B5EF4-FFF2-40B4-BE49-F238E27FC236}">
              <a16:creationId xmlns:a16="http://schemas.microsoft.com/office/drawing/2014/main" id="{F4C09575-8560-40C8-8770-509AB17B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6" name="Picture 20">
          <a:extLst>
            <a:ext uri="{FF2B5EF4-FFF2-40B4-BE49-F238E27FC236}">
              <a16:creationId xmlns:a16="http://schemas.microsoft.com/office/drawing/2014/main" id="{0D527E0D-9A56-4807-8D52-863AE17F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7" name="Picture 20">
          <a:extLst>
            <a:ext uri="{FF2B5EF4-FFF2-40B4-BE49-F238E27FC236}">
              <a16:creationId xmlns:a16="http://schemas.microsoft.com/office/drawing/2014/main" id="{AFE1BE72-2362-4BCD-89DE-48040A04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8" name="Picture 20">
          <a:extLst>
            <a:ext uri="{FF2B5EF4-FFF2-40B4-BE49-F238E27FC236}">
              <a16:creationId xmlns:a16="http://schemas.microsoft.com/office/drawing/2014/main" id="{36D4D0BA-EBE1-4D94-99FA-9CD8BF086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09" name="Picture 20">
          <a:extLst>
            <a:ext uri="{FF2B5EF4-FFF2-40B4-BE49-F238E27FC236}">
              <a16:creationId xmlns:a16="http://schemas.microsoft.com/office/drawing/2014/main" id="{2570945F-B2C1-4BF5-8947-9A8EDD0D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0" name="Picture 20">
          <a:extLst>
            <a:ext uri="{FF2B5EF4-FFF2-40B4-BE49-F238E27FC236}">
              <a16:creationId xmlns:a16="http://schemas.microsoft.com/office/drawing/2014/main" id="{C6F5C29E-0663-45C8-B8C4-9B49B918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1" name="Picture 20">
          <a:extLst>
            <a:ext uri="{FF2B5EF4-FFF2-40B4-BE49-F238E27FC236}">
              <a16:creationId xmlns:a16="http://schemas.microsoft.com/office/drawing/2014/main" id="{54AAF368-A9E3-45FC-9402-081AF86D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2" name="Picture 20">
          <a:extLst>
            <a:ext uri="{FF2B5EF4-FFF2-40B4-BE49-F238E27FC236}">
              <a16:creationId xmlns:a16="http://schemas.microsoft.com/office/drawing/2014/main" id="{7514BE67-33BB-4FCA-8A37-435570D6B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3" name="Picture 20">
          <a:extLst>
            <a:ext uri="{FF2B5EF4-FFF2-40B4-BE49-F238E27FC236}">
              <a16:creationId xmlns:a16="http://schemas.microsoft.com/office/drawing/2014/main" id="{50B924C2-949B-42F9-83B0-60048816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4" name="Picture 20">
          <a:extLst>
            <a:ext uri="{FF2B5EF4-FFF2-40B4-BE49-F238E27FC236}">
              <a16:creationId xmlns:a16="http://schemas.microsoft.com/office/drawing/2014/main" id="{CF8D55BA-A554-494C-94A3-65E35124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5" name="Picture 20">
          <a:extLst>
            <a:ext uri="{FF2B5EF4-FFF2-40B4-BE49-F238E27FC236}">
              <a16:creationId xmlns:a16="http://schemas.microsoft.com/office/drawing/2014/main" id="{5C120A34-9B14-4FE0-AE16-A69D304A8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16" name="Picture 20">
          <a:extLst>
            <a:ext uri="{FF2B5EF4-FFF2-40B4-BE49-F238E27FC236}">
              <a16:creationId xmlns:a16="http://schemas.microsoft.com/office/drawing/2014/main" id="{81E08CCC-938A-48FB-8A30-AEB5D501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17" name="Picture 20">
          <a:extLst>
            <a:ext uri="{FF2B5EF4-FFF2-40B4-BE49-F238E27FC236}">
              <a16:creationId xmlns:a16="http://schemas.microsoft.com/office/drawing/2014/main" id="{F432DB83-4E8A-480E-9B29-FEAC1B50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18" name="Picture 20">
          <a:extLst>
            <a:ext uri="{FF2B5EF4-FFF2-40B4-BE49-F238E27FC236}">
              <a16:creationId xmlns:a16="http://schemas.microsoft.com/office/drawing/2014/main" id="{9865780A-8279-41D6-864F-E2CD5487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19" name="Picture 20">
          <a:extLst>
            <a:ext uri="{FF2B5EF4-FFF2-40B4-BE49-F238E27FC236}">
              <a16:creationId xmlns:a16="http://schemas.microsoft.com/office/drawing/2014/main" id="{D428F636-21C6-4799-BB8A-694B562F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0" name="Picture 20">
          <a:extLst>
            <a:ext uri="{FF2B5EF4-FFF2-40B4-BE49-F238E27FC236}">
              <a16:creationId xmlns:a16="http://schemas.microsoft.com/office/drawing/2014/main" id="{DC591D37-437A-4DE8-9478-D3381D17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1" name="Picture 20">
          <a:extLst>
            <a:ext uri="{FF2B5EF4-FFF2-40B4-BE49-F238E27FC236}">
              <a16:creationId xmlns:a16="http://schemas.microsoft.com/office/drawing/2014/main" id="{8FA67A71-8D0D-49BB-AFAA-220281C4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2" name="Picture 20">
          <a:extLst>
            <a:ext uri="{FF2B5EF4-FFF2-40B4-BE49-F238E27FC236}">
              <a16:creationId xmlns:a16="http://schemas.microsoft.com/office/drawing/2014/main" id="{911E8C32-AD78-4723-8999-CD1279A5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3" name="Picture 20">
          <a:extLst>
            <a:ext uri="{FF2B5EF4-FFF2-40B4-BE49-F238E27FC236}">
              <a16:creationId xmlns:a16="http://schemas.microsoft.com/office/drawing/2014/main" id="{C93B9DCE-D644-4240-82DD-0EE9DFCE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4" name="Picture 20">
          <a:extLst>
            <a:ext uri="{FF2B5EF4-FFF2-40B4-BE49-F238E27FC236}">
              <a16:creationId xmlns:a16="http://schemas.microsoft.com/office/drawing/2014/main" id="{06E5858B-49AA-4553-AA6F-BC8BA702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5" name="Picture 20">
          <a:extLst>
            <a:ext uri="{FF2B5EF4-FFF2-40B4-BE49-F238E27FC236}">
              <a16:creationId xmlns:a16="http://schemas.microsoft.com/office/drawing/2014/main" id="{5C5F49F6-44FE-4B8A-9EEC-0340F4F0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6" name="Picture 20">
          <a:extLst>
            <a:ext uri="{FF2B5EF4-FFF2-40B4-BE49-F238E27FC236}">
              <a16:creationId xmlns:a16="http://schemas.microsoft.com/office/drawing/2014/main" id="{A1ADED24-840F-42DC-8DA2-C482FCB5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7" name="Picture 20">
          <a:extLst>
            <a:ext uri="{FF2B5EF4-FFF2-40B4-BE49-F238E27FC236}">
              <a16:creationId xmlns:a16="http://schemas.microsoft.com/office/drawing/2014/main" id="{D5048432-2DD4-4852-9C63-A6EC8AA6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8" name="Picture 20">
          <a:extLst>
            <a:ext uri="{FF2B5EF4-FFF2-40B4-BE49-F238E27FC236}">
              <a16:creationId xmlns:a16="http://schemas.microsoft.com/office/drawing/2014/main" id="{9B44A7AD-2CD7-43C6-B84F-DD94DD85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29" name="Picture 20">
          <a:extLst>
            <a:ext uri="{FF2B5EF4-FFF2-40B4-BE49-F238E27FC236}">
              <a16:creationId xmlns:a16="http://schemas.microsoft.com/office/drawing/2014/main" id="{5202A310-A241-4E7D-B691-7BADCF68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0" name="Picture 20">
          <a:extLst>
            <a:ext uri="{FF2B5EF4-FFF2-40B4-BE49-F238E27FC236}">
              <a16:creationId xmlns:a16="http://schemas.microsoft.com/office/drawing/2014/main" id="{4ED5B6D7-C01C-4C42-9D7B-5898DE45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1" name="Picture 20">
          <a:extLst>
            <a:ext uri="{FF2B5EF4-FFF2-40B4-BE49-F238E27FC236}">
              <a16:creationId xmlns:a16="http://schemas.microsoft.com/office/drawing/2014/main" id="{DDB77E7C-A6CC-4792-B69E-93DB2E64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2" name="Picture 20">
          <a:extLst>
            <a:ext uri="{FF2B5EF4-FFF2-40B4-BE49-F238E27FC236}">
              <a16:creationId xmlns:a16="http://schemas.microsoft.com/office/drawing/2014/main" id="{C7607F5E-AE23-45E5-AD44-A5642B2D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3" name="Picture 20">
          <a:extLst>
            <a:ext uri="{FF2B5EF4-FFF2-40B4-BE49-F238E27FC236}">
              <a16:creationId xmlns:a16="http://schemas.microsoft.com/office/drawing/2014/main" id="{897CD891-1E9D-460A-8A3A-CA833A1B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4" name="Picture 20">
          <a:extLst>
            <a:ext uri="{FF2B5EF4-FFF2-40B4-BE49-F238E27FC236}">
              <a16:creationId xmlns:a16="http://schemas.microsoft.com/office/drawing/2014/main" id="{8AE04A98-B687-4100-BA24-3FE61C0A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5" name="Picture 20">
          <a:extLst>
            <a:ext uri="{FF2B5EF4-FFF2-40B4-BE49-F238E27FC236}">
              <a16:creationId xmlns:a16="http://schemas.microsoft.com/office/drawing/2014/main" id="{61BD4DE7-8FAA-43B5-BDFA-593AE758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6" name="Picture 20">
          <a:extLst>
            <a:ext uri="{FF2B5EF4-FFF2-40B4-BE49-F238E27FC236}">
              <a16:creationId xmlns:a16="http://schemas.microsoft.com/office/drawing/2014/main" id="{CEBE463E-37EF-4983-AB85-9E86DA594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7" name="Picture 20">
          <a:extLst>
            <a:ext uri="{FF2B5EF4-FFF2-40B4-BE49-F238E27FC236}">
              <a16:creationId xmlns:a16="http://schemas.microsoft.com/office/drawing/2014/main" id="{E1A9F945-1EAC-4DFB-AC69-368E256E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8" name="Picture 20">
          <a:extLst>
            <a:ext uri="{FF2B5EF4-FFF2-40B4-BE49-F238E27FC236}">
              <a16:creationId xmlns:a16="http://schemas.microsoft.com/office/drawing/2014/main" id="{A9B49C35-941A-48FE-B5C0-8E86B84C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39" name="Picture 20">
          <a:extLst>
            <a:ext uri="{FF2B5EF4-FFF2-40B4-BE49-F238E27FC236}">
              <a16:creationId xmlns:a16="http://schemas.microsoft.com/office/drawing/2014/main" id="{11B5C1C3-CFAB-4434-AF2C-9554F7E3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40" name="Picture 20">
          <a:extLst>
            <a:ext uri="{FF2B5EF4-FFF2-40B4-BE49-F238E27FC236}">
              <a16:creationId xmlns:a16="http://schemas.microsoft.com/office/drawing/2014/main" id="{90DDFA0F-8A41-429A-9670-D1EE0E09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1" name="Picture 20">
          <a:extLst>
            <a:ext uri="{FF2B5EF4-FFF2-40B4-BE49-F238E27FC236}">
              <a16:creationId xmlns:a16="http://schemas.microsoft.com/office/drawing/2014/main" id="{A8E4AC6D-F943-4815-9E93-5209BFCF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2" name="Picture 20">
          <a:extLst>
            <a:ext uri="{FF2B5EF4-FFF2-40B4-BE49-F238E27FC236}">
              <a16:creationId xmlns:a16="http://schemas.microsoft.com/office/drawing/2014/main" id="{FA94AC73-EF4C-4D1B-A853-B4822656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3" name="Picture 20">
          <a:extLst>
            <a:ext uri="{FF2B5EF4-FFF2-40B4-BE49-F238E27FC236}">
              <a16:creationId xmlns:a16="http://schemas.microsoft.com/office/drawing/2014/main" id="{B61A0473-2085-4833-A5B4-E7233187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4" name="Picture 20">
          <a:extLst>
            <a:ext uri="{FF2B5EF4-FFF2-40B4-BE49-F238E27FC236}">
              <a16:creationId xmlns:a16="http://schemas.microsoft.com/office/drawing/2014/main" id="{CF72E4A2-5B72-4D62-8F9A-8A070F70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5" name="Picture 20">
          <a:extLst>
            <a:ext uri="{FF2B5EF4-FFF2-40B4-BE49-F238E27FC236}">
              <a16:creationId xmlns:a16="http://schemas.microsoft.com/office/drawing/2014/main" id="{3BF6DECB-EB56-4E4F-B494-A3C20EF9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6" name="Picture 20">
          <a:extLst>
            <a:ext uri="{FF2B5EF4-FFF2-40B4-BE49-F238E27FC236}">
              <a16:creationId xmlns:a16="http://schemas.microsoft.com/office/drawing/2014/main" id="{9CC55725-1273-4BF8-BDA5-5893A565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7" name="Picture 20">
          <a:extLst>
            <a:ext uri="{FF2B5EF4-FFF2-40B4-BE49-F238E27FC236}">
              <a16:creationId xmlns:a16="http://schemas.microsoft.com/office/drawing/2014/main" id="{3DAF2E4D-C0E7-4557-9D9D-8770E0EF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8" name="Picture 20">
          <a:extLst>
            <a:ext uri="{FF2B5EF4-FFF2-40B4-BE49-F238E27FC236}">
              <a16:creationId xmlns:a16="http://schemas.microsoft.com/office/drawing/2014/main" id="{F8D0AA61-996C-4FDF-9D74-166698F3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49" name="Picture 20">
          <a:extLst>
            <a:ext uri="{FF2B5EF4-FFF2-40B4-BE49-F238E27FC236}">
              <a16:creationId xmlns:a16="http://schemas.microsoft.com/office/drawing/2014/main" id="{71D29BDB-1377-4AC1-B62A-9B97DB2F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0" name="Picture 20">
          <a:extLst>
            <a:ext uri="{FF2B5EF4-FFF2-40B4-BE49-F238E27FC236}">
              <a16:creationId xmlns:a16="http://schemas.microsoft.com/office/drawing/2014/main" id="{D99D43EB-A8F0-485A-A1D0-2359E3511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1" name="Picture 20">
          <a:extLst>
            <a:ext uri="{FF2B5EF4-FFF2-40B4-BE49-F238E27FC236}">
              <a16:creationId xmlns:a16="http://schemas.microsoft.com/office/drawing/2014/main" id="{C13FB8BE-2660-490A-97BF-8BEA5242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2" name="Picture 20">
          <a:extLst>
            <a:ext uri="{FF2B5EF4-FFF2-40B4-BE49-F238E27FC236}">
              <a16:creationId xmlns:a16="http://schemas.microsoft.com/office/drawing/2014/main" id="{3B39AB3C-C6A4-4D24-9285-26FD0675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3" name="Picture 20">
          <a:extLst>
            <a:ext uri="{FF2B5EF4-FFF2-40B4-BE49-F238E27FC236}">
              <a16:creationId xmlns:a16="http://schemas.microsoft.com/office/drawing/2014/main" id="{50939009-EE75-4CD8-92EB-746ED2CF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4" name="Picture 20">
          <a:extLst>
            <a:ext uri="{FF2B5EF4-FFF2-40B4-BE49-F238E27FC236}">
              <a16:creationId xmlns:a16="http://schemas.microsoft.com/office/drawing/2014/main" id="{8B87621D-6928-4D09-B9B2-63FF5B5E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5" name="Picture 20">
          <a:extLst>
            <a:ext uri="{FF2B5EF4-FFF2-40B4-BE49-F238E27FC236}">
              <a16:creationId xmlns:a16="http://schemas.microsoft.com/office/drawing/2014/main" id="{B0FA77FE-2C5D-45F7-983D-8F858B3C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6" name="Picture 20">
          <a:extLst>
            <a:ext uri="{FF2B5EF4-FFF2-40B4-BE49-F238E27FC236}">
              <a16:creationId xmlns:a16="http://schemas.microsoft.com/office/drawing/2014/main" id="{F5ACA06F-22EC-4FD6-A367-56E91955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7" name="Picture 20">
          <a:extLst>
            <a:ext uri="{FF2B5EF4-FFF2-40B4-BE49-F238E27FC236}">
              <a16:creationId xmlns:a16="http://schemas.microsoft.com/office/drawing/2014/main" id="{A2ED1745-4869-4FE9-B3D7-3C97062B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8" name="Picture 20">
          <a:extLst>
            <a:ext uri="{FF2B5EF4-FFF2-40B4-BE49-F238E27FC236}">
              <a16:creationId xmlns:a16="http://schemas.microsoft.com/office/drawing/2014/main" id="{4A492595-CCB7-4F33-B924-91121F5B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59" name="Picture 20">
          <a:extLst>
            <a:ext uri="{FF2B5EF4-FFF2-40B4-BE49-F238E27FC236}">
              <a16:creationId xmlns:a16="http://schemas.microsoft.com/office/drawing/2014/main" id="{A1C202B6-5DDB-41CD-87A5-AE92A0BD1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60" name="Picture 20">
          <a:extLst>
            <a:ext uri="{FF2B5EF4-FFF2-40B4-BE49-F238E27FC236}">
              <a16:creationId xmlns:a16="http://schemas.microsoft.com/office/drawing/2014/main" id="{AB010A03-FFE6-4697-8691-3133ED36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61" name="Picture 20">
          <a:extLst>
            <a:ext uri="{FF2B5EF4-FFF2-40B4-BE49-F238E27FC236}">
              <a16:creationId xmlns:a16="http://schemas.microsoft.com/office/drawing/2014/main" id="{1BA8AC5F-F0AB-445B-ADA1-EBECA7D7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62" name="Picture 20">
          <a:extLst>
            <a:ext uri="{FF2B5EF4-FFF2-40B4-BE49-F238E27FC236}">
              <a16:creationId xmlns:a16="http://schemas.microsoft.com/office/drawing/2014/main" id="{BDCD95D3-CFD2-4E79-AD1D-AB512ABD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3" name="Picture 20">
          <a:extLst>
            <a:ext uri="{FF2B5EF4-FFF2-40B4-BE49-F238E27FC236}">
              <a16:creationId xmlns:a16="http://schemas.microsoft.com/office/drawing/2014/main" id="{B49C5326-2921-4E34-B625-64D3434F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4" name="Picture 20">
          <a:extLst>
            <a:ext uri="{FF2B5EF4-FFF2-40B4-BE49-F238E27FC236}">
              <a16:creationId xmlns:a16="http://schemas.microsoft.com/office/drawing/2014/main" id="{AE50C3C0-9987-4543-BCBB-278E7955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5" name="Picture 20">
          <a:extLst>
            <a:ext uri="{FF2B5EF4-FFF2-40B4-BE49-F238E27FC236}">
              <a16:creationId xmlns:a16="http://schemas.microsoft.com/office/drawing/2014/main" id="{9A8F66EF-3AFC-4A88-8D24-9D94A023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6" name="Picture 20">
          <a:extLst>
            <a:ext uri="{FF2B5EF4-FFF2-40B4-BE49-F238E27FC236}">
              <a16:creationId xmlns:a16="http://schemas.microsoft.com/office/drawing/2014/main" id="{BB249B35-9341-4EEB-931C-7F730781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7" name="Picture 20">
          <a:extLst>
            <a:ext uri="{FF2B5EF4-FFF2-40B4-BE49-F238E27FC236}">
              <a16:creationId xmlns:a16="http://schemas.microsoft.com/office/drawing/2014/main" id="{23469B9C-4CF8-4A6A-AB98-4324119F1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8" name="Picture 20">
          <a:extLst>
            <a:ext uri="{FF2B5EF4-FFF2-40B4-BE49-F238E27FC236}">
              <a16:creationId xmlns:a16="http://schemas.microsoft.com/office/drawing/2014/main" id="{D38A5310-E308-42F1-8573-662C3561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69" name="Picture 20">
          <a:extLst>
            <a:ext uri="{FF2B5EF4-FFF2-40B4-BE49-F238E27FC236}">
              <a16:creationId xmlns:a16="http://schemas.microsoft.com/office/drawing/2014/main" id="{1BA581BD-E0E7-4683-833D-EC0C14B5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0" name="Picture 20">
          <a:extLst>
            <a:ext uri="{FF2B5EF4-FFF2-40B4-BE49-F238E27FC236}">
              <a16:creationId xmlns:a16="http://schemas.microsoft.com/office/drawing/2014/main" id="{4CFFB976-327B-4A03-80C3-703B4767F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1" name="Picture 20">
          <a:extLst>
            <a:ext uri="{FF2B5EF4-FFF2-40B4-BE49-F238E27FC236}">
              <a16:creationId xmlns:a16="http://schemas.microsoft.com/office/drawing/2014/main" id="{6327A50A-8B5C-46C4-A35E-891B4B6F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2" name="Picture 20">
          <a:extLst>
            <a:ext uri="{FF2B5EF4-FFF2-40B4-BE49-F238E27FC236}">
              <a16:creationId xmlns:a16="http://schemas.microsoft.com/office/drawing/2014/main" id="{BC5BA3D3-9BCC-4017-93A8-0E52C9BF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3" name="Picture 20">
          <a:extLst>
            <a:ext uri="{FF2B5EF4-FFF2-40B4-BE49-F238E27FC236}">
              <a16:creationId xmlns:a16="http://schemas.microsoft.com/office/drawing/2014/main" id="{FC1C0AB9-8E0B-4FD4-B19E-9BA254ED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4" name="Picture 20">
          <a:extLst>
            <a:ext uri="{FF2B5EF4-FFF2-40B4-BE49-F238E27FC236}">
              <a16:creationId xmlns:a16="http://schemas.microsoft.com/office/drawing/2014/main" id="{C33FDA63-1C13-482C-ADDD-117BB936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5" name="Picture 20">
          <a:extLst>
            <a:ext uri="{FF2B5EF4-FFF2-40B4-BE49-F238E27FC236}">
              <a16:creationId xmlns:a16="http://schemas.microsoft.com/office/drawing/2014/main" id="{11A65975-D1B9-4FA9-990C-AE0F9CAD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6" name="Picture 20">
          <a:extLst>
            <a:ext uri="{FF2B5EF4-FFF2-40B4-BE49-F238E27FC236}">
              <a16:creationId xmlns:a16="http://schemas.microsoft.com/office/drawing/2014/main" id="{929A38FD-D2A6-4C9D-8E79-2A8C0397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7" name="Picture 20">
          <a:extLst>
            <a:ext uri="{FF2B5EF4-FFF2-40B4-BE49-F238E27FC236}">
              <a16:creationId xmlns:a16="http://schemas.microsoft.com/office/drawing/2014/main" id="{E44614F3-DB84-4DEF-9A26-EBC3049E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8" name="Picture 20">
          <a:extLst>
            <a:ext uri="{FF2B5EF4-FFF2-40B4-BE49-F238E27FC236}">
              <a16:creationId xmlns:a16="http://schemas.microsoft.com/office/drawing/2014/main" id="{36BF44C9-2537-4D35-9C24-66AA9D52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79" name="Picture 20">
          <a:extLst>
            <a:ext uri="{FF2B5EF4-FFF2-40B4-BE49-F238E27FC236}">
              <a16:creationId xmlns:a16="http://schemas.microsoft.com/office/drawing/2014/main" id="{AFFDB296-C294-4B1A-8E4C-276ADDCE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0" name="Picture 20">
          <a:extLst>
            <a:ext uri="{FF2B5EF4-FFF2-40B4-BE49-F238E27FC236}">
              <a16:creationId xmlns:a16="http://schemas.microsoft.com/office/drawing/2014/main" id="{FCBA4292-D7D8-481B-85F1-B19B5279A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1" name="Picture 20">
          <a:extLst>
            <a:ext uri="{FF2B5EF4-FFF2-40B4-BE49-F238E27FC236}">
              <a16:creationId xmlns:a16="http://schemas.microsoft.com/office/drawing/2014/main" id="{DF2A3B16-C45E-44E2-9A58-D878BACC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2" name="Picture 20">
          <a:extLst>
            <a:ext uri="{FF2B5EF4-FFF2-40B4-BE49-F238E27FC236}">
              <a16:creationId xmlns:a16="http://schemas.microsoft.com/office/drawing/2014/main" id="{D6000020-9065-40AF-8D33-C72F2D4D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3" name="Picture 20">
          <a:extLst>
            <a:ext uri="{FF2B5EF4-FFF2-40B4-BE49-F238E27FC236}">
              <a16:creationId xmlns:a16="http://schemas.microsoft.com/office/drawing/2014/main" id="{C7308263-357B-4A5E-958D-64D1EB69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4" name="Picture 20">
          <a:extLst>
            <a:ext uri="{FF2B5EF4-FFF2-40B4-BE49-F238E27FC236}">
              <a16:creationId xmlns:a16="http://schemas.microsoft.com/office/drawing/2014/main" id="{EE83BF1C-07D0-4CB5-ABE0-48F20D88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5" name="Picture 20">
          <a:extLst>
            <a:ext uri="{FF2B5EF4-FFF2-40B4-BE49-F238E27FC236}">
              <a16:creationId xmlns:a16="http://schemas.microsoft.com/office/drawing/2014/main" id="{FFE35BEF-CC72-415E-A17F-1AF68A3C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086" name="Picture 20">
          <a:extLst>
            <a:ext uri="{FF2B5EF4-FFF2-40B4-BE49-F238E27FC236}">
              <a16:creationId xmlns:a16="http://schemas.microsoft.com/office/drawing/2014/main" id="{2033F83E-1B7D-4226-AB37-99B60E2C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87" name="Picture 20">
          <a:extLst>
            <a:ext uri="{FF2B5EF4-FFF2-40B4-BE49-F238E27FC236}">
              <a16:creationId xmlns:a16="http://schemas.microsoft.com/office/drawing/2014/main" id="{03C14744-A0A5-49F5-BD13-376C4FB7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88" name="Picture 20">
          <a:extLst>
            <a:ext uri="{FF2B5EF4-FFF2-40B4-BE49-F238E27FC236}">
              <a16:creationId xmlns:a16="http://schemas.microsoft.com/office/drawing/2014/main" id="{1E0965A9-0AED-4283-A524-4CF7D5262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89" name="Picture 20">
          <a:extLst>
            <a:ext uri="{FF2B5EF4-FFF2-40B4-BE49-F238E27FC236}">
              <a16:creationId xmlns:a16="http://schemas.microsoft.com/office/drawing/2014/main" id="{706C9E39-385E-4CE1-AADE-9CF048BEF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0" name="Picture 20">
          <a:extLst>
            <a:ext uri="{FF2B5EF4-FFF2-40B4-BE49-F238E27FC236}">
              <a16:creationId xmlns:a16="http://schemas.microsoft.com/office/drawing/2014/main" id="{3B84E07A-D7BB-4496-84E9-B353FD57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1" name="Picture 20">
          <a:extLst>
            <a:ext uri="{FF2B5EF4-FFF2-40B4-BE49-F238E27FC236}">
              <a16:creationId xmlns:a16="http://schemas.microsoft.com/office/drawing/2014/main" id="{E833DB78-F75E-4D21-9F9B-C1623A86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2" name="Picture 20">
          <a:extLst>
            <a:ext uri="{FF2B5EF4-FFF2-40B4-BE49-F238E27FC236}">
              <a16:creationId xmlns:a16="http://schemas.microsoft.com/office/drawing/2014/main" id="{82837562-AEE0-45A7-B912-4F48FEF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3" name="Picture 20">
          <a:extLst>
            <a:ext uri="{FF2B5EF4-FFF2-40B4-BE49-F238E27FC236}">
              <a16:creationId xmlns:a16="http://schemas.microsoft.com/office/drawing/2014/main" id="{2946C6FA-09B0-4001-84A7-93147B1C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4" name="Picture 20">
          <a:extLst>
            <a:ext uri="{FF2B5EF4-FFF2-40B4-BE49-F238E27FC236}">
              <a16:creationId xmlns:a16="http://schemas.microsoft.com/office/drawing/2014/main" id="{CF671C67-40C3-4A74-8769-4436C14DE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5" name="Picture 20">
          <a:extLst>
            <a:ext uri="{FF2B5EF4-FFF2-40B4-BE49-F238E27FC236}">
              <a16:creationId xmlns:a16="http://schemas.microsoft.com/office/drawing/2014/main" id="{D6D6CD7B-A802-4591-9F5E-098B7FAE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6" name="Picture 20">
          <a:extLst>
            <a:ext uri="{FF2B5EF4-FFF2-40B4-BE49-F238E27FC236}">
              <a16:creationId xmlns:a16="http://schemas.microsoft.com/office/drawing/2014/main" id="{DC176FFE-A325-41F5-A40C-9B37308D5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7" name="Picture 20">
          <a:extLst>
            <a:ext uri="{FF2B5EF4-FFF2-40B4-BE49-F238E27FC236}">
              <a16:creationId xmlns:a16="http://schemas.microsoft.com/office/drawing/2014/main" id="{C2490D5B-91D0-4E03-B7F3-8F00DEA3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8" name="Picture 20">
          <a:extLst>
            <a:ext uri="{FF2B5EF4-FFF2-40B4-BE49-F238E27FC236}">
              <a16:creationId xmlns:a16="http://schemas.microsoft.com/office/drawing/2014/main" id="{19E98937-B60B-4985-8637-CABEB7A8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099" name="Picture 20">
          <a:extLst>
            <a:ext uri="{FF2B5EF4-FFF2-40B4-BE49-F238E27FC236}">
              <a16:creationId xmlns:a16="http://schemas.microsoft.com/office/drawing/2014/main" id="{BED02239-0080-4556-B5AA-B3868971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0" name="Picture 20">
          <a:extLst>
            <a:ext uri="{FF2B5EF4-FFF2-40B4-BE49-F238E27FC236}">
              <a16:creationId xmlns:a16="http://schemas.microsoft.com/office/drawing/2014/main" id="{A38F6396-8E76-4D14-9A63-5CBE5E4F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1" name="Picture 20">
          <a:extLst>
            <a:ext uri="{FF2B5EF4-FFF2-40B4-BE49-F238E27FC236}">
              <a16:creationId xmlns:a16="http://schemas.microsoft.com/office/drawing/2014/main" id="{A0FD9D07-5F26-4884-9B89-80118B72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2" name="Picture 20">
          <a:extLst>
            <a:ext uri="{FF2B5EF4-FFF2-40B4-BE49-F238E27FC236}">
              <a16:creationId xmlns:a16="http://schemas.microsoft.com/office/drawing/2014/main" id="{C565D9CC-9D52-4BC9-B96E-C211BC34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3" name="Picture 20">
          <a:extLst>
            <a:ext uri="{FF2B5EF4-FFF2-40B4-BE49-F238E27FC236}">
              <a16:creationId xmlns:a16="http://schemas.microsoft.com/office/drawing/2014/main" id="{703BF6B4-FB31-4CC0-AF35-012B2F62D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4" name="Picture 20">
          <a:extLst>
            <a:ext uri="{FF2B5EF4-FFF2-40B4-BE49-F238E27FC236}">
              <a16:creationId xmlns:a16="http://schemas.microsoft.com/office/drawing/2014/main" id="{F44F380E-588E-4ED7-8FA3-0D14458D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5" name="Picture 20">
          <a:extLst>
            <a:ext uri="{FF2B5EF4-FFF2-40B4-BE49-F238E27FC236}">
              <a16:creationId xmlns:a16="http://schemas.microsoft.com/office/drawing/2014/main" id="{40C7B589-82F0-45CF-BD6B-ADA45B45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6" name="Picture 20">
          <a:extLst>
            <a:ext uri="{FF2B5EF4-FFF2-40B4-BE49-F238E27FC236}">
              <a16:creationId xmlns:a16="http://schemas.microsoft.com/office/drawing/2014/main" id="{2C548756-11FB-42DD-B7D3-4B87B1116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7" name="Picture 20">
          <a:extLst>
            <a:ext uri="{FF2B5EF4-FFF2-40B4-BE49-F238E27FC236}">
              <a16:creationId xmlns:a16="http://schemas.microsoft.com/office/drawing/2014/main" id="{0FAFC18E-86F3-4465-AC20-1F129D8B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08" name="Picture 20">
          <a:extLst>
            <a:ext uri="{FF2B5EF4-FFF2-40B4-BE49-F238E27FC236}">
              <a16:creationId xmlns:a16="http://schemas.microsoft.com/office/drawing/2014/main" id="{F0B7064B-0368-4343-8991-6CE372ADB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09" name="Picture 20">
          <a:extLst>
            <a:ext uri="{FF2B5EF4-FFF2-40B4-BE49-F238E27FC236}">
              <a16:creationId xmlns:a16="http://schemas.microsoft.com/office/drawing/2014/main" id="{D2B7CA94-1BAC-416D-B729-E361B1EA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0" name="Picture 20">
          <a:extLst>
            <a:ext uri="{FF2B5EF4-FFF2-40B4-BE49-F238E27FC236}">
              <a16:creationId xmlns:a16="http://schemas.microsoft.com/office/drawing/2014/main" id="{973C64E0-69B2-470D-BA22-8370BD8A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1" name="Picture 20">
          <a:extLst>
            <a:ext uri="{FF2B5EF4-FFF2-40B4-BE49-F238E27FC236}">
              <a16:creationId xmlns:a16="http://schemas.microsoft.com/office/drawing/2014/main" id="{8A62711C-072D-46E0-8111-F685BCA5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2" name="Picture 20">
          <a:extLst>
            <a:ext uri="{FF2B5EF4-FFF2-40B4-BE49-F238E27FC236}">
              <a16:creationId xmlns:a16="http://schemas.microsoft.com/office/drawing/2014/main" id="{EA99891E-48E5-4ABB-9FB5-0A0F967A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3" name="Picture 20">
          <a:extLst>
            <a:ext uri="{FF2B5EF4-FFF2-40B4-BE49-F238E27FC236}">
              <a16:creationId xmlns:a16="http://schemas.microsoft.com/office/drawing/2014/main" id="{26B3D086-DF31-4922-92B0-BE964C293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4" name="Picture 20">
          <a:extLst>
            <a:ext uri="{FF2B5EF4-FFF2-40B4-BE49-F238E27FC236}">
              <a16:creationId xmlns:a16="http://schemas.microsoft.com/office/drawing/2014/main" id="{F61204C7-76A7-4870-A7E5-7EBDE106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5" name="Picture 20">
          <a:extLst>
            <a:ext uri="{FF2B5EF4-FFF2-40B4-BE49-F238E27FC236}">
              <a16:creationId xmlns:a16="http://schemas.microsoft.com/office/drawing/2014/main" id="{FFF8CB15-FAE7-45A9-87D7-05C84331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6" name="Picture 20">
          <a:extLst>
            <a:ext uri="{FF2B5EF4-FFF2-40B4-BE49-F238E27FC236}">
              <a16:creationId xmlns:a16="http://schemas.microsoft.com/office/drawing/2014/main" id="{3B4E94DC-5A9F-4FBB-82CE-2206810F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7" name="Picture 20">
          <a:extLst>
            <a:ext uri="{FF2B5EF4-FFF2-40B4-BE49-F238E27FC236}">
              <a16:creationId xmlns:a16="http://schemas.microsoft.com/office/drawing/2014/main" id="{A9566F55-3EB5-4C85-A028-E76EA66A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8" name="Picture 20">
          <a:extLst>
            <a:ext uri="{FF2B5EF4-FFF2-40B4-BE49-F238E27FC236}">
              <a16:creationId xmlns:a16="http://schemas.microsoft.com/office/drawing/2014/main" id="{0683FAFD-9334-4A84-9249-464D3C2A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19" name="Picture 20">
          <a:extLst>
            <a:ext uri="{FF2B5EF4-FFF2-40B4-BE49-F238E27FC236}">
              <a16:creationId xmlns:a16="http://schemas.microsoft.com/office/drawing/2014/main" id="{26D39FE8-299A-4D7E-8206-1742F769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0" name="Picture 20">
          <a:extLst>
            <a:ext uri="{FF2B5EF4-FFF2-40B4-BE49-F238E27FC236}">
              <a16:creationId xmlns:a16="http://schemas.microsoft.com/office/drawing/2014/main" id="{528CD1B8-B563-403A-9D6D-A4C5BB03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1" name="Picture 20">
          <a:extLst>
            <a:ext uri="{FF2B5EF4-FFF2-40B4-BE49-F238E27FC236}">
              <a16:creationId xmlns:a16="http://schemas.microsoft.com/office/drawing/2014/main" id="{A7F8A0E7-A88F-4469-8937-FA14703A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2" name="Picture 20">
          <a:extLst>
            <a:ext uri="{FF2B5EF4-FFF2-40B4-BE49-F238E27FC236}">
              <a16:creationId xmlns:a16="http://schemas.microsoft.com/office/drawing/2014/main" id="{0D517E9A-B32B-4E17-AC63-66BA8A60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3" name="Picture 20">
          <a:extLst>
            <a:ext uri="{FF2B5EF4-FFF2-40B4-BE49-F238E27FC236}">
              <a16:creationId xmlns:a16="http://schemas.microsoft.com/office/drawing/2014/main" id="{4C61FD3B-955C-4328-A95C-6463E48C7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4" name="Picture 20">
          <a:extLst>
            <a:ext uri="{FF2B5EF4-FFF2-40B4-BE49-F238E27FC236}">
              <a16:creationId xmlns:a16="http://schemas.microsoft.com/office/drawing/2014/main" id="{994CA085-87DC-4F1D-8640-359FE525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5" name="Picture 20">
          <a:extLst>
            <a:ext uri="{FF2B5EF4-FFF2-40B4-BE49-F238E27FC236}">
              <a16:creationId xmlns:a16="http://schemas.microsoft.com/office/drawing/2014/main" id="{DB5E2DB3-8F42-419D-B987-E478B7E95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6" name="Picture 20">
          <a:extLst>
            <a:ext uri="{FF2B5EF4-FFF2-40B4-BE49-F238E27FC236}">
              <a16:creationId xmlns:a16="http://schemas.microsoft.com/office/drawing/2014/main" id="{31297E55-F96D-44EF-A795-BA64C86E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7" name="Picture 20">
          <a:extLst>
            <a:ext uri="{FF2B5EF4-FFF2-40B4-BE49-F238E27FC236}">
              <a16:creationId xmlns:a16="http://schemas.microsoft.com/office/drawing/2014/main" id="{55A04C1A-5F8C-477F-8D39-120C3598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8" name="Picture 20">
          <a:extLst>
            <a:ext uri="{FF2B5EF4-FFF2-40B4-BE49-F238E27FC236}">
              <a16:creationId xmlns:a16="http://schemas.microsoft.com/office/drawing/2014/main" id="{81019302-E9F4-4292-9A8E-5C8C8905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29" name="Picture 20">
          <a:extLst>
            <a:ext uri="{FF2B5EF4-FFF2-40B4-BE49-F238E27FC236}">
              <a16:creationId xmlns:a16="http://schemas.microsoft.com/office/drawing/2014/main" id="{A22A97A5-C318-4478-AEE7-01D2391D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30" name="Picture 20">
          <a:extLst>
            <a:ext uri="{FF2B5EF4-FFF2-40B4-BE49-F238E27FC236}">
              <a16:creationId xmlns:a16="http://schemas.microsoft.com/office/drawing/2014/main" id="{0A28ECC4-B7CC-47ED-B431-0D563A774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31" name="Picture 20">
          <a:extLst>
            <a:ext uri="{FF2B5EF4-FFF2-40B4-BE49-F238E27FC236}">
              <a16:creationId xmlns:a16="http://schemas.microsoft.com/office/drawing/2014/main" id="{97370D8E-B292-47A9-BE5E-05DE3A65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79375"/>
    <xdr:pic>
      <xdr:nvPicPr>
        <xdr:cNvPr id="2132" name="Picture 20">
          <a:extLst>
            <a:ext uri="{FF2B5EF4-FFF2-40B4-BE49-F238E27FC236}">
              <a16:creationId xmlns:a16="http://schemas.microsoft.com/office/drawing/2014/main" id="{D9287338-E5B6-41BD-919C-58FD4288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33" name="Picture 20">
          <a:extLst>
            <a:ext uri="{FF2B5EF4-FFF2-40B4-BE49-F238E27FC236}">
              <a16:creationId xmlns:a16="http://schemas.microsoft.com/office/drawing/2014/main" id="{E235EE5B-9687-4870-A561-3328EDCA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34" name="Picture 20">
          <a:extLst>
            <a:ext uri="{FF2B5EF4-FFF2-40B4-BE49-F238E27FC236}">
              <a16:creationId xmlns:a16="http://schemas.microsoft.com/office/drawing/2014/main" id="{BE9392E0-DEEA-4AED-9B29-4FA913D4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3063875</xdr:colOff>
      <xdr:row>215</xdr:row>
      <xdr:rowOff>0</xdr:rowOff>
    </xdr:from>
    <xdr:ext cx="9525" cy="82873"/>
    <xdr:pic>
      <xdr:nvPicPr>
        <xdr:cNvPr id="2135" name="Picture 20">
          <a:extLst>
            <a:ext uri="{FF2B5EF4-FFF2-40B4-BE49-F238E27FC236}">
              <a16:creationId xmlns:a16="http://schemas.microsoft.com/office/drawing/2014/main" id="{C24B99ED-94EA-4DB5-A6EA-3559AE13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4600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6" name="Picture 20">
          <a:extLst>
            <a:ext uri="{FF2B5EF4-FFF2-40B4-BE49-F238E27FC236}">
              <a16:creationId xmlns:a16="http://schemas.microsoft.com/office/drawing/2014/main" id="{371455C7-82AE-4644-917C-41B172EB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7" name="Picture 20">
          <a:extLst>
            <a:ext uri="{FF2B5EF4-FFF2-40B4-BE49-F238E27FC236}">
              <a16:creationId xmlns:a16="http://schemas.microsoft.com/office/drawing/2014/main" id="{FEA8939A-3F0E-466C-BE1D-C2D01D44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8" name="Picture 20">
          <a:extLst>
            <a:ext uri="{FF2B5EF4-FFF2-40B4-BE49-F238E27FC236}">
              <a16:creationId xmlns:a16="http://schemas.microsoft.com/office/drawing/2014/main" id="{61473E89-6E82-47D3-A0E6-D3EB97A3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39" name="Picture 20">
          <a:extLst>
            <a:ext uri="{FF2B5EF4-FFF2-40B4-BE49-F238E27FC236}">
              <a16:creationId xmlns:a16="http://schemas.microsoft.com/office/drawing/2014/main" id="{28916ACE-E4FB-4690-BF1F-04B57B3C6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0" name="Picture 20">
          <a:extLst>
            <a:ext uri="{FF2B5EF4-FFF2-40B4-BE49-F238E27FC236}">
              <a16:creationId xmlns:a16="http://schemas.microsoft.com/office/drawing/2014/main" id="{C3479464-8DA8-4821-8653-DD231B0C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1" name="Picture 20">
          <a:extLst>
            <a:ext uri="{FF2B5EF4-FFF2-40B4-BE49-F238E27FC236}">
              <a16:creationId xmlns:a16="http://schemas.microsoft.com/office/drawing/2014/main" id="{3017A3B0-93CC-4A91-91F5-041BD276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2" name="Picture 20">
          <a:extLst>
            <a:ext uri="{FF2B5EF4-FFF2-40B4-BE49-F238E27FC236}">
              <a16:creationId xmlns:a16="http://schemas.microsoft.com/office/drawing/2014/main" id="{3907B475-BA09-4D74-A581-AA419F5F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3" name="Picture 20">
          <a:extLst>
            <a:ext uri="{FF2B5EF4-FFF2-40B4-BE49-F238E27FC236}">
              <a16:creationId xmlns:a16="http://schemas.microsoft.com/office/drawing/2014/main" id="{924E1E3C-5E58-4700-9C07-666FA1C5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4" name="Picture 20">
          <a:extLst>
            <a:ext uri="{FF2B5EF4-FFF2-40B4-BE49-F238E27FC236}">
              <a16:creationId xmlns:a16="http://schemas.microsoft.com/office/drawing/2014/main" id="{3B437AE0-1D7F-42A4-80AA-F6B2AE10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5" name="Picture 20">
          <a:extLst>
            <a:ext uri="{FF2B5EF4-FFF2-40B4-BE49-F238E27FC236}">
              <a16:creationId xmlns:a16="http://schemas.microsoft.com/office/drawing/2014/main" id="{367D719F-D44B-42C0-9D7E-3907D2FA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6" name="Picture 20">
          <a:extLst>
            <a:ext uri="{FF2B5EF4-FFF2-40B4-BE49-F238E27FC236}">
              <a16:creationId xmlns:a16="http://schemas.microsoft.com/office/drawing/2014/main" id="{345CFE7B-9D8E-4846-9990-994B6BB7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7" name="Picture 20">
          <a:extLst>
            <a:ext uri="{FF2B5EF4-FFF2-40B4-BE49-F238E27FC236}">
              <a16:creationId xmlns:a16="http://schemas.microsoft.com/office/drawing/2014/main" id="{FFFC75E8-1398-4F0C-97B8-871442E5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8" name="Picture 20">
          <a:extLst>
            <a:ext uri="{FF2B5EF4-FFF2-40B4-BE49-F238E27FC236}">
              <a16:creationId xmlns:a16="http://schemas.microsoft.com/office/drawing/2014/main" id="{F8ACEF49-DF43-47B5-A3C8-84F44DD14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49" name="Picture 20">
          <a:extLst>
            <a:ext uri="{FF2B5EF4-FFF2-40B4-BE49-F238E27FC236}">
              <a16:creationId xmlns:a16="http://schemas.microsoft.com/office/drawing/2014/main" id="{2DC2EA2B-CF5C-43AC-AA3A-D21C8E294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0" name="Picture 20">
          <a:extLst>
            <a:ext uri="{FF2B5EF4-FFF2-40B4-BE49-F238E27FC236}">
              <a16:creationId xmlns:a16="http://schemas.microsoft.com/office/drawing/2014/main" id="{516763EC-FB78-407A-AB32-49096171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1" name="Picture 20">
          <a:extLst>
            <a:ext uri="{FF2B5EF4-FFF2-40B4-BE49-F238E27FC236}">
              <a16:creationId xmlns:a16="http://schemas.microsoft.com/office/drawing/2014/main" id="{A2D1A159-83B1-4905-8429-91E9DBC2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2" name="Picture 20">
          <a:extLst>
            <a:ext uri="{FF2B5EF4-FFF2-40B4-BE49-F238E27FC236}">
              <a16:creationId xmlns:a16="http://schemas.microsoft.com/office/drawing/2014/main" id="{91FF8E4E-51EB-434A-96AC-7E051052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3" name="Picture 20">
          <a:extLst>
            <a:ext uri="{FF2B5EF4-FFF2-40B4-BE49-F238E27FC236}">
              <a16:creationId xmlns:a16="http://schemas.microsoft.com/office/drawing/2014/main" id="{C407425D-EACF-4AFF-BFC2-13338031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54" name="Picture 20">
          <a:extLst>
            <a:ext uri="{FF2B5EF4-FFF2-40B4-BE49-F238E27FC236}">
              <a16:creationId xmlns:a16="http://schemas.microsoft.com/office/drawing/2014/main" id="{27A03066-D323-4D4A-AEAB-5F4EDB68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5" name="Picture 20">
          <a:extLst>
            <a:ext uri="{FF2B5EF4-FFF2-40B4-BE49-F238E27FC236}">
              <a16:creationId xmlns:a16="http://schemas.microsoft.com/office/drawing/2014/main" id="{1EF3F7D9-7481-407F-ABDE-BF0416CA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6" name="Picture 20">
          <a:extLst>
            <a:ext uri="{FF2B5EF4-FFF2-40B4-BE49-F238E27FC236}">
              <a16:creationId xmlns:a16="http://schemas.microsoft.com/office/drawing/2014/main" id="{239791C8-8211-4D67-8AB8-0B8828A37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7" name="Picture 20">
          <a:extLst>
            <a:ext uri="{FF2B5EF4-FFF2-40B4-BE49-F238E27FC236}">
              <a16:creationId xmlns:a16="http://schemas.microsoft.com/office/drawing/2014/main" id="{36C82ED7-BE32-4BD7-8DAF-0F7BA9FEE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8" name="Picture 20">
          <a:extLst>
            <a:ext uri="{FF2B5EF4-FFF2-40B4-BE49-F238E27FC236}">
              <a16:creationId xmlns:a16="http://schemas.microsoft.com/office/drawing/2014/main" id="{D2A543CF-9A25-4DA4-B9CE-CB1EE45D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59" name="Picture 20">
          <a:extLst>
            <a:ext uri="{FF2B5EF4-FFF2-40B4-BE49-F238E27FC236}">
              <a16:creationId xmlns:a16="http://schemas.microsoft.com/office/drawing/2014/main" id="{A1EF13B7-89FE-4141-9456-831A3F96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0" name="Picture 20">
          <a:extLst>
            <a:ext uri="{FF2B5EF4-FFF2-40B4-BE49-F238E27FC236}">
              <a16:creationId xmlns:a16="http://schemas.microsoft.com/office/drawing/2014/main" id="{DD1734A1-CBB7-468B-88DD-34370374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1" name="Picture 20">
          <a:extLst>
            <a:ext uri="{FF2B5EF4-FFF2-40B4-BE49-F238E27FC236}">
              <a16:creationId xmlns:a16="http://schemas.microsoft.com/office/drawing/2014/main" id="{1C7FFC32-7150-40A0-BF19-9314010C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2" name="Picture 20">
          <a:extLst>
            <a:ext uri="{FF2B5EF4-FFF2-40B4-BE49-F238E27FC236}">
              <a16:creationId xmlns:a16="http://schemas.microsoft.com/office/drawing/2014/main" id="{EBDEDF42-8BB4-46F1-8C6B-3CA5593A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3" name="Picture 20">
          <a:extLst>
            <a:ext uri="{FF2B5EF4-FFF2-40B4-BE49-F238E27FC236}">
              <a16:creationId xmlns:a16="http://schemas.microsoft.com/office/drawing/2014/main" id="{2865CDF9-098A-4F46-A4D5-73AE15D0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4" name="Picture 20">
          <a:extLst>
            <a:ext uri="{FF2B5EF4-FFF2-40B4-BE49-F238E27FC236}">
              <a16:creationId xmlns:a16="http://schemas.microsoft.com/office/drawing/2014/main" id="{6E445863-ACC1-4903-8674-1455DA53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5" name="Picture 20">
          <a:extLst>
            <a:ext uri="{FF2B5EF4-FFF2-40B4-BE49-F238E27FC236}">
              <a16:creationId xmlns:a16="http://schemas.microsoft.com/office/drawing/2014/main" id="{080DB3D2-3C4A-4B32-8B35-00DE01E6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6" name="Picture 20">
          <a:extLst>
            <a:ext uri="{FF2B5EF4-FFF2-40B4-BE49-F238E27FC236}">
              <a16:creationId xmlns:a16="http://schemas.microsoft.com/office/drawing/2014/main" id="{8CE3671A-6097-4977-825D-7C43FCAB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7" name="Picture 20">
          <a:extLst>
            <a:ext uri="{FF2B5EF4-FFF2-40B4-BE49-F238E27FC236}">
              <a16:creationId xmlns:a16="http://schemas.microsoft.com/office/drawing/2014/main" id="{05B080AD-AF6C-4867-8E3A-B6B08A3C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8" name="Picture 20">
          <a:extLst>
            <a:ext uri="{FF2B5EF4-FFF2-40B4-BE49-F238E27FC236}">
              <a16:creationId xmlns:a16="http://schemas.microsoft.com/office/drawing/2014/main" id="{28491370-E7D8-4F21-A4A6-504C6427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69" name="Picture 20">
          <a:extLst>
            <a:ext uri="{FF2B5EF4-FFF2-40B4-BE49-F238E27FC236}">
              <a16:creationId xmlns:a16="http://schemas.microsoft.com/office/drawing/2014/main" id="{248D97F8-46EB-4A21-BB28-78C597975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0" name="Picture 20">
          <a:extLst>
            <a:ext uri="{FF2B5EF4-FFF2-40B4-BE49-F238E27FC236}">
              <a16:creationId xmlns:a16="http://schemas.microsoft.com/office/drawing/2014/main" id="{9334A96F-BD26-4345-ADBE-EE25729A5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1" name="Picture 20">
          <a:extLst>
            <a:ext uri="{FF2B5EF4-FFF2-40B4-BE49-F238E27FC236}">
              <a16:creationId xmlns:a16="http://schemas.microsoft.com/office/drawing/2014/main" id="{78DC344D-1219-4EBD-B8A2-A648AD27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2" name="Picture 20">
          <a:extLst>
            <a:ext uri="{FF2B5EF4-FFF2-40B4-BE49-F238E27FC236}">
              <a16:creationId xmlns:a16="http://schemas.microsoft.com/office/drawing/2014/main" id="{F78D1A69-EC94-49DC-909A-18C58116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3" name="Picture 20">
          <a:extLst>
            <a:ext uri="{FF2B5EF4-FFF2-40B4-BE49-F238E27FC236}">
              <a16:creationId xmlns:a16="http://schemas.microsoft.com/office/drawing/2014/main" id="{D23BA156-269D-486D-A972-061D26BE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4" name="Picture 20">
          <a:extLst>
            <a:ext uri="{FF2B5EF4-FFF2-40B4-BE49-F238E27FC236}">
              <a16:creationId xmlns:a16="http://schemas.microsoft.com/office/drawing/2014/main" id="{12E87C7C-D37A-4B69-8E07-11E8829A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5" name="Picture 20">
          <a:extLst>
            <a:ext uri="{FF2B5EF4-FFF2-40B4-BE49-F238E27FC236}">
              <a16:creationId xmlns:a16="http://schemas.microsoft.com/office/drawing/2014/main" id="{30216940-65CF-4690-BFE2-3F498A2B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6" name="Picture 20">
          <a:extLst>
            <a:ext uri="{FF2B5EF4-FFF2-40B4-BE49-F238E27FC236}">
              <a16:creationId xmlns:a16="http://schemas.microsoft.com/office/drawing/2014/main" id="{977FB0D9-C756-40D5-8EAD-A0A47FB2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7" name="Picture 20">
          <a:extLst>
            <a:ext uri="{FF2B5EF4-FFF2-40B4-BE49-F238E27FC236}">
              <a16:creationId xmlns:a16="http://schemas.microsoft.com/office/drawing/2014/main" id="{FB6B091C-6A05-433C-AE77-7DABD3C2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178" name="Picture 20">
          <a:extLst>
            <a:ext uri="{FF2B5EF4-FFF2-40B4-BE49-F238E27FC236}">
              <a16:creationId xmlns:a16="http://schemas.microsoft.com/office/drawing/2014/main" id="{BE14B85A-12E4-4D2D-A72D-423B60F4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79" name="Picture 20">
          <a:extLst>
            <a:ext uri="{FF2B5EF4-FFF2-40B4-BE49-F238E27FC236}">
              <a16:creationId xmlns:a16="http://schemas.microsoft.com/office/drawing/2014/main" id="{CBB9FB65-7A24-4742-86AA-41496E2A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0" name="Picture 20">
          <a:extLst>
            <a:ext uri="{FF2B5EF4-FFF2-40B4-BE49-F238E27FC236}">
              <a16:creationId xmlns:a16="http://schemas.microsoft.com/office/drawing/2014/main" id="{4D1CE5C7-B989-49D2-A2F6-035F1739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1" name="Picture 20">
          <a:extLst>
            <a:ext uri="{FF2B5EF4-FFF2-40B4-BE49-F238E27FC236}">
              <a16:creationId xmlns:a16="http://schemas.microsoft.com/office/drawing/2014/main" id="{C49552F2-3D01-421D-B5AA-79D742EF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2" name="Picture 20">
          <a:extLst>
            <a:ext uri="{FF2B5EF4-FFF2-40B4-BE49-F238E27FC236}">
              <a16:creationId xmlns:a16="http://schemas.microsoft.com/office/drawing/2014/main" id="{FEDD856E-F645-4D72-864A-967EB31B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3" name="Picture 20">
          <a:extLst>
            <a:ext uri="{FF2B5EF4-FFF2-40B4-BE49-F238E27FC236}">
              <a16:creationId xmlns:a16="http://schemas.microsoft.com/office/drawing/2014/main" id="{F69C8AF1-BF1F-43BD-9FAC-326443C9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4" name="Picture 20">
          <a:extLst>
            <a:ext uri="{FF2B5EF4-FFF2-40B4-BE49-F238E27FC236}">
              <a16:creationId xmlns:a16="http://schemas.microsoft.com/office/drawing/2014/main" id="{8865BA04-0C12-4405-B301-FCAF93DE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5" name="Picture 20">
          <a:extLst>
            <a:ext uri="{FF2B5EF4-FFF2-40B4-BE49-F238E27FC236}">
              <a16:creationId xmlns:a16="http://schemas.microsoft.com/office/drawing/2014/main" id="{D74B448F-46C9-4F2A-A8C0-BA305168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6" name="Picture 20">
          <a:extLst>
            <a:ext uri="{FF2B5EF4-FFF2-40B4-BE49-F238E27FC236}">
              <a16:creationId xmlns:a16="http://schemas.microsoft.com/office/drawing/2014/main" id="{E68FAFCC-5DE1-4D66-9A01-C00434D6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7" name="Picture 20">
          <a:extLst>
            <a:ext uri="{FF2B5EF4-FFF2-40B4-BE49-F238E27FC236}">
              <a16:creationId xmlns:a16="http://schemas.microsoft.com/office/drawing/2014/main" id="{7B1B531C-550D-4631-A608-FE342E07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8" name="Picture 20">
          <a:extLst>
            <a:ext uri="{FF2B5EF4-FFF2-40B4-BE49-F238E27FC236}">
              <a16:creationId xmlns:a16="http://schemas.microsoft.com/office/drawing/2014/main" id="{BFA28E73-AC47-4433-8D51-0A0AB77E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89" name="Picture 20">
          <a:extLst>
            <a:ext uri="{FF2B5EF4-FFF2-40B4-BE49-F238E27FC236}">
              <a16:creationId xmlns:a16="http://schemas.microsoft.com/office/drawing/2014/main" id="{330AAABC-70C9-4862-B71D-B6CAE6FA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0" name="Picture 20">
          <a:extLst>
            <a:ext uri="{FF2B5EF4-FFF2-40B4-BE49-F238E27FC236}">
              <a16:creationId xmlns:a16="http://schemas.microsoft.com/office/drawing/2014/main" id="{353B6CD5-C3B3-4D15-B69E-3BF693E4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1" name="Picture 20">
          <a:extLst>
            <a:ext uri="{FF2B5EF4-FFF2-40B4-BE49-F238E27FC236}">
              <a16:creationId xmlns:a16="http://schemas.microsoft.com/office/drawing/2014/main" id="{8E5EF52E-2A00-4BC4-9B3F-EF1C52FD0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2" name="Picture 20">
          <a:extLst>
            <a:ext uri="{FF2B5EF4-FFF2-40B4-BE49-F238E27FC236}">
              <a16:creationId xmlns:a16="http://schemas.microsoft.com/office/drawing/2014/main" id="{C1DCAA03-C041-422F-8594-1F7AD561F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3" name="Picture 20">
          <a:extLst>
            <a:ext uri="{FF2B5EF4-FFF2-40B4-BE49-F238E27FC236}">
              <a16:creationId xmlns:a16="http://schemas.microsoft.com/office/drawing/2014/main" id="{573BB55E-FAA4-44C3-96AB-529B2F63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4" name="Picture 20">
          <a:extLst>
            <a:ext uri="{FF2B5EF4-FFF2-40B4-BE49-F238E27FC236}">
              <a16:creationId xmlns:a16="http://schemas.microsoft.com/office/drawing/2014/main" id="{C36BD3AE-3D01-4EF7-BFE0-AD139A2E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5" name="Picture 20">
          <a:extLst>
            <a:ext uri="{FF2B5EF4-FFF2-40B4-BE49-F238E27FC236}">
              <a16:creationId xmlns:a16="http://schemas.microsoft.com/office/drawing/2014/main" id="{8830A3E5-F706-41A3-B1CA-E73E69BC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6" name="Picture 20">
          <a:extLst>
            <a:ext uri="{FF2B5EF4-FFF2-40B4-BE49-F238E27FC236}">
              <a16:creationId xmlns:a16="http://schemas.microsoft.com/office/drawing/2014/main" id="{B14D5980-EC4D-4A71-9BA8-CB50AB215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7" name="Picture 20">
          <a:extLst>
            <a:ext uri="{FF2B5EF4-FFF2-40B4-BE49-F238E27FC236}">
              <a16:creationId xmlns:a16="http://schemas.microsoft.com/office/drawing/2014/main" id="{A02A8E3C-B64A-4BFD-8B41-822DA676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8" name="Picture 20">
          <a:extLst>
            <a:ext uri="{FF2B5EF4-FFF2-40B4-BE49-F238E27FC236}">
              <a16:creationId xmlns:a16="http://schemas.microsoft.com/office/drawing/2014/main" id="{5FFF921E-861A-4241-961E-C24BB1EB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199" name="Picture 20">
          <a:extLst>
            <a:ext uri="{FF2B5EF4-FFF2-40B4-BE49-F238E27FC236}">
              <a16:creationId xmlns:a16="http://schemas.microsoft.com/office/drawing/2014/main" id="{8E673BF3-4CAB-418C-871C-043A5940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00" name="Picture 20">
          <a:extLst>
            <a:ext uri="{FF2B5EF4-FFF2-40B4-BE49-F238E27FC236}">
              <a16:creationId xmlns:a16="http://schemas.microsoft.com/office/drawing/2014/main" id="{AE7BBB12-44C1-4CD7-962A-D8B44547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1" name="Picture 20">
          <a:extLst>
            <a:ext uri="{FF2B5EF4-FFF2-40B4-BE49-F238E27FC236}">
              <a16:creationId xmlns:a16="http://schemas.microsoft.com/office/drawing/2014/main" id="{57EA9A8C-0FA8-472F-ABA1-DFD7E437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2" name="Picture 20">
          <a:extLst>
            <a:ext uri="{FF2B5EF4-FFF2-40B4-BE49-F238E27FC236}">
              <a16:creationId xmlns:a16="http://schemas.microsoft.com/office/drawing/2014/main" id="{AA53ECB6-FAEA-4D49-9A01-69BC4946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3" name="Picture 20">
          <a:extLst>
            <a:ext uri="{FF2B5EF4-FFF2-40B4-BE49-F238E27FC236}">
              <a16:creationId xmlns:a16="http://schemas.microsoft.com/office/drawing/2014/main" id="{FF01FD2B-4267-40F0-804C-59BF29FE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4" name="Picture 20">
          <a:extLst>
            <a:ext uri="{FF2B5EF4-FFF2-40B4-BE49-F238E27FC236}">
              <a16:creationId xmlns:a16="http://schemas.microsoft.com/office/drawing/2014/main" id="{501072B5-0094-4DA8-BFDB-374D5ABC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5" name="Picture 20">
          <a:extLst>
            <a:ext uri="{FF2B5EF4-FFF2-40B4-BE49-F238E27FC236}">
              <a16:creationId xmlns:a16="http://schemas.microsoft.com/office/drawing/2014/main" id="{4351B098-2370-4700-9883-5DFDFD96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6" name="Picture 20">
          <a:extLst>
            <a:ext uri="{FF2B5EF4-FFF2-40B4-BE49-F238E27FC236}">
              <a16:creationId xmlns:a16="http://schemas.microsoft.com/office/drawing/2014/main" id="{AC0F2D5A-9D56-4085-ACB3-3A3253BE7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7" name="Picture 20">
          <a:extLst>
            <a:ext uri="{FF2B5EF4-FFF2-40B4-BE49-F238E27FC236}">
              <a16:creationId xmlns:a16="http://schemas.microsoft.com/office/drawing/2014/main" id="{C45FB5AD-A532-4049-880A-CC95C68E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8" name="Picture 20">
          <a:extLst>
            <a:ext uri="{FF2B5EF4-FFF2-40B4-BE49-F238E27FC236}">
              <a16:creationId xmlns:a16="http://schemas.microsoft.com/office/drawing/2014/main" id="{263E4F06-62D6-4717-93A0-21529E6B7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09" name="Picture 20">
          <a:extLst>
            <a:ext uri="{FF2B5EF4-FFF2-40B4-BE49-F238E27FC236}">
              <a16:creationId xmlns:a16="http://schemas.microsoft.com/office/drawing/2014/main" id="{47FA7DE8-EE40-4514-A3AD-FF56893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0" name="Picture 20">
          <a:extLst>
            <a:ext uri="{FF2B5EF4-FFF2-40B4-BE49-F238E27FC236}">
              <a16:creationId xmlns:a16="http://schemas.microsoft.com/office/drawing/2014/main" id="{7E0D110E-0438-4C3F-92A7-D5C3B2B5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1" name="Picture 20">
          <a:extLst>
            <a:ext uri="{FF2B5EF4-FFF2-40B4-BE49-F238E27FC236}">
              <a16:creationId xmlns:a16="http://schemas.microsoft.com/office/drawing/2014/main" id="{E50E8DCD-33DD-4E4D-8EAF-B655113B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2" name="Picture 20">
          <a:extLst>
            <a:ext uri="{FF2B5EF4-FFF2-40B4-BE49-F238E27FC236}">
              <a16:creationId xmlns:a16="http://schemas.microsoft.com/office/drawing/2014/main" id="{E8953171-7E9A-4DA0-AB91-23B0955EA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3" name="Picture 20">
          <a:extLst>
            <a:ext uri="{FF2B5EF4-FFF2-40B4-BE49-F238E27FC236}">
              <a16:creationId xmlns:a16="http://schemas.microsoft.com/office/drawing/2014/main" id="{F9D26319-AD1F-48DF-A53D-2C71B809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4" name="Picture 20">
          <a:extLst>
            <a:ext uri="{FF2B5EF4-FFF2-40B4-BE49-F238E27FC236}">
              <a16:creationId xmlns:a16="http://schemas.microsoft.com/office/drawing/2014/main" id="{203035CD-5990-478D-A898-6876A9BF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5" name="Picture 20">
          <a:extLst>
            <a:ext uri="{FF2B5EF4-FFF2-40B4-BE49-F238E27FC236}">
              <a16:creationId xmlns:a16="http://schemas.microsoft.com/office/drawing/2014/main" id="{3B371611-39EB-4BF6-9A1B-AC2F18C2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6" name="Picture 20">
          <a:extLst>
            <a:ext uri="{FF2B5EF4-FFF2-40B4-BE49-F238E27FC236}">
              <a16:creationId xmlns:a16="http://schemas.microsoft.com/office/drawing/2014/main" id="{96E3219E-DFA8-47E2-8A62-FBC04AF25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7" name="Picture 20">
          <a:extLst>
            <a:ext uri="{FF2B5EF4-FFF2-40B4-BE49-F238E27FC236}">
              <a16:creationId xmlns:a16="http://schemas.microsoft.com/office/drawing/2014/main" id="{28D26336-7BD4-49C6-B8ED-288A1EF5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8" name="Picture 20">
          <a:extLst>
            <a:ext uri="{FF2B5EF4-FFF2-40B4-BE49-F238E27FC236}">
              <a16:creationId xmlns:a16="http://schemas.microsoft.com/office/drawing/2014/main" id="{53CAF485-9079-4C71-A081-F853301E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19" name="Picture 20">
          <a:extLst>
            <a:ext uri="{FF2B5EF4-FFF2-40B4-BE49-F238E27FC236}">
              <a16:creationId xmlns:a16="http://schemas.microsoft.com/office/drawing/2014/main" id="{C8197FB8-A253-471B-A834-2ECA3C1C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0" name="Picture 20">
          <a:extLst>
            <a:ext uri="{FF2B5EF4-FFF2-40B4-BE49-F238E27FC236}">
              <a16:creationId xmlns:a16="http://schemas.microsoft.com/office/drawing/2014/main" id="{59921D4C-ADAE-44DE-B165-880CEE2E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1" name="Picture 20">
          <a:extLst>
            <a:ext uri="{FF2B5EF4-FFF2-40B4-BE49-F238E27FC236}">
              <a16:creationId xmlns:a16="http://schemas.microsoft.com/office/drawing/2014/main" id="{C97C4F50-DDCD-4B8B-9120-D226AA99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2" name="Picture 20">
          <a:extLst>
            <a:ext uri="{FF2B5EF4-FFF2-40B4-BE49-F238E27FC236}">
              <a16:creationId xmlns:a16="http://schemas.microsoft.com/office/drawing/2014/main" id="{9AD2E3D4-655C-4441-B4EC-E717E886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3" name="Picture 20">
          <a:extLst>
            <a:ext uri="{FF2B5EF4-FFF2-40B4-BE49-F238E27FC236}">
              <a16:creationId xmlns:a16="http://schemas.microsoft.com/office/drawing/2014/main" id="{F1BAD874-6149-4744-8607-E146F48D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24" name="Picture 20">
          <a:extLst>
            <a:ext uri="{FF2B5EF4-FFF2-40B4-BE49-F238E27FC236}">
              <a16:creationId xmlns:a16="http://schemas.microsoft.com/office/drawing/2014/main" id="{03E45635-1600-4BCB-8874-10743C74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5" name="Picture 20">
          <a:extLst>
            <a:ext uri="{FF2B5EF4-FFF2-40B4-BE49-F238E27FC236}">
              <a16:creationId xmlns:a16="http://schemas.microsoft.com/office/drawing/2014/main" id="{BAC80B8E-273D-40CB-9BFB-2B2BA111D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6" name="Picture 20">
          <a:extLst>
            <a:ext uri="{FF2B5EF4-FFF2-40B4-BE49-F238E27FC236}">
              <a16:creationId xmlns:a16="http://schemas.microsoft.com/office/drawing/2014/main" id="{EE74D249-44DF-44BF-A011-DD627F46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7" name="Picture 20">
          <a:extLst>
            <a:ext uri="{FF2B5EF4-FFF2-40B4-BE49-F238E27FC236}">
              <a16:creationId xmlns:a16="http://schemas.microsoft.com/office/drawing/2014/main" id="{ABDCA94A-0C1C-472F-807D-23344B12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8" name="Picture 20">
          <a:extLst>
            <a:ext uri="{FF2B5EF4-FFF2-40B4-BE49-F238E27FC236}">
              <a16:creationId xmlns:a16="http://schemas.microsoft.com/office/drawing/2014/main" id="{893FB335-7843-4067-B823-FAA47943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29" name="Picture 20">
          <a:extLst>
            <a:ext uri="{FF2B5EF4-FFF2-40B4-BE49-F238E27FC236}">
              <a16:creationId xmlns:a16="http://schemas.microsoft.com/office/drawing/2014/main" id="{BA4AA704-885C-4C36-B953-55AB22AD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0" name="Picture 20">
          <a:extLst>
            <a:ext uri="{FF2B5EF4-FFF2-40B4-BE49-F238E27FC236}">
              <a16:creationId xmlns:a16="http://schemas.microsoft.com/office/drawing/2014/main" id="{54C10D16-61BA-4F32-8F95-16D5298D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1" name="Picture 20">
          <a:extLst>
            <a:ext uri="{FF2B5EF4-FFF2-40B4-BE49-F238E27FC236}">
              <a16:creationId xmlns:a16="http://schemas.microsoft.com/office/drawing/2014/main" id="{9C49622B-BFA6-4A7C-8C57-83DEF7F8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2" name="Picture 20">
          <a:extLst>
            <a:ext uri="{FF2B5EF4-FFF2-40B4-BE49-F238E27FC236}">
              <a16:creationId xmlns:a16="http://schemas.microsoft.com/office/drawing/2014/main" id="{95FA40A4-5336-4FD0-BE8D-6F180E3D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3" name="Picture 20">
          <a:extLst>
            <a:ext uri="{FF2B5EF4-FFF2-40B4-BE49-F238E27FC236}">
              <a16:creationId xmlns:a16="http://schemas.microsoft.com/office/drawing/2014/main" id="{94CC04D1-7466-4777-B934-37DA4118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4" name="Picture 20">
          <a:extLst>
            <a:ext uri="{FF2B5EF4-FFF2-40B4-BE49-F238E27FC236}">
              <a16:creationId xmlns:a16="http://schemas.microsoft.com/office/drawing/2014/main" id="{56CB4E71-573B-438A-9A39-B9BA806B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5" name="Picture 20">
          <a:extLst>
            <a:ext uri="{FF2B5EF4-FFF2-40B4-BE49-F238E27FC236}">
              <a16:creationId xmlns:a16="http://schemas.microsoft.com/office/drawing/2014/main" id="{FE20FB13-CD18-4499-B080-4008B20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6" name="Picture 20">
          <a:extLst>
            <a:ext uri="{FF2B5EF4-FFF2-40B4-BE49-F238E27FC236}">
              <a16:creationId xmlns:a16="http://schemas.microsoft.com/office/drawing/2014/main" id="{AEE82A95-1EBF-458E-B78C-E25D30FB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7" name="Picture 20">
          <a:extLst>
            <a:ext uri="{FF2B5EF4-FFF2-40B4-BE49-F238E27FC236}">
              <a16:creationId xmlns:a16="http://schemas.microsoft.com/office/drawing/2014/main" id="{237C0534-5A62-4FB5-B3DA-79546181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8" name="Picture 20">
          <a:extLst>
            <a:ext uri="{FF2B5EF4-FFF2-40B4-BE49-F238E27FC236}">
              <a16:creationId xmlns:a16="http://schemas.microsoft.com/office/drawing/2014/main" id="{DF463B68-35D5-47AF-9E41-A8995705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39" name="Picture 20">
          <a:extLst>
            <a:ext uri="{FF2B5EF4-FFF2-40B4-BE49-F238E27FC236}">
              <a16:creationId xmlns:a16="http://schemas.microsoft.com/office/drawing/2014/main" id="{43A5A344-D213-4775-A371-88EB5BCB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0" name="Picture 20">
          <a:extLst>
            <a:ext uri="{FF2B5EF4-FFF2-40B4-BE49-F238E27FC236}">
              <a16:creationId xmlns:a16="http://schemas.microsoft.com/office/drawing/2014/main" id="{EB3BA3AE-CB36-4A30-8C23-D839A38A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1" name="Picture 20">
          <a:extLst>
            <a:ext uri="{FF2B5EF4-FFF2-40B4-BE49-F238E27FC236}">
              <a16:creationId xmlns:a16="http://schemas.microsoft.com/office/drawing/2014/main" id="{9AFB7449-A867-44EB-BDB6-492BE84E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2" name="Picture 20">
          <a:extLst>
            <a:ext uri="{FF2B5EF4-FFF2-40B4-BE49-F238E27FC236}">
              <a16:creationId xmlns:a16="http://schemas.microsoft.com/office/drawing/2014/main" id="{3D4C41A6-7AA8-4A69-A72B-12BB76C6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3" name="Picture 20">
          <a:extLst>
            <a:ext uri="{FF2B5EF4-FFF2-40B4-BE49-F238E27FC236}">
              <a16:creationId xmlns:a16="http://schemas.microsoft.com/office/drawing/2014/main" id="{69CDCA55-7074-4C71-B213-4F51748E2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4" name="Picture 20">
          <a:extLst>
            <a:ext uri="{FF2B5EF4-FFF2-40B4-BE49-F238E27FC236}">
              <a16:creationId xmlns:a16="http://schemas.microsoft.com/office/drawing/2014/main" id="{4C00E779-CC67-4CB2-BF3C-AE05EA43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5" name="Picture 20">
          <a:extLst>
            <a:ext uri="{FF2B5EF4-FFF2-40B4-BE49-F238E27FC236}">
              <a16:creationId xmlns:a16="http://schemas.microsoft.com/office/drawing/2014/main" id="{43255C6E-89AC-4B5F-AAE6-2B33D4A5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46" name="Picture 20">
          <a:extLst>
            <a:ext uri="{FF2B5EF4-FFF2-40B4-BE49-F238E27FC236}">
              <a16:creationId xmlns:a16="http://schemas.microsoft.com/office/drawing/2014/main" id="{4D67A669-AB61-47A6-9F27-D53AB5C4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47" name="Picture 20">
          <a:extLst>
            <a:ext uri="{FF2B5EF4-FFF2-40B4-BE49-F238E27FC236}">
              <a16:creationId xmlns:a16="http://schemas.microsoft.com/office/drawing/2014/main" id="{F383CEEE-F108-4AFE-B877-4AEFE194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48" name="Picture 20">
          <a:extLst>
            <a:ext uri="{FF2B5EF4-FFF2-40B4-BE49-F238E27FC236}">
              <a16:creationId xmlns:a16="http://schemas.microsoft.com/office/drawing/2014/main" id="{238BE180-3473-4BB3-8609-9942ABB1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49" name="Picture 20">
          <a:extLst>
            <a:ext uri="{FF2B5EF4-FFF2-40B4-BE49-F238E27FC236}">
              <a16:creationId xmlns:a16="http://schemas.microsoft.com/office/drawing/2014/main" id="{C901B1B5-3C8B-4E54-91A3-A4E8DE12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0" name="Picture 20">
          <a:extLst>
            <a:ext uri="{FF2B5EF4-FFF2-40B4-BE49-F238E27FC236}">
              <a16:creationId xmlns:a16="http://schemas.microsoft.com/office/drawing/2014/main" id="{DCD1E767-ACC6-4079-B2FB-15C43DE0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1" name="Picture 20">
          <a:extLst>
            <a:ext uri="{FF2B5EF4-FFF2-40B4-BE49-F238E27FC236}">
              <a16:creationId xmlns:a16="http://schemas.microsoft.com/office/drawing/2014/main" id="{48F6635C-4D78-4D47-B8FD-221AF4A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2" name="Picture 20">
          <a:extLst>
            <a:ext uri="{FF2B5EF4-FFF2-40B4-BE49-F238E27FC236}">
              <a16:creationId xmlns:a16="http://schemas.microsoft.com/office/drawing/2014/main" id="{0BF085F2-A5EA-40DF-AFD5-4D409AEA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3" name="Picture 20">
          <a:extLst>
            <a:ext uri="{FF2B5EF4-FFF2-40B4-BE49-F238E27FC236}">
              <a16:creationId xmlns:a16="http://schemas.microsoft.com/office/drawing/2014/main" id="{8C864078-B7DE-47CF-977E-6E1CAD0C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4" name="Picture 20">
          <a:extLst>
            <a:ext uri="{FF2B5EF4-FFF2-40B4-BE49-F238E27FC236}">
              <a16:creationId xmlns:a16="http://schemas.microsoft.com/office/drawing/2014/main" id="{467B3D0C-36E8-4BD9-8B19-A76DF4B4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5" name="Picture 20">
          <a:extLst>
            <a:ext uri="{FF2B5EF4-FFF2-40B4-BE49-F238E27FC236}">
              <a16:creationId xmlns:a16="http://schemas.microsoft.com/office/drawing/2014/main" id="{5A1F66C2-B4A8-4ABC-8690-AA51B2AA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6" name="Picture 20">
          <a:extLst>
            <a:ext uri="{FF2B5EF4-FFF2-40B4-BE49-F238E27FC236}">
              <a16:creationId xmlns:a16="http://schemas.microsoft.com/office/drawing/2014/main" id="{E76786A6-D4E0-4691-9A8A-3E1C31A6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7" name="Picture 20">
          <a:extLst>
            <a:ext uri="{FF2B5EF4-FFF2-40B4-BE49-F238E27FC236}">
              <a16:creationId xmlns:a16="http://schemas.microsoft.com/office/drawing/2014/main" id="{4A800CBA-15FE-4F74-A28F-27324625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8" name="Picture 20">
          <a:extLst>
            <a:ext uri="{FF2B5EF4-FFF2-40B4-BE49-F238E27FC236}">
              <a16:creationId xmlns:a16="http://schemas.microsoft.com/office/drawing/2014/main" id="{9089ABE0-46B2-4C6F-97EC-E8C80785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59" name="Picture 20">
          <a:extLst>
            <a:ext uri="{FF2B5EF4-FFF2-40B4-BE49-F238E27FC236}">
              <a16:creationId xmlns:a16="http://schemas.microsoft.com/office/drawing/2014/main" id="{306346FE-4D8B-42A1-91A8-7261F6806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0" name="Picture 20">
          <a:extLst>
            <a:ext uri="{FF2B5EF4-FFF2-40B4-BE49-F238E27FC236}">
              <a16:creationId xmlns:a16="http://schemas.microsoft.com/office/drawing/2014/main" id="{84E5464B-0410-4009-A3C3-87C0F0741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1" name="Picture 20">
          <a:extLst>
            <a:ext uri="{FF2B5EF4-FFF2-40B4-BE49-F238E27FC236}">
              <a16:creationId xmlns:a16="http://schemas.microsoft.com/office/drawing/2014/main" id="{525B32D5-F6BC-459A-8569-D775D3E9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2" name="Picture 20">
          <a:extLst>
            <a:ext uri="{FF2B5EF4-FFF2-40B4-BE49-F238E27FC236}">
              <a16:creationId xmlns:a16="http://schemas.microsoft.com/office/drawing/2014/main" id="{706464DA-1822-4689-B9E2-A0E4A2EF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3" name="Picture 20">
          <a:extLst>
            <a:ext uri="{FF2B5EF4-FFF2-40B4-BE49-F238E27FC236}">
              <a16:creationId xmlns:a16="http://schemas.microsoft.com/office/drawing/2014/main" id="{5A5C529A-6368-42D6-8FF6-898395C3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4" name="Picture 20">
          <a:extLst>
            <a:ext uri="{FF2B5EF4-FFF2-40B4-BE49-F238E27FC236}">
              <a16:creationId xmlns:a16="http://schemas.microsoft.com/office/drawing/2014/main" id="{E5D4801E-2ABA-491D-A888-6BB4692C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5" name="Picture 20">
          <a:extLst>
            <a:ext uri="{FF2B5EF4-FFF2-40B4-BE49-F238E27FC236}">
              <a16:creationId xmlns:a16="http://schemas.microsoft.com/office/drawing/2014/main" id="{2CE50FE0-74BE-4E32-967C-7B765061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6" name="Picture 20">
          <a:extLst>
            <a:ext uri="{FF2B5EF4-FFF2-40B4-BE49-F238E27FC236}">
              <a16:creationId xmlns:a16="http://schemas.microsoft.com/office/drawing/2014/main" id="{FA601390-EE62-46A1-9DB2-41865DDB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7" name="Picture 20">
          <a:extLst>
            <a:ext uri="{FF2B5EF4-FFF2-40B4-BE49-F238E27FC236}">
              <a16:creationId xmlns:a16="http://schemas.microsoft.com/office/drawing/2014/main" id="{11F46873-A5DE-4F91-A5D0-475128C2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8" name="Picture 20">
          <a:extLst>
            <a:ext uri="{FF2B5EF4-FFF2-40B4-BE49-F238E27FC236}">
              <a16:creationId xmlns:a16="http://schemas.microsoft.com/office/drawing/2014/main" id="{36501169-1B05-4D39-80C9-A8815B92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69" name="Picture 20">
          <a:extLst>
            <a:ext uri="{FF2B5EF4-FFF2-40B4-BE49-F238E27FC236}">
              <a16:creationId xmlns:a16="http://schemas.microsoft.com/office/drawing/2014/main" id="{B4A53410-1251-46B8-B17F-E2BE9EC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70" name="Picture 20">
          <a:extLst>
            <a:ext uri="{FF2B5EF4-FFF2-40B4-BE49-F238E27FC236}">
              <a16:creationId xmlns:a16="http://schemas.microsoft.com/office/drawing/2014/main" id="{85D685E3-F173-406C-8E1E-4FA329EB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1" name="Picture 20">
          <a:extLst>
            <a:ext uri="{FF2B5EF4-FFF2-40B4-BE49-F238E27FC236}">
              <a16:creationId xmlns:a16="http://schemas.microsoft.com/office/drawing/2014/main" id="{4C6FC9FB-8D01-4162-9949-71634761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2" name="Picture 20">
          <a:extLst>
            <a:ext uri="{FF2B5EF4-FFF2-40B4-BE49-F238E27FC236}">
              <a16:creationId xmlns:a16="http://schemas.microsoft.com/office/drawing/2014/main" id="{43BD6E69-DC31-4FD4-AE9F-A3E59DB5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3" name="Picture 20">
          <a:extLst>
            <a:ext uri="{FF2B5EF4-FFF2-40B4-BE49-F238E27FC236}">
              <a16:creationId xmlns:a16="http://schemas.microsoft.com/office/drawing/2014/main" id="{B09DF4B6-C03F-490E-9441-D04AF105E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4" name="Picture 20">
          <a:extLst>
            <a:ext uri="{FF2B5EF4-FFF2-40B4-BE49-F238E27FC236}">
              <a16:creationId xmlns:a16="http://schemas.microsoft.com/office/drawing/2014/main" id="{CAFE4493-A005-4FB6-BC27-C0594F3F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5" name="Picture 20">
          <a:extLst>
            <a:ext uri="{FF2B5EF4-FFF2-40B4-BE49-F238E27FC236}">
              <a16:creationId xmlns:a16="http://schemas.microsoft.com/office/drawing/2014/main" id="{E3394CFB-ED44-40B1-869A-63EDE63DA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6" name="Picture 20">
          <a:extLst>
            <a:ext uri="{FF2B5EF4-FFF2-40B4-BE49-F238E27FC236}">
              <a16:creationId xmlns:a16="http://schemas.microsoft.com/office/drawing/2014/main" id="{97147762-99B0-4167-8B0B-746CFB5C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7" name="Picture 20">
          <a:extLst>
            <a:ext uri="{FF2B5EF4-FFF2-40B4-BE49-F238E27FC236}">
              <a16:creationId xmlns:a16="http://schemas.microsoft.com/office/drawing/2014/main" id="{A2ED76B4-F24B-40CD-9791-A0401C29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8" name="Picture 20">
          <a:extLst>
            <a:ext uri="{FF2B5EF4-FFF2-40B4-BE49-F238E27FC236}">
              <a16:creationId xmlns:a16="http://schemas.microsoft.com/office/drawing/2014/main" id="{9EAA8020-F465-40FC-9EF2-370DFFBA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79" name="Picture 20">
          <a:extLst>
            <a:ext uri="{FF2B5EF4-FFF2-40B4-BE49-F238E27FC236}">
              <a16:creationId xmlns:a16="http://schemas.microsoft.com/office/drawing/2014/main" id="{277B9670-864C-4C2F-913A-EC164CDD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0" name="Picture 20">
          <a:extLst>
            <a:ext uri="{FF2B5EF4-FFF2-40B4-BE49-F238E27FC236}">
              <a16:creationId xmlns:a16="http://schemas.microsoft.com/office/drawing/2014/main" id="{0A7BD791-BD49-4460-868E-25103650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1" name="Picture 20">
          <a:extLst>
            <a:ext uri="{FF2B5EF4-FFF2-40B4-BE49-F238E27FC236}">
              <a16:creationId xmlns:a16="http://schemas.microsoft.com/office/drawing/2014/main" id="{214E5D09-7025-4C59-8390-5A919FF6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2" name="Picture 20">
          <a:extLst>
            <a:ext uri="{FF2B5EF4-FFF2-40B4-BE49-F238E27FC236}">
              <a16:creationId xmlns:a16="http://schemas.microsoft.com/office/drawing/2014/main" id="{9D8BCCD8-2EBB-45B5-8846-50EBAE94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3" name="Picture 20">
          <a:extLst>
            <a:ext uri="{FF2B5EF4-FFF2-40B4-BE49-F238E27FC236}">
              <a16:creationId xmlns:a16="http://schemas.microsoft.com/office/drawing/2014/main" id="{96762DD7-A3E3-4663-A387-50C045F2D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4" name="Picture 20">
          <a:extLst>
            <a:ext uri="{FF2B5EF4-FFF2-40B4-BE49-F238E27FC236}">
              <a16:creationId xmlns:a16="http://schemas.microsoft.com/office/drawing/2014/main" id="{FD24310F-0A4D-4D30-A864-A427E21D6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5" name="Picture 20">
          <a:extLst>
            <a:ext uri="{FF2B5EF4-FFF2-40B4-BE49-F238E27FC236}">
              <a16:creationId xmlns:a16="http://schemas.microsoft.com/office/drawing/2014/main" id="{41A1146F-1C88-435D-BC43-A6B9E7EFD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6" name="Picture 20">
          <a:extLst>
            <a:ext uri="{FF2B5EF4-FFF2-40B4-BE49-F238E27FC236}">
              <a16:creationId xmlns:a16="http://schemas.microsoft.com/office/drawing/2014/main" id="{5F1A272E-BA1A-4205-B339-55D1A3F57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7" name="Picture 20">
          <a:extLst>
            <a:ext uri="{FF2B5EF4-FFF2-40B4-BE49-F238E27FC236}">
              <a16:creationId xmlns:a16="http://schemas.microsoft.com/office/drawing/2014/main" id="{1EE63617-7C7D-483C-A840-BDBA5987F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8" name="Picture 20">
          <a:extLst>
            <a:ext uri="{FF2B5EF4-FFF2-40B4-BE49-F238E27FC236}">
              <a16:creationId xmlns:a16="http://schemas.microsoft.com/office/drawing/2014/main" id="{12937443-55EC-4CD4-B742-1D96DFB5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89" name="Picture 20">
          <a:extLst>
            <a:ext uri="{FF2B5EF4-FFF2-40B4-BE49-F238E27FC236}">
              <a16:creationId xmlns:a16="http://schemas.microsoft.com/office/drawing/2014/main" id="{53D88DB2-D185-418A-94B1-3321F3AF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90" name="Picture 20">
          <a:extLst>
            <a:ext uri="{FF2B5EF4-FFF2-40B4-BE49-F238E27FC236}">
              <a16:creationId xmlns:a16="http://schemas.microsoft.com/office/drawing/2014/main" id="{51343FE5-4AC5-4B72-B548-E8024411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91" name="Picture 20">
          <a:extLst>
            <a:ext uri="{FF2B5EF4-FFF2-40B4-BE49-F238E27FC236}">
              <a16:creationId xmlns:a16="http://schemas.microsoft.com/office/drawing/2014/main" id="{B8236921-6510-4DD3-A092-C391A2EC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292" name="Picture 20">
          <a:extLst>
            <a:ext uri="{FF2B5EF4-FFF2-40B4-BE49-F238E27FC236}">
              <a16:creationId xmlns:a16="http://schemas.microsoft.com/office/drawing/2014/main" id="{98D90CD8-6F21-4330-A4A4-97AC4949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3" name="Picture 20">
          <a:extLst>
            <a:ext uri="{FF2B5EF4-FFF2-40B4-BE49-F238E27FC236}">
              <a16:creationId xmlns:a16="http://schemas.microsoft.com/office/drawing/2014/main" id="{5571243C-7201-4F45-A5B4-69C461DB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4" name="Picture 20">
          <a:extLst>
            <a:ext uri="{FF2B5EF4-FFF2-40B4-BE49-F238E27FC236}">
              <a16:creationId xmlns:a16="http://schemas.microsoft.com/office/drawing/2014/main" id="{993DF2B0-66FB-4800-9C0E-3C836D3C8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5" name="Picture 20">
          <a:extLst>
            <a:ext uri="{FF2B5EF4-FFF2-40B4-BE49-F238E27FC236}">
              <a16:creationId xmlns:a16="http://schemas.microsoft.com/office/drawing/2014/main" id="{69DEB787-01DE-472D-9008-9B1F1DE0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6" name="Picture 20">
          <a:extLst>
            <a:ext uri="{FF2B5EF4-FFF2-40B4-BE49-F238E27FC236}">
              <a16:creationId xmlns:a16="http://schemas.microsoft.com/office/drawing/2014/main" id="{70A33831-E89B-4B4E-AE4D-F7B2CF9D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7" name="Picture 20">
          <a:extLst>
            <a:ext uri="{FF2B5EF4-FFF2-40B4-BE49-F238E27FC236}">
              <a16:creationId xmlns:a16="http://schemas.microsoft.com/office/drawing/2014/main" id="{87AF9BD6-AE41-40EC-A710-8F3AA59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8" name="Picture 20">
          <a:extLst>
            <a:ext uri="{FF2B5EF4-FFF2-40B4-BE49-F238E27FC236}">
              <a16:creationId xmlns:a16="http://schemas.microsoft.com/office/drawing/2014/main" id="{8D559D73-3E9B-44FC-92B4-A209DE7B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299" name="Picture 20">
          <a:extLst>
            <a:ext uri="{FF2B5EF4-FFF2-40B4-BE49-F238E27FC236}">
              <a16:creationId xmlns:a16="http://schemas.microsoft.com/office/drawing/2014/main" id="{53BE0115-9154-4AEC-9CF6-7FFAC238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0" name="Picture 20">
          <a:extLst>
            <a:ext uri="{FF2B5EF4-FFF2-40B4-BE49-F238E27FC236}">
              <a16:creationId xmlns:a16="http://schemas.microsoft.com/office/drawing/2014/main" id="{B7EA1471-302F-4365-BBB5-F19DEC52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1" name="Picture 20">
          <a:extLst>
            <a:ext uri="{FF2B5EF4-FFF2-40B4-BE49-F238E27FC236}">
              <a16:creationId xmlns:a16="http://schemas.microsoft.com/office/drawing/2014/main" id="{AB8AF590-B8D9-4E98-B4BD-5441EEF0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2" name="Picture 20">
          <a:extLst>
            <a:ext uri="{FF2B5EF4-FFF2-40B4-BE49-F238E27FC236}">
              <a16:creationId xmlns:a16="http://schemas.microsoft.com/office/drawing/2014/main" id="{0F3D645A-6C9F-40AF-BD8F-507F79349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3" name="Picture 20">
          <a:extLst>
            <a:ext uri="{FF2B5EF4-FFF2-40B4-BE49-F238E27FC236}">
              <a16:creationId xmlns:a16="http://schemas.microsoft.com/office/drawing/2014/main" id="{34E34693-FDB1-48A1-9E52-0B5C2909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4" name="Picture 20">
          <a:extLst>
            <a:ext uri="{FF2B5EF4-FFF2-40B4-BE49-F238E27FC236}">
              <a16:creationId xmlns:a16="http://schemas.microsoft.com/office/drawing/2014/main" id="{578D0CC2-1DDC-4648-85C2-DBB9CC1B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5" name="Picture 20">
          <a:extLst>
            <a:ext uri="{FF2B5EF4-FFF2-40B4-BE49-F238E27FC236}">
              <a16:creationId xmlns:a16="http://schemas.microsoft.com/office/drawing/2014/main" id="{D9DAC7F9-4EBF-4F6D-8FB4-B8DCD06B3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6" name="Picture 20">
          <a:extLst>
            <a:ext uri="{FF2B5EF4-FFF2-40B4-BE49-F238E27FC236}">
              <a16:creationId xmlns:a16="http://schemas.microsoft.com/office/drawing/2014/main" id="{2E1AA476-8BA8-4FC5-9B9F-73870D5C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7" name="Picture 20">
          <a:extLst>
            <a:ext uri="{FF2B5EF4-FFF2-40B4-BE49-F238E27FC236}">
              <a16:creationId xmlns:a16="http://schemas.microsoft.com/office/drawing/2014/main" id="{99829952-CB06-4CD8-B44E-89CBBEA31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8" name="Picture 20">
          <a:extLst>
            <a:ext uri="{FF2B5EF4-FFF2-40B4-BE49-F238E27FC236}">
              <a16:creationId xmlns:a16="http://schemas.microsoft.com/office/drawing/2014/main" id="{6A8CA61B-C43D-4E00-BE39-87795C04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09" name="Picture 20">
          <a:extLst>
            <a:ext uri="{FF2B5EF4-FFF2-40B4-BE49-F238E27FC236}">
              <a16:creationId xmlns:a16="http://schemas.microsoft.com/office/drawing/2014/main" id="{8A391C61-5F74-4DDC-A83A-6BAF248C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0" name="Picture 20">
          <a:extLst>
            <a:ext uri="{FF2B5EF4-FFF2-40B4-BE49-F238E27FC236}">
              <a16:creationId xmlns:a16="http://schemas.microsoft.com/office/drawing/2014/main" id="{B76C7FA6-DAAF-475E-8587-6657FAD1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1" name="Picture 20">
          <a:extLst>
            <a:ext uri="{FF2B5EF4-FFF2-40B4-BE49-F238E27FC236}">
              <a16:creationId xmlns:a16="http://schemas.microsoft.com/office/drawing/2014/main" id="{6469FC4D-5EB4-4440-A81A-73DB85B3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2" name="Picture 20">
          <a:extLst>
            <a:ext uri="{FF2B5EF4-FFF2-40B4-BE49-F238E27FC236}">
              <a16:creationId xmlns:a16="http://schemas.microsoft.com/office/drawing/2014/main" id="{C71F0B1E-29EB-402E-83D8-6F5A20C5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3" name="Picture 20">
          <a:extLst>
            <a:ext uri="{FF2B5EF4-FFF2-40B4-BE49-F238E27FC236}">
              <a16:creationId xmlns:a16="http://schemas.microsoft.com/office/drawing/2014/main" id="{5FDE5809-536F-42C9-9500-70D14D41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4" name="Picture 20">
          <a:extLst>
            <a:ext uri="{FF2B5EF4-FFF2-40B4-BE49-F238E27FC236}">
              <a16:creationId xmlns:a16="http://schemas.microsoft.com/office/drawing/2014/main" id="{A25D568C-B2E2-4914-9A08-A0706E1D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5" name="Picture 20">
          <a:extLst>
            <a:ext uri="{FF2B5EF4-FFF2-40B4-BE49-F238E27FC236}">
              <a16:creationId xmlns:a16="http://schemas.microsoft.com/office/drawing/2014/main" id="{BB100DBC-B84A-4073-B1EE-93F94112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16" name="Picture 20">
          <a:extLst>
            <a:ext uri="{FF2B5EF4-FFF2-40B4-BE49-F238E27FC236}">
              <a16:creationId xmlns:a16="http://schemas.microsoft.com/office/drawing/2014/main" id="{B0CD1E15-7693-4FD9-8551-93747805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17" name="Picture 20">
          <a:extLst>
            <a:ext uri="{FF2B5EF4-FFF2-40B4-BE49-F238E27FC236}">
              <a16:creationId xmlns:a16="http://schemas.microsoft.com/office/drawing/2014/main" id="{9DADBF66-E94B-4458-864A-F1F875FA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18" name="Picture 20">
          <a:extLst>
            <a:ext uri="{FF2B5EF4-FFF2-40B4-BE49-F238E27FC236}">
              <a16:creationId xmlns:a16="http://schemas.microsoft.com/office/drawing/2014/main" id="{E9D18F64-1E6E-4AD2-A33E-EEA8E024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19" name="Picture 20">
          <a:extLst>
            <a:ext uri="{FF2B5EF4-FFF2-40B4-BE49-F238E27FC236}">
              <a16:creationId xmlns:a16="http://schemas.microsoft.com/office/drawing/2014/main" id="{864C5200-6660-45E1-8742-F604DFD9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0" name="Picture 20">
          <a:extLst>
            <a:ext uri="{FF2B5EF4-FFF2-40B4-BE49-F238E27FC236}">
              <a16:creationId xmlns:a16="http://schemas.microsoft.com/office/drawing/2014/main" id="{C8CCE180-847A-4CFA-95AA-EB8AF1A3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1" name="Picture 20">
          <a:extLst>
            <a:ext uri="{FF2B5EF4-FFF2-40B4-BE49-F238E27FC236}">
              <a16:creationId xmlns:a16="http://schemas.microsoft.com/office/drawing/2014/main" id="{51AEF546-83BE-4475-A25D-B450E8DA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2" name="Picture 20">
          <a:extLst>
            <a:ext uri="{FF2B5EF4-FFF2-40B4-BE49-F238E27FC236}">
              <a16:creationId xmlns:a16="http://schemas.microsoft.com/office/drawing/2014/main" id="{03A61A23-54B4-4999-B21A-CCCAEAFA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3" name="Picture 20">
          <a:extLst>
            <a:ext uri="{FF2B5EF4-FFF2-40B4-BE49-F238E27FC236}">
              <a16:creationId xmlns:a16="http://schemas.microsoft.com/office/drawing/2014/main" id="{6F17F6DA-ECF0-41EB-99A4-DE516D3C9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4" name="Picture 20">
          <a:extLst>
            <a:ext uri="{FF2B5EF4-FFF2-40B4-BE49-F238E27FC236}">
              <a16:creationId xmlns:a16="http://schemas.microsoft.com/office/drawing/2014/main" id="{D6DADBC1-5127-4D81-92FC-ED7A9927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5" name="Picture 20">
          <a:extLst>
            <a:ext uri="{FF2B5EF4-FFF2-40B4-BE49-F238E27FC236}">
              <a16:creationId xmlns:a16="http://schemas.microsoft.com/office/drawing/2014/main" id="{5E87DA67-2B66-4D71-9118-799E9002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6" name="Picture 20">
          <a:extLst>
            <a:ext uri="{FF2B5EF4-FFF2-40B4-BE49-F238E27FC236}">
              <a16:creationId xmlns:a16="http://schemas.microsoft.com/office/drawing/2014/main" id="{ADB8BEE3-A1D0-4D02-BBD7-24D2F802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7" name="Picture 20">
          <a:extLst>
            <a:ext uri="{FF2B5EF4-FFF2-40B4-BE49-F238E27FC236}">
              <a16:creationId xmlns:a16="http://schemas.microsoft.com/office/drawing/2014/main" id="{62D21327-F8F2-4E21-9EBF-679852F7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8" name="Picture 20">
          <a:extLst>
            <a:ext uri="{FF2B5EF4-FFF2-40B4-BE49-F238E27FC236}">
              <a16:creationId xmlns:a16="http://schemas.microsoft.com/office/drawing/2014/main" id="{66B22C3C-698C-445E-A5AC-219567F7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29" name="Picture 20">
          <a:extLst>
            <a:ext uri="{FF2B5EF4-FFF2-40B4-BE49-F238E27FC236}">
              <a16:creationId xmlns:a16="http://schemas.microsoft.com/office/drawing/2014/main" id="{7EED558C-0DA7-417F-967A-ABD39841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0" name="Picture 20">
          <a:extLst>
            <a:ext uri="{FF2B5EF4-FFF2-40B4-BE49-F238E27FC236}">
              <a16:creationId xmlns:a16="http://schemas.microsoft.com/office/drawing/2014/main" id="{EE4B004C-AB97-4873-AE75-5FE1F011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1" name="Picture 20">
          <a:extLst>
            <a:ext uri="{FF2B5EF4-FFF2-40B4-BE49-F238E27FC236}">
              <a16:creationId xmlns:a16="http://schemas.microsoft.com/office/drawing/2014/main" id="{E85E48F3-BF15-41C4-A268-19F5FDA85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2" name="Picture 20">
          <a:extLst>
            <a:ext uri="{FF2B5EF4-FFF2-40B4-BE49-F238E27FC236}">
              <a16:creationId xmlns:a16="http://schemas.microsoft.com/office/drawing/2014/main" id="{67E5F946-6880-498B-94B3-7D7C46AD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3" name="Picture 20">
          <a:extLst>
            <a:ext uri="{FF2B5EF4-FFF2-40B4-BE49-F238E27FC236}">
              <a16:creationId xmlns:a16="http://schemas.microsoft.com/office/drawing/2014/main" id="{BC22891F-4DA7-4A81-9387-A907110C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4" name="Picture 20">
          <a:extLst>
            <a:ext uri="{FF2B5EF4-FFF2-40B4-BE49-F238E27FC236}">
              <a16:creationId xmlns:a16="http://schemas.microsoft.com/office/drawing/2014/main" id="{78BE5B94-54FE-4B08-B129-73B5D233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5" name="Picture 20">
          <a:extLst>
            <a:ext uri="{FF2B5EF4-FFF2-40B4-BE49-F238E27FC236}">
              <a16:creationId xmlns:a16="http://schemas.microsoft.com/office/drawing/2014/main" id="{92F2458F-AB3A-4C29-BF78-68885C96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6" name="Picture 20">
          <a:extLst>
            <a:ext uri="{FF2B5EF4-FFF2-40B4-BE49-F238E27FC236}">
              <a16:creationId xmlns:a16="http://schemas.microsoft.com/office/drawing/2014/main" id="{304E46C8-C63A-4E52-B6F5-852974685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7" name="Picture 20">
          <a:extLst>
            <a:ext uri="{FF2B5EF4-FFF2-40B4-BE49-F238E27FC236}">
              <a16:creationId xmlns:a16="http://schemas.microsoft.com/office/drawing/2014/main" id="{D66662C7-587D-4A68-BE59-E89759930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38" name="Picture 20">
          <a:extLst>
            <a:ext uri="{FF2B5EF4-FFF2-40B4-BE49-F238E27FC236}">
              <a16:creationId xmlns:a16="http://schemas.microsoft.com/office/drawing/2014/main" id="{D89ADC8C-BF34-4C1B-9744-313D1B866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39" name="Picture 20">
          <a:extLst>
            <a:ext uri="{FF2B5EF4-FFF2-40B4-BE49-F238E27FC236}">
              <a16:creationId xmlns:a16="http://schemas.microsoft.com/office/drawing/2014/main" id="{71A80709-AAE9-436F-B34F-B61F4365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0" name="Picture 20">
          <a:extLst>
            <a:ext uri="{FF2B5EF4-FFF2-40B4-BE49-F238E27FC236}">
              <a16:creationId xmlns:a16="http://schemas.microsoft.com/office/drawing/2014/main" id="{2F967121-49A3-4AD2-9732-DA0D1FC7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1" name="Picture 20">
          <a:extLst>
            <a:ext uri="{FF2B5EF4-FFF2-40B4-BE49-F238E27FC236}">
              <a16:creationId xmlns:a16="http://schemas.microsoft.com/office/drawing/2014/main" id="{71251DA8-1FF1-416D-9A40-90AB21125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2" name="Picture 20">
          <a:extLst>
            <a:ext uri="{FF2B5EF4-FFF2-40B4-BE49-F238E27FC236}">
              <a16:creationId xmlns:a16="http://schemas.microsoft.com/office/drawing/2014/main" id="{24C2CB74-EEBA-4CA8-8F47-0BCCA80F6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3" name="Picture 20">
          <a:extLst>
            <a:ext uri="{FF2B5EF4-FFF2-40B4-BE49-F238E27FC236}">
              <a16:creationId xmlns:a16="http://schemas.microsoft.com/office/drawing/2014/main" id="{C63BE8F4-DCD2-4855-AD26-197ADC87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4" name="Picture 20">
          <a:extLst>
            <a:ext uri="{FF2B5EF4-FFF2-40B4-BE49-F238E27FC236}">
              <a16:creationId xmlns:a16="http://schemas.microsoft.com/office/drawing/2014/main" id="{F7104FDA-5857-413E-A1FB-1CF309AC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5" name="Picture 20">
          <a:extLst>
            <a:ext uri="{FF2B5EF4-FFF2-40B4-BE49-F238E27FC236}">
              <a16:creationId xmlns:a16="http://schemas.microsoft.com/office/drawing/2014/main" id="{0A3CF785-34D2-4E15-9A05-1A336B48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6" name="Picture 20">
          <a:extLst>
            <a:ext uri="{FF2B5EF4-FFF2-40B4-BE49-F238E27FC236}">
              <a16:creationId xmlns:a16="http://schemas.microsoft.com/office/drawing/2014/main" id="{7C3E1BB0-4FDF-4BAF-B710-E099140B1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7" name="Picture 20">
          <a:extLst>
            <a:ext uri="{FF2B5EF4-FFF2-40B4-BE49-F238E27FC236}">
              <a16:creationId xmlns:a16="http://schemas.microsoft.com/office/drawing/2014/main" id="{06EBF0B6-CF69-42AA-8958-332755B1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8" name="Picture 20">
          <a:extLst>
            <a:ext uri="{FF2B5EF4-FFF2-40B4-BE49-F238E27FC236}">
              <a16:creationId xmlns:a16="http://schemas.microsoft.com/office/drawing/2014/main" id="{5B5CF5C4-40DC-4429-B50B-F90D440F4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49" name="Picture 20">
          <a:extLst>
            <a:ext uri="{FF2B5EF4-FFF2-40B4-BE49-F238E27FC236}">
              <a16:creationId xmlns:a16="http://schemas.microsoft.com/office/drawing/2014/main" id="{26CCBE5D-A83E-4D25-B665-781E25EB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0" name="Picture 20">
          <a:extLst>
            <a:ext uri="{FF2B5EF4-FFF2-40B4-BE49-F238E27FC236}">
              <a16:creationId xmlns:a16="http://schemas.microsoft.com/office/drawing/2014/main" id="{27D55BAC-66AE-4F18-8421-CF111E83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1" name="Picture 20">
          <a:extLst>
            <a:ext uri="{FF2B5EF4-FFF2-40B4-BE49-F238E27FC236}">
              <a16:creationId xmlns:a16="http://schemas.microsoft.com/office/drawing/2014/main" id="{1A21BCF4-F79F-4E4F-9615-9C1B1DC2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2" name="Picture 20">
          <a:extLst>
            <a:ext uri="{FF2B5EF4-FFF2-40B4-BE49-F238E27FC236}">
              <a16:creationId xmlns:a16="http://schemas.microsoft.com/office/drawing/2014/main" id="{5FDA1DAC-1B7F-48C0-879E-F00F8EFB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3" name="Picture 20">
          <a:extLst>
            <a:ext uri="{FF2B5EF4-FFF2-40B4-BE49-F238E27FC236}">
              <a16:creationId xmlns:a16="http://schemas.microsoft.com/office/drawing/2014/main" id="{89FE2438-D59E-483B-AF47-606A3225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4" name="Picture 20">
          <a:extLst>
            <a:ext uri="{FF2B5EF4-FFF2-40B4-BE49-F238E27FC236}">
              <a16:creationId xmlns:a16="http://schemas.microsoft.com/office/drawing/2014/main" id="{C45398E9-6D7A-4705-9BAA-992B63B8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5" name="Picture 20">
          <a:extLst>
            <a:ext uri="{FF2B5EF4-FFF2-40B4-BE49-F238E27FC236}">
              <a16:creationId xmlns:a16="http://schemas.microsoft.com/office/drawing/2014/main" id="{D8B17F25-F7C0-4D8C-8BE9-AC8F84EA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6" name="Picture 20">
          <a:extLst>
            <a:ext uri="{FF2B5EF4-FFF2-40B4-BE49-F238E27FC236}">
              <a16:creationId xmlns:a16="http://schemas.microsoft.com/office/drawing/2014/main" id="{2C6FC4F0-21B5-4363-895C-52711B9F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7" name="Picture 20">
          <a:extLst>
            <a:ext uri="{FF2B5EF4-FFF2-40B4-BE49-F238E27FC236}">
              <a16:creationId xmlns:a16="http://schemas.microsoft.com/office/drawing/2014/main" id="{D94654D5-F741-4796-8B84-10D3B49E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8" name="Picture 20">
          <a:extLst>
            <a:ext uri="{FF2B5EF4-FFF2-40B4-BE49-F238E27FC236}">
              <a16:creationId xmlns:a16="http://schemas.microsoft.com/office/drawing/2014/main" id="{609B3BC9-8E59-46A5-8E2A-12BEBA22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59" name="Picture 20">
          <a:extLst>
            <a:ext uri="{FF2B5EF4-FFF2-40B4-BE49-F238E27FC236}">
              <a16:creationId xmlns:a16="http://schemas.microsoft.com/office/drawing/2014/main" id="{4282E3D0-CD6B-490E-A990-A2A84D92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60" name="Picture 20">
          <a:extLst>
            <a:ext uri="{FF2B5EF4-FFF2-40B4-BE49-F238E27FC236}">
              <a16:creationId xmlns:a16="http://schemas.microsoft.com/office/drawing/2014/main" id="{521C3EB5-AE96-4C0D-ABFE-0EFEF909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61" name="Picture 20">
          <a:extLst>
            <a:ext uri="{FF2B5EF4-FFF2-40B4-BE49-F238E27FC236}">
              <a16:creationId xmlns:a16="http://schemas.microsoft.com/office/drawing/2014/main" id="{7AF1277D-5C2C-4382-AB80-3495E8B0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62" name="Picture 20">
          <a:extLst>
            <a:ext uri="{FF2B5EF4-FFF2-40B4-BE49-F238E27FC236}">
              <a16:creationId xmlns:a16="http://schemas.microsoft.com/office/drawing/2014/main" id="{D90D71E0-8FB0-4931-846E-DCE2311F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3" name="Picture 20">
          <a:extLst>
            <a:ext uri="{FF2B5EF4-FFF2-40B4-BE49-F238E27FC236}">
              <a16:creationId xmlns:a16="http://schemas.microsoft.com/office/drawing/2014/main" id="{758D1FA6-07AB-4B03-B745-110A4675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4" name="Picture 20">
          <a:extLst>
            <a:ext uri="{FF2B5EF4-FFF2-40B4-BE49-F238E27FC236}">
              <a16:creationId xmlns:a16="http://schemas.microsoft.com/office/drawing/2014/main" id="{1A6716EB-D683-4378-9304-B123AA89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5" name="Picture 20">
          <a:extLst>
            <a:ext uri="{FF2B5EF4-FFF2-40B4-BE49-F238E27FC236}">
              <a16:creationId xmlns:a16="http://schemas.microsoft.com/office/drawing/2014/main" id="{D69A7F96-C94F-4545-9168-81B16A2B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6" name="Picture 20">
          <a:extLst>
            <a:ext uri="{FF2B5EF4-FFF2-40B4-BE49-F238E27FC236}">
              <a16:creationId xmlns:a16="http://schemas.microsoft.com/office/drawing/2014/main" id="{49FFFB36-A602-425B-9632-07C88EDC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7" name="Picture 20">
          <a:extLst>
            <a:ext uri="{FF2B5EF4-FFF2-40B4-BE49-F238E27FC236}">
              <a16:creationId xmlns:a16="http://schemas.microsoft.com/office/drawing/2014/main" id="{C4300CAB-D52C-4CFD-B296-3F5009EE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8" name="Picture 20">
          <a:extLst>
            <a:ext uri="{FF2B5EF4-FFF2-40B4-BE49-F238E27FC236}">
              <a16:creationId xmlns:a16="http://schemas.microsoft.com/office/drawing/2014/main" id="{44F4512E-5F73-47FC-8E94-11BDD7905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69" name="Picture 20">
          <a:extLst>
            <a:ext uri="{FF2B5EF4-FFF2-40B4-BE49-F238E27FC236}">
              <a16:creationId xmlns:a16="http://schemas.microsoft.com/office/drawing/2014/main" id="{65710B02-CAC2-4C6B-A6A2-F77349CB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0" name="Picture 20">
          <a:extLst>
            <a:ext uri="{FF2B5EF4-FFF2-40B4-BE49-F238E27FC236}">
              <a16:creationId xmlns:a16="http://schemas.microsoft.com/office/drawing/2014/main" id="{1881622C-6372-4CEE-90C6-65F5B933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1" name="Picture 20">
          <a:extLst>
            <a:ext uri="{FF2B5EF4-FFF2-40B4-BE49-F238E27FC236}">
              <a16:creationId xmlns:a16="http://schemas.microsoft.com/office/drawing/2014/main" id="{5964D4A0-8343-4FC9-B649-EA8E48D6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2" name="Picture 20">
          <a:extLst>
            <a:ext uri="{FF2B5EF4-FFF2-40B4-BE49-F238E27FC236}">
              <a16:creationId xmlns:a16="http://schemas.microsoft.com/office/drawing/2014/main" id="{FC029161-C0F5-4454-A48F-C2759028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3" name="Picture 20">
          <a:extLst>
            <a:ext uri="{FF2B5EF4-FFF2-40B4-BE49-F238E27FC236}">
              <a16:creationId xmlns:a16="http://schemas.microsoft.com/office/drawing/2014/main" id="{D8A7CE47-F7A7-4510-87CB-C525EE76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4" name="Picture 20">
          <a:extLst>
            <a:ext uri="{FF2B5EF4-FFF2-40B4-BE49-F238E27FC236}">
              <a16:creationId xmlns:a16="http://schemas.microsoft.com/office/drawing/2014/main" id="{C2982E49-854D-44BB-BE4F-77D8E241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5" name="Picture 20">
          <a:extLst>
            <a:ext uri="{FF2B5EF4-FFF2-40B4-BE49-F238E27FC236}">
              <a16:creationId xmlns:a16="http://schemas.microsoft.com/office/drawing/2014/main" id="{75B74A1E-F95B-4724-BAD4-5F7E2D1E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6" name="Picture 20">
          <a:extLst>
            <a:ext uri="{FF2B5EF4-FFF2-40B4-BE49-F238E27FC236}">
              <a16:creationId xmlns:a16="http://schemas.microsoft.com/office/drawing/2014/main" id="{90D76A52-ECE7-466F-9E2C-EFFB8461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7" name="Picture 20">
          <a:extLst>
            <a:ext uri="{FF2B5EF4-FFF2-40B4-BE49-F238E27FC236}">
              <a16:creationId xmlns:a16="http://schemas.microsoft.com/office/drawing/2014/main" id="{B6B55DC8-0CE9-4A7F-B339-2E52F228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8" name="Picture 20">
          <a:extLst>
            <a:ext uri="{FF2B5EF4-FFF2-40B4-BE49-F238E27FC236}">
              <a16:creationId xmlns:a16="http://schemas.microsoft.com/office/drawing/2014/main" id="{A54D8C6A-347E-4009-83FA-6C3F5B66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79" name="Picture 20">
          <a:extLst>
            <a:ext uri="{FF2B5EF4-FFF2-40B4-BE49-F238E27FC236}">
              <a16:creationId xmlns:a16="http://schemas.microsoft.com/office/drawing/2014/main" id="{4E620FED-23AC-43F8-90F0-178E0507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0" name="Picture 20">
          <a:extLst>
            <a:ext uri="{FF2B5EF4-FFF2-40B4-BE49-F238E27FC236}">
              <a16:creationId xmlns:a16="http://schemas.microsoft.com/office/drawing/2014/main" id="{A603D08D-8CC7-4ABE-AD3E-3768E9A8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1" name="Picture 20">
          <a:extLst>
            <a:ext uri="{FF2B5EF4-FFF2-40B4-BE49-F238E27FC236}">
              <a16:creationId xmlns:a16="http://schemas.microsoft.com/office/drawing/2014/main" id="{95F14FB9-A7FA-454E-9DF1-32B20DD6D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2" name="Picture 20">
          <a:extLst>
            <a:ext uri="{FF2B5EF4-FFF2-40B4-BE49-F238E27FC236}">
              <a16:creationId xmlns:a16="http://schemas.microsoft.com/office/drawing/2014/main" id="{EC12D8CC-0B97-4F79-871F-83BBC93E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3" name="Picture 20">
          <a:extLst>
            <a:ext uri="{FF2B5EF4-FFF2-40B4-BE49-F238E27FC236}">
              <a16:creationId xmlns:a16="http://schemas.microsoft.com/office/drawing/2014/main" id="{4DA8F65D-3038-4F72-83A9-969FF9D9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384" name="Picture 20">
          <a:extLst>
            <a:ext uri="{FF2B5EF4-FFF2-40B4-BE49-F238E27FC236}">
              <a16:creationId xmlns:a16="http://schemas.microsoft.com/office/drawing/2014/main" id="{C95B76AD-1AD9-47D5-91DA-C42D72C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5" name="Picture 20">
          <a:extLst>
            <a:ext uri="{FF2B5EF4-FFF2-40B4-BE49-F238E27FC236}">
              <a16:creationId xmlns:a16="http://schemas.microsoft.com/office/drawing/2014/main" id="{A6E2CBD7-CADC-4EA5-AD45-FAF0C99C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6" name="Picture 20">
          <a:extLst>
            <a:ext uri="{FF2B5EF4-FFF2-40B4-BE49-F238E27FC236}">
              <a16:creationId xmlns:a16="http://schemas.microsoft.com/office/drawing/2014/main" id="{02477D6C-441D-4088-825B-22035FF5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7" name="Picture 20">
          <a:extLst>
            <a:ext uri="{FF2B5EF4-FFF2-40B4-BE49-F238E27FC236}">
              <a16:creationId xmlns:a16="http://schemas.microsoft.com/office/drawing/2014/main" id="{C7827646-E574-43C6-AC81-86161133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8" name="Picture 20">
          <a:extLst>
            <a:ext uri="{FF2B5EF4-FFF2-40B4-BE49-F238E27FC236}">
              <a16:creationId xmlns:a16="http://schemas.microsoft.com/office/drawing/2014/main" id="{3FEF1EF2-06CF-4F5D-B75A-E637DAE7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89" name="Picture 20">
          <a:extLst>
            <a:ext uri="{FF2B5EF4-FFF2-40B4-BE49-F238E27FC236}">
              <a16:creationId xmlns:a16="http://schemas.microsoft.com/office/drawing/2014/main" id="{438754C5-B5BB-4C82-90CE-A6B4F529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0" name="Picture 20">
          <a:extLst>
            <a:ext uri="{FF2B5EF4-FFF2-40B4-BE49-F238E27FC236}">
              <a16:creationId xmlns:a16="http://schemas.microsoft.com/office/drawing/2014/main" id="{7C0E5C11-85DF-47A2-BBD5-376663AB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1" name="Picture 20">
          <a:extLst>
            <a:ext uri="{FF2B5EF4-FFF2-40B4-BE49-F238E27FC236}">
              <a16:creationId xmlns:a16="http://schemas.microsoft.com/office/drawing/2014/main" id="{22E4CCC2-7B1D-4427-8710-DA12A1A2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2" name="Picture 20">
          <a:extLst>
            <a:ext uri="{FF2B5EF4-FFF2-40B4-BE49-F238E27FC236}">
              <a16:creationId xmlns:a16="http://schemas.microsoft.com/office/drawing/2014/main" id="{ABEEFEA3-1DA2-4073-A666-1BADA834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3" name="Picture 20">
          <a:extLst>
            <a:ext uri="{FF2B5EF4-FFF2-40B4-BE49-F238E27FC236}">
              <a16:creationId xmlns:a16="http://schemas.microsoft.com/office/drawing/2014/main" id="{F753556B-CF84-4954-B7EE-2483751B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4" name="Picture 20">
          <a:extLst>
            <a:ext uri="{FF2B5EF4-FFF2-40B4-BE49-F238E27FC236}">
              <a16:creationId xmlns:a16="http://schemas.microsoft.com/office/drawing/2014/main" id="{E9E12107-B08B-496D-AF2A-C10DBC35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5" name="Picture 20">
          <a:extLst>
            <a:ext uri="{FF2B5EF4-FFF2-40B4-BE49-F238E27FC236}">
              <a16:creationId xmlns:a16="http://schemas.microsoft.com/office/drawing/2014/main" id="{B7D13D7C-A345-49B2-9432-07698CAE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6" name="Picture 20">
          <a:extLst>
            <a:ext uri="{FF2B5EF4-FFF2-40B4-BE49-F238E27FC236}">
              <a16:creationId xmlns:a16="http://schemas.microsoft.com/office/drawing/2014/main" id="{815EB46C-B049-4B53-BE02-0B9D65AF8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7" name="Picture 20">
          <a:extLst>
            <a:ext uri="{FF2B5EF4-FFF2-40B4-BE49-F238E27FC236}">
              <a16:creationId xmlns:a16="http://schemas.microsoft.com/office/drawing/2014/main" id="{7E2534D2-BBC9-4DCD-B054-5B91102B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8" name="Picture 20">
          <a:extLst>
            <a:ext uri="{FF2B5EF4-FFF2-40B4-BE49-F238E27FC236}">
              <a16:creationId xmlns:a16="http://schemas.microsoft.com/office/drawing/2014/main" id="{C69D18E1-073A-48E2-81BA-D9F0150E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399" name="Picture 20">
          <a:extLst>
            <a:ext uri="{FF2B5EF4-FFF2-40B4-BE49-F238E27FC236}">
              <a16:creationId xmlns:a16="http://schemas.microsoft.com/office/drawing/2014/main" id="{D2D5608F-8A39-45E6-A17A-EF231167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0" name="Picture 20">
          <a:extLst>
            <a:ext uri="{FF2B5EF4-FFF2-40B4-BE49-F238E27FC236}">
              <a16:creationId xmlns:a16="http://schemas.microsoft.com/office/drawing/2014/main" id="{9DE7960E-3826-4C64-AC3D-C5CE2C4D0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1" name="Picture 20">
          <a:extLst>
            <a:ext uri="{FF2B5EF4-FFF2-40B4-BE49-F238E27FC236}">
              <a16:creationId xmlns:a16="http://schemas.microsoft.com/office/drawing/2014/main" id="{A63356E1-2149-4A1E-933C-99925B52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2" name="Picture 20">
          <a:extLst>
            <a:ext uri="{FF2B5EF4-FFF2-40B4-BE49-F238E27FC236}">
              <a16:creationId xmlns:a16="http://schemas.microsoft.com/office/drawing/2014/main" id="{12427D36-9673-4142-B6DE-C837CF2E5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3" name="Picture 20">
          <a:extLst>
            <a:ext uri="{FF2B5EF4-FFF2-40B4-BE49-F238E27FC236}">
              <a16:creationId xmlns:a16="http://schemas.microsoft.com/office/drawing/2014/main" id="{897278DF-7511-4316-AED1-995F0F29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4" name="Picture 20">
          <a:extLst>
            <a:ext uri="{FF2B5EF4-FFF2-40B4-BE49-F238E27FC236}">
              <a16:creationId xmlns:a16="http://schemas.microsoft.com/office/drawing/2014/main" id="{B8FC6E86-0018-40FD-8B78-EBFADFAA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5" name="Picture 20">
          <a:extLst>
            <a:ext uri="{FF2B5EF4-FFF2-40B4-BE49-F238E27FC236}">
              <a16:creationId xmlns:a16="http://schemas.microsoft.com/office/drawing/2014/main" id="{1FD4B42B-C04B-40F7-8156-58C4B4F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6" name="Picture 20">
          <a:extLst>
            <a:ext uri="{FF2B5EF4-FFF2-40B4-BE49-F238E27FC236}">
              <a16:creationId xmlns:a16="http://schemas.microsoft.com/office/drawing/2014/main" id="{9FDD8761-95B0-478D-8C53-90F27C5A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7" name="Picture 20">
          <a:extLst>
            <a:ext uri="{FF2B5EF4-FFF2-40B4-BE49-F238E27FC236}">
              <a16:creationId xmlns:a16="http://schemas.microsoft.com/office/drawing/2014/main" id="{9D6F9B85-9AC1-402D-9103-3AEC48B9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08" name="Picture 20">
          <a:extLst>
            <a:ext uri="{FF2B5EF4-FFF2-40B4-BE49-F238E27FC236}">
              <a16:creationId xmlns:a16="http://schemas.microsoft.com/office/drawing/2014/main" id="{7EB1C7AA-2F9B-4912-9485-D9587AA8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09" name="Picture 20">
          <a:extLst>
            <a:ext uri="{FF2B5EF4-FFF2-40B4-BE49-F238E27FC236}">
              <a16:creationId xmlns:a16="http://schemas.microsoft.com/office/drawing/2014/main" id="{4F0C578E-CAA4-480D-8596-D96CB5D9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0" name="Picture 20">
          <a:extLst>
            <a:ext uri="{FF2B5EF4-FFF2-40B4-BE49-F238E27FC236}">
              <a16:creationId xmlns:a16="http://schemas.microsoft.com/office/drawing/2014/main" id="{18BC81E3-6A47-4B1A-A83D-C43104C9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1" name="Picture 20">
          <a:extLst>
            <a:ext uri="{FF2B5EF4-FFF2-40B4-BE49-F238E27FC236}">
              <a16:creationId xmlns:a16="http://schemas.microsoft.com/office/drawing/2014/main" id="{40F1EC87-4E14-41FC-B257-DA7C6C58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2" name="Picture 20">
          <a:extLst>
            <a:ext uri="{FF2B5EF4-FFF2-40B4-BE49-F238E27FC236}">
              <a16:creationId xmlns:a16="http://schemas.microsoft.com/office/drawing/2014/main" id="{03640CF3-B578-4E7E-9382-E63C0424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3" name="Picture 20">
          <a:extLst>
            <a:ext uri="{FF2B5EF4-FFF2-40B4-BE49-F238E27FC236}">
              <a16:creationId xmlns:a16="http://schemas.microsoft.com/office/drawing/2014/main" id="{4BC3B7A8-9938-4D6D-BC12-65083F30C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4" name="Picture 20">
          <a:extLst>
            <a:ext uri="{FF2B5EF4-FFF2-40B4-BE49-F238E27FC236}">
              <a16:creationId xmlns:a16="http://schemas.microsoft.com/office/drawing/2014/main" id="{A73D6B24-A8C0-44F2-9973-799C7080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5" name="Picture 20">
          <a:extLst>
            <a:ext uri="{FF2B5EF4-FFF2-40B4-BE49-F238E27FC236}">
              <a16:creationId xmlns:a16="http://schemas.microsoft.com/office/drawing/2014/main" id="{E827B507-4174-4600-87C9-E89F8D67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6" name="Picture 20">
          <a:extLst>
            <a:ext uri="{FF2B5EF4-FFF2-40B4-BE49-F238E27FC236}">
              <a16:creationId xmlns:a16="http://schemas.microsoft.com/office/drawing/2014/main" id="{343892DD-2587-4213-8322-9358F2EF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7" name="Picture 20">
          <a:extLst>
            <a:ext uri="{FF2B5EF4-FFF2-40B4-BE49-F238E27FC236}">
              <a16:creationId xmlns:a16="http://schemas.microsoft.com/office/drawing/2014/main" id="{776BC1B9-E9A6-4EAB-9982-5C7DBF3B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8" name="Picture 20">
          <a:extLst>
            <a:ext uri="{FF2B5EF4-FFF2-40B4-BE49-F238E27FC236}">
              <a16:creationId xmlns:a16="http://schemas.microsoft.com/office/drawing/2014/main" id="{20A811B5-656C-4556-A5C4-07F09A7B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19" name="Picture 20">
          <a:extLst>
            <a:ext uri="{FF2B5EF4-FFF2-40B4-BE49-F238E27FC236}">
              <a16:creationId xmlns:a16="http://schemas.microsoft.com/office/drawing/2014/main" id="{DB53B431-6880-44DB-AE39-CAECCCC14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0" name="Picture 20">
          <a:extLst>
            <a:ext uri="{FF2B5EF4-FFF2-40B4-BE49-F238E27FC236}">
              <a16:creationId xmlns:a16="http://schemas.microsoft.com/office/drawing/2014/main" id="{EBCD96FE-56D2-4840-B547-ADDFF0FD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1" name="Picture 20">
          <a:extLst>
            <a:ext uri="{FF2B5EF4-FFF2-40B4-BE49-F238E27FC236}">
              <a16:creationId xmlns:a16="http://schemas.microsoft.com/office/drawing/2014/main" id="{C52E2074-9BDE-46DB-81B5-22E07B9D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2" name="Picture 20">
          <a:extLst>
            <a:ext uri="{FF2B5EF4-FFF2-40B4-BE49-F238E27FC236}">
              <a16:creationId xmlns:a16="http://schemas.microsoft.com/office/drawing/2014/main" id="{2A539EF7-944C-47AC-8525-0610C919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3" name="Picture 20">
          <a:extLst>
            <a:ext uri="{FF2B5EF4-FFF2-40B4-BE49-F238E27FC236}">
              <a16:creationId xmlns:a16="http://schemas.microsoft.com/office/drawing/2014/main" id="{EFA96076-FE22-4130-9D33-8F9354C3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4" name="Picture 20">
          <a:extLst>
            <a:ext uri="{FF2B5EF4-FFF2-40B4-BE49-F238E27FC236}">
              <a16:creationId xmlns:a16="http://schemas.microsoft.com/office/drawing/2014/main" id="{52536866-C2AA-4129-AF82-2451BC82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5" name="Picture 20">
          <a:extLst>
            <a:ext uri="{FF2B5EF4-FFF2-40B4-BE49-F238E27FC236}">
              <a16:creationId xmlns:a16="http://schemas.microsoft.com/office/drawing/2014/main" id="{17B0C33C-FD70-4F2D-A924-D0AAA570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6" name="Picture 20">
          <a:extLst>
            <a:ext uri="{FF2B5EF4-FFF2-40B4-BE49-F238E27FC236}">
              <a16:creationId xmlns:a16="http://schemas.microsoft.com/office/drawing/2014/main" id="{C79789B6-DA20-4128-BCC1-573457B1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7" name="Picture 20">
          <a:extLst>
            <a:ext uri="{FF2B5EF4-FFF2-40B4-BE49-F238E27FC236}">
              <a16:creationId xmlns:a16="http://schemas.microsoft.com/office/drawing/2014/main" id="{52F9CDEE-1588-409C-8692-FA2B5E5F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8" name="Picture 20">
          <a:extLst>
            <a:ext uri="{FF2B5EF4-FFF2-40B4-BE49-F238E27FC236}">
              <a16:creationId xmlns:a16="http://schemas.microsoft.com/office/drawing/2014/main" id="{410A19CC-8BD3-4112-85E5-E64AED9A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29" name="Picture 20">
          <a:extLst>
            <a:ext uri="{FF2B5EF4-FFF2-40B4-BE49-F238E27FC236}">
              <a16:creationId xmlns:a16="http://schemas.microsoft.com/office/drawing/2014/main" id="{E4D7FF00-A70C-4005-96E3-6C9AF8B2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30" name="Picture 20">
          <a:extLst>
            <a:ext uri="{FF2B5EF4-FFF2-40B4-BE49-F238E27FC236}">
              <a16:creationId xmlns:a16="http://schemas.microsoft.com/office/drawing/2014/main" id="{E8682F71-5B03-4905-A0C8-DC41F0E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1" name="Picture 20">
          <a:extLst>
            <a:ext uri="{FF2B5EF4-FFF2-40B4-BE49-F238E27FC236}">
              <a16:creationId xmlns:a16="http://schemas.microsoft.com/office/drawing/2014/main" id="{E2AF07EB-E1B4-4742-AFBC-3CED24A2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2" name="Picture 20">
          <a:extLst>
            <a:ext uri="{FF2B5EF4-FFF2-40B4-BE49-F238E27FC236}">
              <a16:creationId xmlns:a16="http://schemas.microsoft.com/office/drawing/2014/main" id="{A9B0497C-6ED5-426D-951D-CFD37568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3" name="Picture 20">
          <a:extLst>
            <a:ext uri="{FF2B5EF4-FFF2-40B4-BE49-F238E27FC236}">
              <a16:creationId xmlns:a16="http://schemas.microsoft.com/office/drawing/2014/main" id="{237E883B-4863-4ED8-8BC9-C31B897F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4" name="Picture 20">
          <a:extLst>
            <a:ext uri="{FF2B5EF4-FFF2-40B4-BE49-F238E27FC236}">
              <a16:creationId xmlns:a16="http://schemas.microsoft.com/office/drawing/2014/main" id="{6EDA2C7A-508E-4D0A-91CA-09A9BB0E2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5" name="Picture 20">
          <a:extLst>
            <a:ext uri="{FF2B5EF4-FFF2-40B4-BE49-F238E27FC236}">
              <a16:creationId xmlns:a16="http://schemas.microsoft.com/office/drawing/2014/main" id="{AABDD68A-03EF-41B1-821D-597332E2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6" name="Picture 20">
          <a:extLst>
            <a:ext uri="{FF2B5EF4-FFF2-40B4-BE49-F238E27FC236}">
              <a16:creationId xmlns:a16="http://schemas.microsoft.com/office/drawing/2014/main" id="{1DBDE89C-8E14-4438-B3A0-0B6EECD1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7" name="Picture 20">
          <a:extLst>
            <a:ext uri="{FF2B5EF4-FFF2-40B4-BE49-F238E27FC236}">
              <a16:creationId xmlns:a16="http://schemas.microsoft.com/office/drawing/2014/main" id="{650ADAA4-B2BF-451C-9688-4448CC02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8" name="Picture 20">
          <a:extLst>
            <a:ext uri="{FF2B5EF4-FFF2-40B4-BE49-F238E27FC236}">
              <a16:creationId xmlns:a16="http://schemas.microsoft.com/office/drawing/2014/main" id="{560E6872-471C-4952-B70D-3A357433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39" name="Picture 20">
          <a:extLst>
            <a:ext uri="{FF2B5EF4-FFF2-40B4-BE49-F238E27FC236}">
              <a16:creationId xmlns:a16="http://schemas.microsoft.com/office/drawing/2014/main" id="{5B887D1A-B486-4517-927D-559907E0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0" name="Picture 20">
          <a:extLst>
            <a:ext uri="{FF2B5EF4-FFF2-40B4-BE49-F238E27FC236}">
              <a16:creationId xmlns:a16="http://schemas.microsoft.com/office/drawing/2014/main" id="{1A64E5FF-2C98-469F-B027-F6E1DA78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1" name="Picture 20">
          <a:extLst>
            <a:ext uri="{FF2B5EF4-FFF2-40B4-BE49-F238E27FC236}">
              <a16:creationId xmlns:a16="http://schemas.microsoft.com/office/drawing/2014/main" id="{BD241A3E-5B02-4CC4-86A1-812CAB54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2" name="Picture 20">
          <a:extLst>
            <a:ext uri="{FF2B5EF4-FFF2-40B4-BE49-F238E27FC236}">
              <a16:creationId xmlns:a16="http://schemas.microsoft.com/office/drawing/2014/main" id="{C641ADAA-C1B7-4BED-BD79-E1DDC90A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3" name="Picture 20">
          <a:extLst>
            <a:ext uri="{FF2B5EF4-FFF2-40B4-BE49-F238E27FC236}">
              <a16:creationId xmlns:a16="http://schemas.microsoft.com/office/drawing/2014/main" id="{5368E506-781D-4F35-9C5F-B6C6F2FE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4" name="Picture 20">
          <a:extLst>
            <a:ext uri="{FF2B5EF4-FFF2-40B4-BE49-F238E27FC236}">
              <a16:creationId xmlns:a16="http://schemas.microsoft.com/office/drawing/2014/main" id="{EA301F88-CAE8-49B9-A994-591D1CC5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5" name="Picture 20">
          <a:extLst>
            <a:ext uri="{FF2B5EF4-FFF2-40B4-BE49-F238E27FC236}">
              <a16:creationId xmlns:a16="http://schemas.microsoft.com/office/drawing/2014/main" id="{8BC399D9-837B-40F5-AFA4-73156A0A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6" name="Picture 20">
          <a:extLst>
            <a:ext uri="{FF2B5EF4-FFF2-40B4-BE49-F238E27FC236}">
              <a16:creationId xmlns:a16="http://schemas.microsoft.com/office/drawing/2014/main" id="{07953D62-EABB-49F7-AF40-4111FB35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7" name="Picture 20">
          <a:extLst>
            <a:ext uri="{FF2B5EF4-FFF2-40B4-BE49-F238E27FC236}">
              <a16:creationId xmlns:a16="http://schemas.microsoft.com/office/drawing/2014/main" id="{3E6240C5-21B3-45F9-B477-7B7EDFB3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8" name="Picture 20">
          <a:extLst>
            <a:ext uri="{FF2B5EF4-FFF2-40B4-BE49-F238E27FC236}">
              <a16:creationId xmlns:a16="http://schemas.microsoft.com/office/drawing/2014/main" id="{E5859F27-502F-41E9-9E6B-637EB278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49" name="Picture 20">
          <a:extLst>
            <a:ext uri="{FF2B5EF4-FFF2-40B4-BE49-F238E27FC236}">
              <a16:creationId xmlns:a16="http://schemas.microsoft.com/office/drawing/2014/main" id="{DAB06BD7-B675-4B08-A4E7-DD4A8AE2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0" name="Picture 20">
          <a:extLst>
            <a:ext uri="{FF2B5EF4-FFF2-40B4-BE49-F238E27FC236}">
              <a16:creationId xmlns:a16="http://schemas.microsoft.com/office/drawing/2014/main" id="{5D2BFFCF-CF29-42E0-B7EE-F4924CBC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1" name="Picture 20">
          <a:extLst>
            <a:ext uri="{FF2B5EF4-FFF2-40B4-BE49-F238E27FC236}">
              <a16:creationId xmlns:a16="http://schemas.microsoft.com/office/drawing/2014/main" id="{B310219A-1E47-48C2-A100-FB53D3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2" name="Picture 20">
          <a:extLst>
            <a:ext uri="{FF2B5EF4-FFF2-40B4-BE49-F238E27FC236}">
              <a16:creationId xmlns:a16="http://schemas.microsoft.com/office/drawing/2014/main" id="{147E78CB-F213-40F0-8047-4DB91BFE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3" name="Picture 20">
          <a:extLst>
            <a:ext uri="{FF2B5EF4-FFF2-40B4-BE49-F238E27FC236}">
              <a16:creationId xmlns:a16="http://schemas.microsoft.com/office/drawing/2014/main" id="{5F6AEC8F-EFE4-415D-85C2-166508AA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54" name="Picture 20">
          <a:extLst>
            <a:ext uri="{FF2B5EF4-FFF2-40B4-BE49-F238E27FC236}">
              <a16:creationId xmlns:a16="http://schemas.microsoft.com/office/drawing/2014/main" id="{6EC9DAAA-4306-4E9F-B5C1-6D78D3413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5" name="Picture 20">
          <a:extLst>
            <a:ext uri="{FF2B5EF4-FFF2-40B4-BE49-F238E27FC236}">
              <a16:creationId xmlns:a16="http://schemas.microsoft.com/office/drawing/2014/main" id="{3FD1A910-9E52-474C-824A-B0F83381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6" name="Picture 20">
          <a:extLst>
            <a:ext uri="{FF2B5EF4-FFF2-40B4-BE49-F238E27FC236}">
              <a16:creationId xmlns:a16="http://schemas.microsoft.com/office/drawing/2014/main" id="{5EE8C784-4C6F-4037-8DD6-1F6B3B60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7" name="Picture 20">
          <a:extLst>
            <a:ext uri="{FF2B5EF4-FFF2-40B4-BE49-F238E27FC236}">
              <a16:creationId xmlns:a16="http://schemas.microsoft.com/office/drawing/2014/main" id="{FCC91AAB-2C85-4BD3-8749-F4C3A74F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8" name="Picture 20">
          <a:extLst>
            <a:ext uri="{FF2B5EF4-FFF2-40B4-BE49-F238E27FC236}">
              <a16:creationId xmlns:a16="http://schemas.microsoft.com/office/drawing/2014/main" id="{59AA1CF9-D275-48F3-B84E-4D03FCAC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59" name="Picture 20">
          <a:extLst>
            <a:ext uri="{FF2B5EF4-FFF2-40B4-BE49-F238E27FC236}">
              <a16:creationId xmlns:a16="http://schemas.microsoft.com/office/drawing/2014/main" id="{0C368A38-A8EB-47A1-9227-7417EFC1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0" name="Picture 20">
          <a:extLst>
            <a:ext uri="{FF2B5EF4-FFF2-40B4-BE49-F238E27FC236}">
              <a16:creationId xmlns:a16="http://schemas.microsoft.com/office/drawing/2014/main" id="{63EFB73B-0165-4202-8017-D13B77932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1" name="Picture 20">
          <a:extLst>
            <a:ext uri="{FF2B5EF4-FFF2-40B4-BE49-F238E27FC236}">
              <a16:creationId xmlns:a16="http://schemas.microsoft.com/office/drawing/2014/main" id="{27149010-49DE-4A25-B4B3-0CFD6489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2" name="Picture 20">
          <a:extLst>
            <a:ext uri="{FF2B5EF4-FFF2-40B4-BE49-F238E27FC236}">
              <a16:creationId xmlns:a16="http://schemas.microsoft.com/office/drawing/2014/main" id="{71A60C26-55DC-424F-96CA-DA5A5A27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3" name="Picture 20">
          <a:extLst>
            <a:ext uri="{FF2B5EF4-FFF2-40B4-BE49-F238E27FC236}">
              <a16:creationId xmlns:a16="http://schemas.microsoft.com/office/drawing/2014/main" id="{4BE23730-E137-4EBA-8D8E-CB36ADD9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4" name="Picture 20">
          <a:extLst>
            <a:ext uri="{FF2B5EF4-FFF2-40B4-BE49-F238E27FC236}">
              <a16:creationId xmlns:a16="http://schemas.microsoft.com/office/drawing/2014/main" id="{DCAA4074-4F6F-4FA2-BE29-BA36925B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5" name="Picture 20">
          <a:extLst>
            <a:ext uri="{FF2B5EF4-FFF2-40B4-BE49-F238E27FC236}">
              <a16:creationId xmlns:a16="http://schemas.microsoft.com/office/drawing/2014/main" id="{882DAF10-3375-41AB-8684-9F6297DA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6" name="Picture 20">
          <a:extLst>
            <a:ext uri="{FF2B5EF4-FFF2-40B4-BE49-F238E27FC236}">
              <a16:creationId xmlns:a16="http://schemas.microsoft.com/office/drawing/2014/main" id="{8ED13B0E-DE1F-4C65-8102-196AF26C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7" name="Picture 20">
          <a:extLst>
            <a:ext uri="{FF2B5EF4-FFF2-40B4-BE49-F238E27FC236}">
              <a16:creationId xmlns:a16="http://schemas.microsoft.com/office/drawing/2014/main" id="{702F2E7F-E332-41E3-B269-F0E8F8D3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8" name="Picture 20">
          <a:extLst>
            <a:ext uri="{FF2B5EF4-FFF2-40B4-BE49-F238E27FC236}">
              <a16:creationId xmlns:a16="http://schemas.microsoft.com/office/drawing/2014/main" id="{E96565B5-0CE0-4B10-8FD9-79066C36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69" name="Picture 20">
          <a:extLst>
            <a:ext uri="{FF2B5EF4-FFF2-40B4-BE49-F238E27FC236}">
              <a16:creationId xmlns:a16="http://schemas.microsoft.com/office/drawing/2014/main" id="{45169EDA-2FBF-4076-A017-ABF3FD22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0" name="Picture 20">
          <a:extLst>
            <a:ext uri="{FF2B5EF4-FFF2-40B4-BE49-F238E27FC236}">
              <a16:creationId xmlns:a16="http://schemas.microsoft.com/office/drawing/2014/main" id="{C3FB2A75-D794-4404-826A-30905D1E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1" name="Picture 20">
          <a:extLst>
            <a:ext uri="{FF2B5EF4-FFF2-40B4-BE49-F238E27FC236}">
              <a16:creationId xmlns:a16="http://schemas.microsoft.com/office/drawing/2014/main" id="{ED0CC3A1-8DC9-4FAA-A8B6-FAE89113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2" name="Picture 20">
          <a:extLst>
            <a:ext uri="{FF2B5EF4-FFF2-40B4-BE49-F238E27FC236}">
              <a16:creationId xmlns:a16="http://schemas.microsoft.com/office/drawing/2014/main" id="{D03FD027-3779-4FA5-B139-8BA604BB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3" name="Picture 20">
          <a:extLst>
            <a:ext uri="{FF2B5EF4-FFF2-40B4-BE49-F238E27FC236}">
              <a16:creationId xmlns:a16="http://schemas.microsoft.com/office/drawing/2014/main" id="{816B8239-9F50-4B46-A3BB-8C97C353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4" name="Picture 20">
          <a:extLst>
            <a:ext uri="{FF2B5EF4-FFF2-40B4-BE49-F238E27FC236}">
              <a16:creationId xmlns:a16="http://schemas.microsoft.com/office/drawing/2014/main" id="{9EE4BFEB-3136-45E3-BEE4-E60E0F77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5" name="Picture 20">
          <a:extLst>
            <a:ext uri="{FF2B5EF4-FFF2-40B4-BE49-F238E27FC236}">
              <a16:creationId xmlns:a16="http://schemas.microsoft.com/office/drawing/2014/main" id="{6C882225-43E6-4A5B-8B0D-819201E7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476" name="Picture 20">
          <a:extLst>
            <a:ext uri="{FF2B5EF4-FFF2-40B4-BE49-F238E27FC236}">
              <a16:creationId xmlns:a16="http://schemas.microsoft.com/office/drawing/2014/main" id="{B35F35B4-8EDC-465E-805A-A90F82B5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77" name="Picture 20">
          <a:extLst>
            <a:ext uri="{FF2B5EF4-FFF2-40B4-BE49-F238E27FC236}">
              <a16:creationId xmlns:a16="http://schemas.microsoft.com/office/drawing/2014/main" id="{ADA23D11-2DFD-4FA3-BCD9-4D1A5972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78" name="Picture 20">
          <a:extLst>
            <a:ext uri="{FF2B5EF4-FFF2-40B4-BE49-F238E27FC236}">
              <a16:creationId xmlns:a16="http://schemas.microsoft.com/office/drawing/2014/main" id="{5E112563-33DA-4967-A255-E38F6293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79" name="Picture 20">
          <a:extLst>
            <a:ext uri="{FF2B5EF4-FFF2-40B4-BE49-F238E27FC236}">
              <a16:creationId xmlns:a16="http://schemas.microsoft.com/office/drawing/2014/main" id="{F37AC79B-A931-45E3-B37D-2631BCF9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0" name="Picture 20">
          <a:extLst>
            <a:ext uri="{FF2B5EF4-FFF2-40B4-BE49-F238E27FC236}">
              <a16:creationId xmlns:a16="http://schemas.microsoft.com/office/drawing/2014/main" id="{E0011832-C3DC-48A2-AD27-B8DBB902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1" name="Picture 20">
          <a:extLst>
            <a:ext uri="{FF2B5EF4-FFF2-40B4-BE49-F238E27FC236}">
              <a16:creationId xmlns:a16="http://schemas.microsoft.com/office/drawing/2014/main" id="{D6E6701C-91BC-48C3-B340-ACBFE6117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2" name="Picture 20">
          <a:extLst>
            <a:ext uri="{FF2B5EF4-FFF2-40B4-BE49-F238E27FC236}">
              <a16:creationId xmlns:a16="http://schemas.microsoft.com/office/drawing/2014/main" id="{2FABEAB0-6E15-4BF3-9B76-54D119D7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3" name="Picture 20">
          <a:extLst>
            <a:ext uri="{FF2B5EF4-FFF2-40B4-BE49-F238E27FC236}">
              <a16:creationId xmlns:a16="http://schemas.microsoft.com/office/drawing/2014/main" id="{ADD60795-AE0A-4552-B9C4-BE1B3F81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4" name="Picture 20">
          <a:extLst>
            <a:ext uri="{FF2B5EF4-FFF2-40B4-BE49-F238E27FC236}">
              <a16:creationId xmlns:a16="http://schemas.microsoft.com/office/drawing/2014/main" id="{27220B3B-2341-46D4-B946-D25C140D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5" name="Picture 20">
          <a:extLst>
            <a:ext uri="{FF2B5EF4-FFF2-40B4-BE49-F238E27FC236}">
              <a16:creationId xmlns:a16="http://schemas.microsoft.com/office/drawing/2014/main" id="{EEB40EDD-30C8-49DE-9EB3-BD9340FB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6" name="Picture 20">
          <a:extLst>
            <a:ext uri="{FF2B5EF4-FFF2-40B4-BE49-F238E27FC236}">
              <a16:creationId xmlns:a16="http://schemas.microsoft.com/office/drawing/2014/main" id="{1E28A87A-4B8A-4690-ABD7-DE0D6C96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7" name="Picture 20">
          <a:extLst>
            <a:ext uri="{FF2B5EF4-FFF2-40B4-BE49-F238E27FC236}">
              <a16:creationId xmlns:a16="http://schemas.microsoft.com/office/drawing/2014/main" id="{17B3835F-CFC5-4626-985B-457B84610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8" name="Picture 20">
          <a:extLst>
            <a:ext uri="{FF2B5EF4-FFF2-40B4-BE49-F238E27FC236}">
              <a16:creationId xmlns:a16="http://schemas.microsoft.com/office/drawing/2014/main" id="{7E60027E-A6EF-4E29-B9B1-23A25071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89" name="Picture 20">
          <a:extLst>
            <a:ext uri="{FF2B5EF4-FFF2-40B4-BE49-F238E27FC236}">
              <a16:creationId xmlns:a16="http://schemas.microsoft.com/office/drawing/2014/main" id="{FF4844AA-4B61-49F6-83FD-B6D27E5D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0" name="Picture 20">
          <a:extLst>
            <a:ext uri="{FF2B5EF4-FFF2-40B4-BE49-F238E27FC236}">
              <a16:creationId xmlns:a16="http://schemas.microsoft.com/office/drawing/2014/main" id="{A6D32EB8-9C56-4C9A-80E8-CCB5C2F1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1" name="Picture 20">
          <a:extLst>
            <a:ext uri="{FF2B5EF4-FFF2-40B4-BE49-F238E27FC236}">
              <a16:creationId xmlns:a16="http://schemas.microsoft.com/office/drawing/2014/main" id="{BF60A8B4-F784-4C8D-87B0-BA5CD9F9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2" name="Picture 20">
          <a:extLst>
            <a:ext uri="{FF2B5EF4-FFF2-40B4-BE49-F238E27FC236}">
              <a16:creationId xmlns:a16="http://schemas.microsoft.com/office/drawing/2014/main" id="{2E0BE2C7-7101-452D-A6F1-B8D466D0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3" name="Picture 20">
          <a:extLst>
            <a:ext uri="{FF2B5EF4-FFF2-40B4-BE49-F238E27FC236}">
              <a16:creationId xmlns:a16="http://schemas.microsoft.com/office/drawing/2014/main" id="{A8C79B12-C9B2-40C6-88B6-E02640ED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4" name="Picture 20">
          <a:extLst>
            <a:ext uri="{FF2B5EF4-FFF2-40B4-BE49-F238E27FC236}">
              <a16:creationId xmlns:a16="http://schemas.microsoft.com/office/drawing/2014/main" id="{6624FB2F-ED11-4D97-9F12-B192302E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5" name="Picture 20">
          <a:extLst>
            <a:ext uri="{FF2B5EF4-FFF2-40B4-BE49-F238E27FC236}">
              <a16:creationId xmlns:a16="http://schemas.microsoft.com/office/drawing/2014/main" id="{735635F8-E338-464B-AC23-6FD32F84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6" name="Picture 20">
          <a:extLst>
            <a:ext uri="{FF2B5EF4-FFF2-40B4-BE49-F238E27FC236}">
              <a16:creationId xmlns:a16="http://schemas.microsoft.com/office/drawing/2014/main" id="{233110A4-A79C-4174-B71D-CB10BD81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7" name="Picture 20">
          <a:extLst>
            <a:ext uri="{FF2B5EF4-FFF2-40B4-BE49-F238E27FC236}">
              <a16:creationId xmlns:a16="http://schemas.microsoft.com/office/drawing/2014/main" id="{36A8E27E-C4DD-4146-80CD-9FD6D1BD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8" name="Picture 20">
          <a:extLst>
            <a:ext uri="{FF2B5EF4-FFF2-40B4-BE49-F238E27FC236}">
              <a16:creationId xmlns:a16="http://schemas.microsoft.com/office/drawing/2014/main" id="{552B0C2E-A3D7-48CB-AF43-4B740EE4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499" name="Picture 20">
          <a:extLst>
            <a:ext uri="{FF2B5EF4-FFF2-40B4-BE49-F238E27FC236}">
              <a16:creationId xmlns:a16="http://schemas.microsoft.com/office/drawing/2014/main" id="{2C6647CE-FAD8-4CA1-B468-56B585D7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00" name="Picture 20">
          <a:extLst>
            <a:ext uri="{FF2B5EF4-FFF2-40B4-BE49-F238E27FC236}">
              <a16:creationId xmlns:a16="http://schemas.microsoft.com/office/drawing/2014/main" id="{A78F16B5-5533-434C-BD1D-4310DA87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1" name="Picture 20">
          <a:extLst>
            <a:ext uri="{FF2B5EF4-FFF2-40B4-BE49-F238E27FC236}">
              <a16:creationId xmlns:a16="http://schemas.microsoft.com/office/drawing/2014/main" id="{ACD5CF46-AD66-44DE-9AD3-962B8EA3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2" name="Picture 20">
          <a:extLst>
            <a:ext uri="{FF2B5EF4-FFF2-40B4-BE49-F238E27FC236}">
              <a16:creationId xmlns:a16="http://schemas.microsoft.com/office/drawing/2014/main" id="{CF3EDEDD-6DE3-49BF-B7F1-5C7C5BCA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3" name="Picture 20">
          <a:extLst>
            <a:ext uri="{FF2B5EF4-FFF2-40B4-BE49-F238E27FC236}">
              <a16:creationId xmlns:a16="http://schemas.microsoft.com/office/drawing/2014/main" id="{B3406F7E-3A0D-47B0-8332-20B9028D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4" name="Picture 20">
          <a:extLst>
            <a:ext uri="{FF2B5EF4-FFF2-40B4-BE49-F238E27FC236}">
              <a16:creationId xmlns:a16="http://schemas.microsoft.com/office/drawing/2014/main" id="{FF41DC71-B4BE-488B-8A3D-4165B3BC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5" name="Picture 20">
          <a:extLst>
            <a:ext uri="{FF2B5EF4-FFF2-40B4-BE49-F238E27FC236}">
              <a16:creationId xmlns:a16="http://schemas.microsoft.com/office/drawing/2014/main" id="{DD0E17F7-017B-4DFD-9C62-6C5EEB5C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6" name="Picture 20">
          <a:extLst>
            <a:ext uri="{FF2B5EF4-FFF2-40B4-BE49-F238E27FC236}">
              <a16:creationId xmlns:a16="http://schemas.microsoft.com/office/drawing/2014/main" id="{3ACD7AC2-CFF2-4E9E-B854-7F2EAB52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7" name="Picture 20">
          <a:extLst>
            <a:ext uri="{FF2B5EF4-FFF2-40B4-BE49-F238E27FC236}">
              <a16:creationId xmlns:a16="http://schemas.microsoft.com/office/drawing/2014/main" id="{D7607EE1-2595-4B6B-8E22-65A6C3F9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8" name="Picture 20">
          <a:extLst>
            <a:ext uri="{FF2B5EF4-FFF2-40B4-BE49-F238E27FC236}">
              <a16:creationId xmlns:a16="http://schemas.microsoft.com/office/drawing/2014/main" id="{FD8B6057-E202-4B4A-8027-32389504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09" name="Picture 20">
          <a:extLst>
            <a:ext uri="{FF2B5EF4-FFF2-40B4-BE49-F238E27FC236}">
              <a16:creationId xmlns:a16="http://schemas.microsoft.com/office/drawing/2014/main" id="{5A033385-F754-4A20-A779-D95DE537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0" name="Picture 20">
          <a:extLst>
            <a:ext uri="{FF2B5EF4-FFF2-40B4-BE49-F238E27FC236}">
              <a16:creationId xmlns:a16="http://schemas.microsoft.com/office/drawing/2014/main" id="{3E86A026-E7C9-4A50-9DD6-6FD9E2E1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1" name="Picture 20">
          <a:extLst>
            <a:ext uri="{FF2B5EF4-FFF2-40B4-BE49-F238E27FC236}">
              <a16:creationId xmlns:a16="http://schemas.microsoft.com/office/drawing/2014/main" id="{652D3B3D-DA5B-4256-B79F-F5FFC783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2" name="Picture 20">
          <a:extLst>
            <a:ext uri="{FF2B5EF4-FFF2-40B4-BE49-F238E27FC236}">
              <a16:creationId xmlns:a16="http://schemas.microsoft.com/office/drawing/2014/main" id="{37162916-7691-49EC-A2BC-7D455E31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3" name="Picture 20">
          <a:extLst>
            <a:ext uri="{FF2B5EF4-FFF2-40B4-BE49-F238E27FC236}">
              <a16:creationId xmlns:a16="http://schemas.microsoft.com/office/drawing/2014/main" id="{2F186661-6F95-40EB-B76C-63E8347D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4" name="Picture 20">
          <a:extLst>
            <a:ext uri="{FF2B5EF4-FFF2-40B4-BE49-F238E27FC236}">
              <a16:creationId xmlns:a16="http://schemas.microsoft.com/office/drawing/2014/main" id="{F4A60C3C-6B5D-4D7B-ADAA-8DAC4C9D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5" name="Picture 20">
          <a:extLst>
            <a:ext uri="{FF2B5EF4-FFF2-40B4-BE49-F238E27FC236}">
              <a16:creationId xmlns:a16="http://schemas.microsoft.com/office/drawing/2014/main" id="{12F70BDE-9344-4E0F-9F0E-DAD5FBA2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6" name="Picture 20">
          <a:extLst>
            <a:ext uri="{FF2B5EF4-FFF2-40B4-BE49-F238E27FC236}">
              <a16:creationId xmlns:a16="http://schemas.microsoft.com/office/drawing/2014/main" id="{5F390AC0-62EA-4680-BC04-96625167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7" name="Picture 20">
          <a:extLst>
            <a:ext uri="{FF2B5EF4-FFF2-40B4-BE49-F238E27FC236}">
              <a16:creationId xmlns:a16="http://schemas.microsoft.com/office/drawing/2014/main" id="{DE208B1E-580D-43F4-AAC0-A699C839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8" name="Picture 20">
          <a:extLst>
            <a:ext uri="{FF2B5EF4-FFF2-40B4-BE49-F238E27FC236}">
              <a16:creationId xmlns:a16="http://schemas.microsoft.com/office/drawing/2014/main" id="{8A23A1BA-30F3-456B-8DEE-E0D924F9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19" name="Picture 20">
          <a:extLst>
            <a:ext uri="{FF2B5EF4-FFF2-40B4-BE49-F238E27FC236}">
              <a16:creationId xmlns:a16="http://schemas.microsoft.com/office/drawing/2014/main" id="{5D1652B7-826D-4468-8EF7-B9C7A1CB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20" name="Picture 20">
          <a:extLst>
            <a:ext uri="{FF2B5EF4-FFF2-40B4-BE49-F238E27FC236}">
              <a16:creationId xmlns:a16="http://schemas.microsoft.com/office/drawing/2014/main" id="{C0DE75F8-FF32-4F11-B50D-203A12A9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21" name="Picture 20">
          <a:extLst>
            <a:ext uri="{FF2B5EF4-FFF2-40B4-BE49-F238E27FC236}">
              <a16:creationId xmlns:a16="http://schemas.microsoft.com/office/drawing/2014/main" id="{795A06C0-DCDC-4C09-8C54-EBC0ABE9B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22" name="Picture 20">
          <a:extLst>
            <a:ext uri="{FF2B5EF4-FFF2-40B4-BE49-F238E27FC236}">
              <a16:creationId xmlns:a16="http://schemas.microsoft.com/office/drawing/2014/main" id="{6E862B3B-1DB3-4B9F-A517-FEAD3620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3" name="Picture 20">
          <a:extLst>
            <a:ext uri="{FF2B5EF4-FFF2-40B4-BE49-F238E27FC236}">
              <a16:creationId xmlns:a16="http://schemas.microsoft.com/office/drawing/2014/main" id="{8A91C321-EF89-4644-8354-049DE288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4" name="Picture 20">
          <a:extLst>
            <a:ext uri="{FF2B5EF4-FFF2-40B4-BE49-F238E27FC236}">
              <a16:creationId xmlns:a16="http://schemas.microsoft.com/office/drawing/2014/main" id="{B91054A8-BDDB-43B3-9C51-06648EBA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5" name="Picture 20">
          <a:extLst>
            <a:ext uri="{FF2B5EF4-FFF2-40B4-BE49-F238E27FC236}">
              <a16:creationId xmlns:a16="http://schemas.microsoft.com/office/drawing/2014/main" id="{AA17F6B0-2D8D-44A3-A719-AF73B340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6" name="Picture 20">
          <a:extLst>
            <a:ext uri="{FF2B5EF4-FFF2-40B4-BE49-F238E27FC236}">
              <a16:creationId xmlns:a16="http://schemas.microsoft.com/office/drawing/2014/main" id="{C772BFB2-9DC1-4CFD-A569-315D2850C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7" name="Picture 20">
          <a:extLst>
            <a:ext uri="{FF2B5EF4-FFF2-40B4-BE49-F238E27FC236}">
              <a16:creationId xmlns:a16="http://schemas.microsoft.com/office/drawing/2014/main" id="{58E9146A-DD33-4682-A050-BAA206F1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8" name="Picture 20">
          <a:extLst>
            <a:ext uri="{FF2B5EF4-FFF2-40B4-BE49-F238E27FC236}">
              <a16:creationId xmlns:a16="http://schemas.microsoft.com/office/drawing/2014/main" id="{2D054D48-2754-4CA1-AE74-A6296FD8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29" name="Picture 20">
          <a:extLst>
            <a:ext uri="{FF2B5EF4-FFF2-40B4-BE49-F238E27FC236}">
              <a16:creationId xmlns:a16="http://schemas.microsoft.com/office/drawing/2014/main" id="{C06636E4-45E5-4326-9C20-D434422F2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0" name="Picture 20">
          <a:extLst>
            <a:ext uri="{FF2B5EF4-FFF2-40B4-BE49-F238E27FC236}">
              <a16:creationId xmlns:a16="http://schemas.microsoft.com/office/drawing/2014/main" id="{145A9CED-54DC-4056-A706-D569EDD0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1" name="Picture 20">
          <a:extLst>
            <a:ext uri="{FF2B5EF4-FFF2-40B4-BE49-F238E27FC236}">
              <a16:creationId xmlns:a16="http://schemas.microsoft.com/office/drawing/2014/main" id="{4BE8195F-9F55-4E49-A2AE-33D3DDCF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2" name="Picture 20">
          <a:extLst>
            <a:ext uri="{FF2B5EF4-FFF2-40B4-BE49-F238E27FC236}">
              <a16:creationId xmlns:a16="http://schemas.microsoft.com/office/drawing/2014/main" id="{1ED8C5C4-2FCD-46A8-BE53-167E77C9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3" name="Picture 20">
          <a:extLst>
            <a:ext uri="{FF2B5EF4-FFF2-40B4-BE49-F238E27FC236}">
              <a16:creationId xmlns:a16="http://schemas.microsoft.com/office/drawing/2014/main" id="{3A250475-5FDD-4B96-8BA4-9495C0D9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4" name="Picture 20">
          <a:extLst>
            <a:ext uri="{FF2B5EF4-FFF2-40B4-BE49-F238E27FC236}">
              <a16:creationId xmlns:a16="http://schemas.microsoft.com/office/drawing/2014/main" id="{A7AE1B0A-D782-4D33-ADB0-4BDECB8D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5" name="Picture 20">
          <a:extLst>
            <a:ext uri="{FF2B5EF4-FFF2-40B4-BE49-F238E27FC236}">
              <a16:creationId xmlns:a16="http://schemas.microsoft.com/office/drawing/2014/main" id="{E8082190-80E2-474A-B000-56E2FF3D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6" name="Picture 20">
          <a:extLst>
            <a:ext uri="{FF2B5EF4-FFF2-40B4-BE49-F238E27FC236}">
              <a16:creationId xmlns:a16="http://schemas.microsoft.com/office/drawing/2014/main" id="{AB61187F-A4CA-4B00-AA02-87A8A438A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7" name="Picture 20">
          <a:extLst>
            <a:ext uri="{FF2B5EF4-FFF2-40B4-BE49-F238E27FC236}">
              <a16:creationId xmlns:a16="http://schemas.microsoft.com/office/drawing/2014/main" id="{C4D8C669-5183-402E-9361-06418347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8" name="Picture 20">
          <a:extLst>
            <a:ext uri="{FF2B5EF4-FFF2-40B4-BE49-F238E27FC236}">
              <a16:creationId xmlns:a16="http://schemas.microsoft.com/office/drawing/2014/main" id="{C6CDD363-DFFF-4DC6-BD22-951AB1F0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39" name="Picture 20">
          <a:extLst>
            <a:ext uri="{FF2B5EF4-FFF2-40B4-BE49-F238E27FC236}">
              <a16:creationId xmlns:a16="http://schemas.microsoft.com/office/drawing/2014/main" id="{FA4B2568-2770-4334-B8E8-6708F1F0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0" name="Picture 20">
          <a:extLst>
            <a:ext uri="{FF2B5EF4-FFF2-40B4-BE49-F238E27FC236}">
              <a16:creationId xmlns:a16="http://schemas.microsoft.com/office/drawing/2014/main" id="{30E00B6C-B9A2-411B-AE94-DBE0E758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1" name="Picture 20">
          <a:extLst>
            <a:ext uri="{FF2B5EF4-FFF2-40B4-BE49-F238E27FC236}">
              <a16:creationId xmlns:a16="http://schemas.microsoft.com/office/drawing/2014/main" id="{AE3DFB8D-950D-4F00-B023-6D0DCB5A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2" name="Picture 20">
          <a:extLst>
            <a:ext uri="{FF2B5EF4-FFF2-40B4-BE49-F238E27FC236}">
              <a16:creationId xmlns:a16="http://schemas.microsoft.com/office/drawing/2014/main" id="{B1615FE9-281B-4A90-8C5B-96852A71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3" name="Picture 20">
          <a:extLst>
            <a:ext uri="{FF2B5EF4-FFF2-40B4-BE49-F238E27FC236}">
              <a16:creationId xmlns:a16="http://schemas.microsoft.com/office/drawing/2014/main" id="{F367643F-907D-445B-99CA-3656D8D6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4" name="Picture 20">
          <a:extLst>
            <a:ext uri="{FF2B5EF4-FFF2-40B4-BE49-F238E27FC236}">
              <a16:creationId xmlns:a16="http://schemas.microsoft.com/office/drawing/2014/main" id="{FAE0766F-B9E9-4BF2-A5D2-A56ACBF5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5" name="Picture 20">
          <a:extLst>
            <a:ext uri="{FF2B5EF4-FFF2-40B4-BE49-F238E27FC236}">
              <a16:creationId xmlns:a16="http://schemas.microsoft.com/office/drawing/2014/main" id="{028E3866-CF12-49EC-9BA8-257CF440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46" name="Picture 20">
          <a:extLst>
            <a:ext uri="{FF2B5EF4-FFF2-40B4-BE49-F238E27FC236}">
              <a16:creationId xmlns:a16="http://schemas.microsoft.com/office/drawing/2014/main" id="{5A59E27E-F102-4394-B175-D6E1832D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47" name="Picture 20">
          <a:extLst>
            <a:ext uri="{FF2B5EF4-FFF2-40B4-BE49-F238E27FC236}">
              <a16:creationId xmlns:a16="http://schemas.microsoft.com/office/drawing/2014/main" id="{9F1B6F0A-98A9-4F7E-BC8E-1D8DF0FF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48" name="Picture 20">
          <a:extLst>
            <a:ext uri="{FF2B5EF4-FFF2-40B4-BE49-F238E27FC236}">
              <a16:creationId xmlns:a16="http://schemas.microsoft.com/office/drawing/2014/main" id="{9D6DD8D4-0A70-4AD7-984E-8DE260E2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49" name="Picture 20">
          <a:extLst>
            <a:ext uri="{FF2B5EF4-FFF2-40B4-BE49-F238E27FC236}">
              <a16:creationId xmlns:a16="http://schemas.microsoft.com/office/drawing/2014/main" id="{529A0392-3B7A-4450-9BAE-EC4BF96F6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0" name="Picture 20">
          <a:extLst>
            <a:ext uri="{FF2B5EF4-FFF2-40B4-BE49-F238E27FC236}">
              <a16:creationId xmlns:a16="http://schemas.microsoft.com/office/drawing/2014/main" id="{3D760A10-BF73-4298-B63B-44F64A44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1" name="Picture 20">
          <a:extLst>
            <a:ext uri="{FF2B5EF4-FFF2-40B4-BE49-F238E27FC236}">
              <a16:creationId xmlns:a16="http://schemas.microsoft.com/office/drawing/2014/main" id="{A88DDEA5-CCD3-457D-A8C2-35AFB1D2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2" name="Picture 20">
          <a:extLst>
            <a:ext uri="{FF2B5EF4-FFF2-40B4-BE49-F238E27FC236}">
              <a16:creationId xmlns:a16="http://schemas.microsoft.com/office/drawing/2014/main" id="{2BDCE974-DD4C-4C33-8A12-4D5F2CBB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3" name="Picture 20">
          <a:extLst>
            <a:ext uri="{FF2B5EF4-FFF2-40B4-BE49-F238E27FC236}">
              <a16:creationId xmlns:a16="http://schemas.microsoft.com/office/drawing/2014/main" id="{106E31F8-6197-458E-ABC2-0E764B64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4" name="Picture 20">
          <a:extLst>
            <a:ext uri="{FF2B5EF4-FFF2-40B4-BE49-F238E27FC236}">
              <a16:creationId xmlns:a16="http://schemas.microsoft.com/office/drawing/2014/main" id="{AF807995-EEB0-446B-870D-026EBE8E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5" name="Picture 20">
          <a:extLst>
            <a:ext uri="{FF2B5EF4-FFF2-40B4-BE49-F238E27FC236}">
              <a16:creationId xmlns:a16="http://schemas.microsoft.com/office/drawing/2014/main" id="{A9C2B795-0D51-4341-8895-59EF866E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6" name="Picture 20">
          <a:extLst>
            <a:ext uri="{FF2B5EF4-FFF2-40B4-BE49-F238E27FC236}">
              <a16:creationId xmlns:a16="http://schemas.microsoft.com/office/drawing/2014/main" id="{4C32F204-4EFD-4EE0-9755-0A9D9B63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7" name="Picture 20">
          <a:extLst>
            <a:ext uri="{FF2B5EF4-FFF2-40B4-BE49-F238E27FC236}">
              <a16:creationId xmlns:a16="http://schemas.microsoft.com/office/drawing/2014/main" id="{6555324D-9E61-4B1F-91A5-912EB8FC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8" name="Picture 20">
          <a:extLst>
            <a:ext uri="{FF2B5EF4-FFF2-40B4-BE49-F238E27FC236}">
              <a16:creationId xmlns:a16="http://schemas.microsoft.com/office/drawing/2014/main" id="{D13F7860-C701-4108-B733-363B0C1C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59" name="Picture 20">
          <a:extLst>
            <a:ext uri="{FF2B5EF4-FFF2-40B4-BE49-F238E27FC236}">
              <a16:creationId xmlns:a16="http://schemas.microsoft.com/office/drawing/2014/main" id="{4EBC61C2-B55B-42E8-9721-7E2F97E43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0" name="Picture 20">
          <a:extLst>
            <a:ext uri="{FF2B5EF4-FFF2-40B4-BE49-F238E27FC236}">
              <a16:creationId xmlns:a16="http://schemas.microsoft.com/office/drawing/2014/main" id="{4DA8BA53-A5E5-4F5A-9420-E6F4EC6E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1" name="Picture 20">
          <a:extLst>
            <a:ext uri="{FF2B5EF4-FFF2-40B4-BE49-F238E27FC236}">
              <a16:creationId xmlns:a16="http://schemas.microsoft.com/office/drawing/2014/main" id="{0D86221C-0B3C-4214-86E0-1754C7178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2" name="Picture 20">
          <a:extLst>
            <a:ext uri="{FF2B5EF4-FFF2-40B4-BE49-F238E27FC236}">
              <a16:creationId xmlns:a16="http://schemas.microsoft.com/office/drawing/2014/main" id="{38A0862C-98B5-4A83-85A5-777F8AC8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3" name="Picture 20">
          <a:extLst>
            <a:ext uri="{FF2B5EF4-FFF2-40B4-BE49-F238E27FC236}">
              <a16:creationId xmlns:a16="http://schemas.microsoft.com/office/drawing/2014/main" id="{EDA04CC6-1A34-407E-A7CC-763F67EE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4" name="Picture 20">
          <a:extLst>
            <a:ext uri="{FF2B5EF4-FFF2-40B4-BE49-F238E27FC236}">
              <a16:creationId xmlns:a16="http://schemas.microsoft.com/office/drawing/2014/main" id="{73A53AC8-191D-4225-B00E-6E66C0D7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5" name="Picture 20">
          <a:extLst>
            <a:ext uri="{FF2B5EF4-FFF2-40B4-BE49-F238E27FC236}">
              <a16:creationId xmlns:a16="http://schemas.microsoft.com/office/drawing/2014/main" id="{DE3F3A98-20D1-4E5C-842C-FC804A35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6" name="Picture 20">
          <a:extLst>
            <a:ext uri="{FF2B5EF4-FFF2-40B4-BE49-F238E27FC236}">
              <a16:creationId xmlns:a16="http://schemas.microsoft.com/office/drawing/2014/main" id="{A1F5E59C-E51E-4A95-BD3B-A4DBF1F9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7" name="Picture 20">
          <a:extLst>
            <a:ext uri="{FF2B5EF4-FFF2-40B4-BE49-F238E27FC236}">
              <a16:creationId xmlns:a16="http://schemas.microsoft.com/office/drawing/2014/main" id="{D77B50F6-B73D-42FD-B191-BEC27E20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68" name="Picture 20">
          <a:extLst>
            <a:ext uri="{FF2B5EF4-FFF2-40B4-BE49-F238E27FC236}">
              <a16:creationId xmlns:a16="http://schemas.microsoft.com/office/drawing/2014/main" id="{ACE7A121-2B2B-444C-A60F-231610B5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69" name="Picture 20">
          <a:extLst>
            <a:ext uri="{FF2B5EF4-FFF2-40B4-BE49-F238E27FC236}">
              <a16:creationId xmlns:a16="http://schemas.microsoft.com/office/drawing/2014/main" id="{80509626-0DD7-4C5E-A1FA-FAF19D07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0" name="Picture 20">
          <a:extLst>
            <a:ext uri="{FF2B5EF4-FFF2-40B4-BE49-F238E27FC236}">
              <a16:creationId xmlns:a16="http://schemas.microsoft.com/office/drawing/2014/main" id="{6541A91F-F2C9-465D-AE48-45D69C2B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1" name="Picture 20">
          <a:extLst>
            <a:ext uri="{FF2B5EF4-FFF2-40B4-BE49-F238E27FC236}">
              <a16:creationId xmlns:a16="http://schemas.microsoft.com/office/drawing/2014/main" id="{3D258B57-E4A3-4FFA-9FCD-E737A406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2" name="Picture 20">
          <a:extLst>
            <a:ext uri="{FF2B5EF4-FFF2-40B4-BE49-F238E27FC236}">
              <a16:creationId xmlns:a16="http://schemas.microsoft.com/office/drawing/2014/main" id="{6EC773B6-C8A2-41F3-821F-58F7A34F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3" name="Picture 20">
          <a:extLst>
            <a:ext uri="{FF2B5EF4-FFF2-40B4-BE49-F238E27FC236}">
              <a16:creationId xmlns:a16="http://schemas.microsoft.com/office/drawing/2014/main" id="{AA0B407D-0126-469B-B4C0-2AA694AD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4" name="Picture 20">
          <a:extLst>
            <a:ext uri="{FF2B5EF4-FFF2-40B4-BE49-F238E27FC236}">
              <a16:creationId xmlns:a16="http://schemas.microsoft.com/office/drawing/2014/main" id="{44B3729B-23C4-425F-A80A-CF6CA3BEB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5" name="Picture 20">
          <a:extLst>
            <a:ext uri="{FF2B5EF4-FFF2-40B4-BE49-F238E27FC236}">
              <a16:creationId xmlns:a16="http://schemas.microsoft.com/office/drawing/2014/main" id="{7E8DBBAE-BAE1-4381-B8A5-EC97088F1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6" name="Picture 20">
          <a:extLst>
            <a:ext uri="{FF2B5EF4-FFF2-40B4-BE49-F238E27FC236}">
              <a16:creationId xmlns:a16="http://schemas.microsoft.com/office/drawing/2014/main" id="{BE4EEADF-64F0-4D89-A24D-6236E6E00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7" name="Picture 20">
          <a:extLst>
            <a:ext uri="{FF2B5EF4-FFF2-40B4-BE49-F238E27FC236}">
              <a16:creationId xmlns:a16="http://schemas.microsoft.com/office/drawing/2014/main" id="{2B493A60-0A10-42A6-96DD-EEA66826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8" name="Picture 20">
          <a:extLst>
            <a:ext uri="{FF2B5EF4-FFF2-40B4-BE49-F238E27FC236}">
              <a16:creationId xmlns:a16="http://schemas.microsoft.com/office/drawing/2014/main" id="{5BE4971D-D2C0-42A7-B1CC-5C8AC9F4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79" name="Picture 20">
          <a:extLst>
            <a:ext uri="{FF2B5EF4-FFF2-40B4-BE49-F238E27FC236}">
              <a16:creationId xmlns:a16="http://schemas.microsoft.com/office/drawing/2014/main" id="{07A908F4-9C36-4794-AF37-8DBA11291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0" name="Picture 20">
          <a:extLst>
            <a:ext uri="{FF2B5EF4-FFF2-40B4-BE49-F238E27FC236}">
              <a16:creationId xmlns:a16="http://schemas.microsoft.com/office/drawing/2014/main" id="{EC1E6D11-AE11-45D2-AB7C-04F00DC6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1" name="Picture 20">
          <a:extLst>
            <a:ext uri="{FF2B5EF4-FFF2-40B4-BE49-F238E27FC236}">
              <a16:creationId xmlns:a16="http://schemas.microsoft.com/office/drawing/2014/main" id="{94D226E9-A14D-476E-B0A8-95F9ABF3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2" name="Picture 20">
          <a:extLst>
            <a:ext uri="{FF2B5EF4-FFF2-40B4-BE49-F238E27FC236}">
              <a16:creationId xmlns:a16="http://schemas.microsoft.com/office/drawing/2014/main" id="{4E0FAB94-4072-4D62-AFF2-E4D41771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3" name="Picture 20">
          <a:extLst>
            <a:ext uri="{FF2B5EF4-FFF2-40B4-BE49-F238E27FC236}">
              <a16:creationId xmlns:a16="http://schemas.microsoft.com/office/drawing/2014/main" id="{4F4FAF0C-6771-41F3-ACCE-DDF3F968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4" name="Picture 20">
          <a:extLst>
            <a:ext uri="{FF2B5EF4-FFF2-40B4-BE49-F238E27FC236}">
              <a16:creationId xmlns:a16="http://schemas.microsoft.com/office/drawing/2014/main" id="{F67CFA1B-4A5C-46AE-BF2F-8D7766C3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5" name="Picture 20">
          <a:extLst>
            <a:ext uri="{FF2B5EF4-FFF2-40B4-BE49-F238E27FC236}">
              <a16:creationId xmlns:a16="http://schemas.microsoft.com/office/drawing/2014/main" id="{A4DB9AE9-E631-410B-8CE7-DB763492B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6" name="Picture 20">
          <a:extLst>
            <a:ext uri="{FF2B5EF4-FFF2-40B4-BE49-F238E27FC236}">
              <a16:creationId xmlns:a16="http://schemas.microsoft.com/office/drawing/2014/main" id="{9B504A8E-B5FA-486E-BBAD-FF6A27A4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7" name="Picture 20">
          <a:extLst>
            <a:ext uri="{FF2B5EF4-FFF2-40B4-BE49-F238E27FC236}">
              <a16:creationId xmlns:a16="http://schemas.microsoft.com/office/drawing/2014/main" id="{2CEDD163-F03D-489F-99B0-2320B3C5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8" name="Picture 20">
          <a:extLst>
            <a:ext uri="{FF2B5EF4-FFF2-40B4-BE49-F238E27FC236}">
              <a16:creationId xmlns:a16="http://schemas.microsoft.com/office/drawing/2014/main" id="{D397F846-7058-4F3C-B1BF-87B1AD2A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89" name="Picture 20">
          <a:extLst>
            <a:ext uri="{FF2B5EF4-FFF2-40B4-BE49-F238E27FC236}">
              <a16:creationId xmlns:a16="http://schemas.microsoft.com/office/drawing/2014/main" id="{66EF112E-90BD-4C5E-BD24-AE1E0449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90" name="Picture 20">
          <a:extLst>
            <a:ext uri="{FF2B5EF4-FFF2-40B4-BE49-F238E27FC236}">
              <a16:creationId xmlns:a16="http://schemas.microsoft.com/office/drawing/2014/main" id="{9E6F5809-3AC0-4DC4-A1E7-25988972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91" name="Picture 20">
          <a:extLst>
            <a:ext uri="{FF2B5EF4-FFF2-40B4-BE49-F238E27FC236}">
              <a16:creationId xmlns:a16="http://schemas.microsoft.com/office/drawing/2014/main" id="{BAB2FE03-F52F-44AB-9C0F-A6BFF4199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592" name="Picture 20">
          <a:extLst>
            <a:ext uri="{FF2B5EF4-FFF2-40B4-BE49-F238E27FC236}">
              <a16:creationId xmlns:a16="http://schemas.microsoft.com/office/drawing/2014/main" id="{19402D03-81C0-4A34-830C-645CDC28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3" name="Picture 20">
          <a:extLst>
            <a:ext uri="{FF2B5EF4-FFF2-40B4-BE49-F238E27FC236}">
              <a16:creationId xmlns:a16="http://schemas.microsoft.com/office/drawing/2014/main" id="{A6CA1B62-DCF4-4B20-AC6E-5C754B3B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4" name="Picture 20">
          <a:extLst>
            <a:ext uri="{FF2B5EF4-FFF2-40B4-BE49-F238E27FC236}">
              <a16:creationId xmlns:a16="http://schemas.microsoft.com/office/drawing/2014/main" id="{F7CCD65B-4E43-41DF-BDB8-5ECCA7BF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5" name="Picture 20">
          <a:extLst>
            <a:ext uri="{FF2B5EF4-FFF2-40B4-BE49-F238E27FC236}">
              <a16:creationId xmlns:a16="http://schemas.microsoft.com/office/drawing/2014/main" id="{A4FAC30A-426F-4018-86BF-0E290183B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6" name="Picture 20">
          <a:extLst>
            <a:ext uri="{FF2B5EF4-FFF2-40B4-BE49-F238E27FC236}">
              <a16:creationId xmlns:a16="http://schemas.microsoft.com/office/drawing/2014/main" id="{3AC1BA02-C003-49E1-949D-0A5420FC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7" name="Picture 20">
          <a:extLst>
            <a:ext uri="{FF2B5EF4-FFF2-40B4-BE49-F238E27FC236}">
              <a16:creationId xmlns:a16="http://schemas.microsoft.com/office/drawing/2014/main" id="{D05A28FF-75C2-4D1B-893E-2AAD31CF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8" name="Picture 20">
          <a:extLst>
            <a:ext uri="{FF2B5EF4-FFF2-40B4-BE49-F238E27FC236}">
              <a16:creationId xmlns:a16="http://schemas.microsoft.com/office/drawing/2014/main" id="{8228CE30-2264-4EBB-BE5D-D26A4EC0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599" name="Picture 20">
          <a:extLst>
            <a:ext uri="{FF2B5EF4-FFF2-40B4-BE49-F238E27FC236}">
              <a16:creationId xmlns:a16="http://schemas.microsoft.com/office/drawing/2014/main" id="{BC2863E8-2A45-4C3E-9B6E-4675174C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0" name="Picture 20">
          <a:extLst>
            <a:ext uri="{FF2B5EF4-FFF2-40B4-BE49-F238E27FC236}">
              <a16:creationId xmlns:a16="http://schemas.microsoft.com/office/drawing/2014/main" id="{DFE3314C-D716-4398-8092-7B8EF605B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1" name="Picture 20">
          <a:extLst>
            <a:ext uri="{FF2B5EF4-FFF2-40B4-BE49-F238E27FC236}">
              <a16:creationId xmlns:a16="http://schemas.microsoft.com/office/drawing/2014/main" id="{33DD51B6-85EA-4E97-A8B5-F7212C0C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2" name="Picture 20">
          <a:extLst>
            <a:ext uri="{FF2B5EF4-FFF2-40B4-BE49-F238E27FC236}">
              <a16:creationId xmlns:a16="http://schemas.microsoft.com/office/drawing/2014/main" id="{8467701B-E84A-4DE5-B805-A4A04E82F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3" name="Picture 20">
          <a:extLst>
            <a:ext uri="{FF2B5EF4-FFF2-40B4-BE49-F238E27FC236}">
              <a16:creationId xmlns:a16="http://schemas.microsoft.com/office/drawing/2014/main" id="{75EA9EB7-F8A2-402A-A887-9C177311B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4" name="Picture 20">
          <a:extLst>
            <a:ext uri="{FF2B5EF4-FFF2-40B4-BE49-F238E27FC236}">
              <a16:creationId xmlns:a16="http://schemas.microsoft.com/office/drawing/2014/main" id="{FD462509-74CC-4185-964E-0386F79D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5" name="Picture 20">
          <a:extLst>
            <a:ext uri="{FF2B5EF4-FFF2-40B4-BE49-F238E27FC236}">
              <a16:creationId xmlns:a16="http://schemas.microsoft.com/office/drawing/2014/main" id="{BAD57A8B-D540-49E6-B192-20432501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6" name="Picture 20">
          <a:extLst>
            <a:ext uri="{FF2B5EF4-FFF2-40B4-BE49-F238E27FC236}">
              <a16:creationId xmlns:a16="http://schemas.microsoft.com/office/drawing/2014/main" id="{3F479ECF-2C03-4CF5-880F-B620E82F3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7" name="Picture 20">
          <a:extLst>
            <a:ext uri="{FF2B5EF4-FFF2-40B4-BE49-F238E27FC236}">
              <a16:creationId xmlns:a16="http://schemas.microsoft.com/office/drawing/2014/main" id="{64929F28-3BBE-4936-9D47-749222C0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8" name="Picture 20">
          <a:extLst>
            <a:ext uri="{FF2B5EF4-FFF2-40B4-BE49-F238E27FC236}">
              <a16:creationId xmlns:a16="http://schemas.microsoft.com/office/drawing/2014/main" id="{830A6D2E-C5D3-445A-97CA-6A9EB175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09" name="Picture 20">
          <a:extLst>
            <a:ext uri="{FF2B5EF4-FFF2-40B4-BE49-F238E27FC236}">
              <a16:creationId xmlns:a16="http://schemas.microsoft.com/office/drawing/2014/main" id="{BEC48635-54A3-4661-AB17-C0B96103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0" name="Picture 20">
          <a:extLst>
            <a:ext uri="{FF2B5EF4-FFF2-40B4-BE49-F238E27FC236}">
              <a16:creationId xmlns:a16="http://schemas.microsoft.com/office/drawing/2014/main" id="{E7E7EC9C-5A55-455E-A840-CB91B83B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1" name="Picture 20">
          <a:extLst>
            <a:ext uri="{FF2B5EF4-FFF2-40B4-BE49-F238E27FC236}">
              <a16:creationId xmlns:a16="http://schemas.microsoft.com/office/drawing/2014/main" id="{215A64EF-6AAD-4A5D-9FA4-A0414602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2" name="Picture 20">
          <a:extLst>
            <a:ext uri="{FF2B5EF4-FFF2-40B4-BE49-F238E27FC236}">
              <a16:creationId xmlns:a16="http://schemas.microsoft.com/office/drawing/2014/main" id="{E6845188-10C2-4AB4-A154-CE3F605F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3" name="Picture 20">
          <a:extLst>
            <a:ext uri="{FF2B5EF4-FFF2-40B4-BE49-F238E27FC236}">
              <a16:creationId xmlns:a16="http://schemas.microsoft.com/office/drawing/2014/main" id="{76B2D42E-A49C-416B-B40E-F89D2006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14" name="Picture 20">
          <a:extLst>
            <a:ext uri="{FF2B5EF4-FFF2-40B4-BE49-F238E27FC236}">
              <a16:creationId xmlns:a16="http://schemas.microsoft.com/office/drawing/2014/main" id="{4C3F3FB2-A754-4B4A-8F48-6FDE1811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5" name="Picture 20">
          <a:extLst>
            <a:ext uri="{FF2B5EF4-FFF2-40B4-BE49-F238E27FC236}">
              <a16:creationId xmlns:a16="http://schemas.microsoft.com/office/drawing/2014/main" id="{D50E431D-2738-4233-8542-F07D0D249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6" name="Picture 20">
          <a:extLst>
            <a:ext uri="{FF2B5EF4-FFF2-40B4-BE49-F238E27FC236}">
              <a16:creationId xmlns:a16="http://schemas.microsoft.com/office/drawing/2014/main" id="{2B5991FF-E07C-4DFA-9061-0383B16DE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7" name="Picture 20">
          <a:extLst>
            <a:ext uri="{FF2B5EF4-FFF2-40B4-BE49-F238E27FC236}">
              <a16:creationId xmlns:a16="http://schemas.microsoft.com/office/drawing/2014/main" id="{E27F7352-760C-4502-9D38-FA4C8638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8" name="Picture 20">
          <a:extLst>
            <a:ext uri="{FF2B5EF4-FFF2-40B4-BE49-F238E27FC236}">
              <a16:creationId xmlns:a16="http://schemas.microsoft.com/office/drawing/2014/main" id="{72CDE8D8-3D0F-46C0-8FCB-F2F11A32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19" name="Picture 20">
          <a:extLst>
            <a:ext uri="{FF2B5EF4-FFF2-40B4-BE49-F238E27FC236}">
              <a16:creationId xmlns:a16="http://schemas.microsoft.com/office/drawing/2014/main" id="{5A476188-43E0-4357-A02B-F552A0E0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0" name="Picture 20">
          <a:extLst>
            <a:ext uri="{FF2B5EF4-FFF2-40B4-BE49-F238E27FC236}">
              <a16:creationId xmlns:a16="http://schemas.microsoft.com/office/drawing/2014/main" id="{CE6D8851-28FC-4C17-BBE2-A941027B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1" name="Picture 20">
          <a:extLst>
            <a:ext uri="{FF2B5EF4-FFF2-40B4-BE49-F238E27FC236}">
              <a16:creationId xmlns:a16="http://schemas.microsoft.com/office/drawing/2014/main" id="{3DD3E90A-400D-4AFF-93B2-E92EE202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2" name="Picture 20">
          <a:extLst>
            <a:ext uri="{FF2B5EF4-FFF2-40B4-BE49-F238E27FC236}">
              <a16:creationId xmlns:a16="http://schemas.microsoft.com/office/drawing/2014/main" id="{7C574741-C283-4F04-8B36-DF7783BA5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3" name="Picture 20">
          <a:extLst>
            <a:ext uri="{FF2B5EF4-FFF2-40B4-BE49-F238E27FC236}">
              <a16:creationId xmlns:a16="http://schemas.microsoft.com/office/drawing/2014/main" id="{1F687D01-7944-43BF-B0AB-744CF55B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4" name="Picture 20">
          <a:extLst>
            <a:ext uri="{FF2B5EF4-FFF2-40B4-BE49-F238E27FC236}">
              <a16:creationId xmlns:a16="http://schemas.microsoft.com/office/drawing/2014/main" id="{7A686072-B3B0-4CD8-8A5C-4C8D6D325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5" name="Picture 20">
          <a:extLst>
            <a:ext uri="{FF2B5EF4-FFF2-40B4-BE49-F238E27FC236}">
              <a16:creationId xmlns:a16="http://schemas.microsoft.com/office/drawing/2014/main" id="{141A66A1-878C-44A9-AC75-9E0A82A1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6" name="Picture 20">
          <a:extLst>
            <a:ext uri="{FF2B5EF4-FFF2-40B4-BE49-F238E27FC236}">
              <a16:creationId xmlns:a16="http://schemas.microsoft.com/office/drawing/2014/main" id="{1DA90611-961D-46F6-BE47-B29BE76C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7" name="Picture 20">
          <a:extLst>
            <a:ext uri="{FF2B5EF4-FFF2-40B4-BE49-F238E27FC236}">
              <a16:creationId xmlns:a16="http://schemas.microsoft.com/office/drawing/2014/main" id="{535576D0-27CB-482E-9D3E-D0B660F8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8" name="Picture 20">
          <a:extLst>
            <a:ext uri="{FF2B5EF4-FFF2-40B4-BE49-F238E27FC236}">
              <a16:creationId xmlns:a16="http://schemas.microsoft.com/office/drawing/2014/main" id="{C49B0A29-EC67-45CC-BD33-A02B3D3D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29" name="Picture 20">
          <a:extLst>
            <a:ext uri="{FF2B5EF4-FFF2-40B4-BE49-F238E27FC236}">
              <a16:creationId xmlns:a16="http://schemas.microsoft.com/office/drawing/2014/main" id="{F1200928-DAC3-4872-9696-4AC2FB44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0" name="Picture 20">
          <a:extLst>
            <a:ext uri="{FF2B5EF4-FFF2-40B4-BE49-F238E27FC236}">
              <a16:creationId xmlns:a16="http://schemas.microsoft.com/office/drawing/2014/main" id="{87E6FB96-90E8-45BC-9821-FDC53EB8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1" name="Picture 20">
          <a:extLst>
            <a:ext uri="{FF2B5EF4-FFF2-40B4-BE49-F238E27FC236}">
              <a16:creationId xmlns:a16="http://schemas.microsoft.com/office/drawing/2014/main" id="{C40FCAB1-36B1-46FD-BF1F-9569ED80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2" name="Picture 20">
          <a:extLst>
            <a:ext uri="{FF2B5EF4-FFF2-40B4-BE49-F238E27FC236}">
              <a16:creationId xmlns:a16="http://schemas.microsoft.com/office/drawing/2014/main" id="{1270B009-9C9B-4621-9755-7CB58796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3" name="Picture 20">
          <a:extLst>
            <a:ext uri="{FF2B5EF4-FFF2-40B4-BE49-F238E27FC236}">
              <a16:creationId xmlns:a16="http://schemas.microsoft.com/office/drawing/2014/main" id="{EB06E659-8BB1-475A-A945-DA79822C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4" name="Picture 20">
          <a:extLst>
            <a:ext uri="{FF2B5EF4-FFF2-40B4-BE49-F238E27FC236}">
              <a16:creationId xmlns:a16="http://schemas.microsoft.com/office/drawing/2014/main" id="{1605CF1A-0AB7-496C-B9DF-DD9E7FF3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5" name="Picture 20">
          <a:extLst>
            <a:ext uri="{FF2B5EF4-FFF2-40B4-BE49-F238E27FC236}">
              <a16:creationId xmlns:a16="http://schemas.microsoft.com/office/drawing/2014/main" id="{03586D84-0005-4A34-9FCB-34055E31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6" name="Picture 20">
          <a:extLst>
            <a:ext uri="{FF2B5EF4-FFF2-40B4-BE49-F238E27FC236}">
              <a16:creationId xmlns:a16="http://schemas.microsoft.com/office/drawing/2014/main" id="{D7DCD15A-CD9F-40C3-8AF7-97A1B591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7" name="Picture 20">
          <a:extLst>
            <a:ext uri="{FF2B5EF4-FFF2-40B4-BE49-F238E27FC236}">
              <a16:creationId xmlns:a16="http://schemas.microsoft.com/office/drawing/2014/main" id="{B2B8DB28-4AF7-4231-9BC6-EC15B0AB9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38" name="Picture 20">
          <a:extLst>
            <a:ext uri="{FF2B5EF4-FFF2-40B4-BE49-F238E27FC236}">
              <a16:creationId xmlns:a16="http://schemas.microsoft.com/office/drawing/2014/main" id="{2B29E1B3-9696-4E73-906A-2F732C4A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39" name="Picture 20">
          <a:extLst>
            <a:ext uri="{FF2B5EF4-FFF2-40B4-BE49-F238E27FC236}">
              <a16:creationId xmlns:a16="http://schemas.microsoft.com/office/drawing/2014/main" id="{D1E8B710-9ADA-454F-9288-C3ACE415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0" name="Picture 20">
          <a:extLst>
            <a:ext uri="{FF2B5EF4-FFF2-40B4-BE49-F238E27FC236}">
              <a16:creationId xmlns:a16="http://schemas.microsoft.com/office/drawing/2014/main" id="{9666A848-D2BB-4DEF-95D4-AC09E5C3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1" name="Picture 20">
          <a:extLst>
            <a:ext uri="{FF2B5EF4-FFF2-40B4-BE49-F238E27FC236}">
              <a16:creationId xmlns:a16="http://schemas.microsoft.com/office/drawing/2014/main" id="{C1390474-EC69-46F0-863D-ECE85E8E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2" name="Picture 20">
          <a:extLst>
            <a:ext uri="{FF2B5EF4-FFF2-40B4-BE49-F238E27FC236}">
              <a16:creationId xmlns:a16="http://schemas.microsoft.com/office/drawing/2014/main" id="{592EE18A-ECEE-4002-A4B7-13F7CEFE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3" name="Picture 20">
          <a:extLst>
            <a:ext uri="{FF2B5EF4-FFF2-40B4-BE49-F238E27FC236}">
              <a16:creationId xmlns:a16="http://schemas.microsoft.com/office/drawing/2014/main" id="{8D01BFE8-FC79-4AED-9FCE-A3BCA4CA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4" name="Picture 20">
          <a:extLst>
            <a:ext uri="{FF2B5EF4-FFF2-40B4-BE49-F238E27FC236}">
              <a16:creationId xmlns:a16="http://schemas.microsoft.com/office/drawing/2014/main" id="{26AA9989-4D28-4569-A37C-5BA0C105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5" name="Picture 20">
          <a:extLst>
            <a:ext uri="{FF2B5EF4-FFF2-40B4-BE49-F238E27FC236}">
              <a16:creationId xmlns:a16="http://schemas.microsoft.com/office/drawing/2014/main" id="{40FFAF1F-651A-4A6A-B095-AFDB7176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6" name="Picture 20">
          <a:extLst>
            <a:ext uri="{FF2B5EF4-FFF2-40B4-BE49-F238E27FC236}">
              <a16:creationId xmlns:a16="http://schemas.microsoft.com/office/drawing/2014/main" id="{D1D9E76D-D4BC-420A-BB0C-247269F02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7" name="Picture 20">
          <a:extLst>
            <a:ext uri="{FF2B5EF4-FFF2-40B4-BE49-F238E27FC236}">
              <a16:creationId xmlns:a16="http://schemas.microsoft.com/office/drawing/2014/main" id="{4FF10D32-1BD1-43A9-AE26-4422706C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8" name="Picture 20">
          <a:extLst>
            <a:ext uri="{FF2B5EF4-FFF2-40B4-BE49-F238E27FC236}">
              <a16:creationId xmlns:a16="http://schemas.microsoft.com/office/drawing/2014/main" id="{657F92FA-3853-4862-8E26-E7BC4A2D6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49" name="Picture 20">
          <a:extLst>
            <a:ext uri="{FF2B5EF4-FFF2-40B4-BE49-F238E27FC236}">
              <a16:creationId xmlns:a16="http://schemas.microsoft.com/office/drawing/2014/main" id="{39E9D700-39F8-4F4A-B22E-37F3BBD1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0" name="Picture 20">
          <a:extLst>
            <a:ext uri="{FF2B5EF4-FFF2-40B4-BE49-F238E27FC236}">
              <a16:creationId xmlns:a16="http://schemas.microsoft.com/office/drawing/2014/main" id="{6E46D8BC-903E-449A-B106-6BB423F3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1" name="Picture 20">
          <a:extLst>
            <a:ext uri="{FF2B5EF4-FFF2-40B4-BE49-F238E27FC236}">
              <a16:creationId xmlns:a16="http://schemas.microsoft.com/office/drawing/2014/main" id="{13EAC31E-1AD2-429A-9352-F07C8061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2" name="Picture 20">
          <a:extLst>
            <a:ext uri="{FF2B5EF4-FFF2-40B4-BE49-F238E27FC236}">
              <a16:creationId xmlns:a16="http://schemas.microsoft.com/office/drawing/2014/main" id="{D3B522D7-1C92-40AA-8274-910D53086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3" name="Picture 20">
          <a:extLst>
            <a:ext uri="{FF2B5EF4-FFF2-40B4-BE49-F238E27FC236}">
              <a16:creationId xmlns:a16="http://schemas.microsoft.com/office/drawing/2014/main" id="{527B54B0-593A-4E05-A698-42072C6F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4" name="Picture 20">
          <a:extLst>
            <a:ext uri="{FF2B5EF4-FFF2-40B4-BE49-F238E27FC236}">
              <a16:creationId xmlns:a16="http://schemas.microsoft.com/office/drawing/2014/main" id="{1478C637-AFEE-491B-BC4F-DB4FFBC2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5" name="Picture 20">
          <a:extLst>
            <a:ext uri="{FF2B5EF4-FFF2-40B4-BE49-F238E27FC236}">
              <a16:creationId xmlns:a16="http://schemas.microsoft.com/office/drawing/2014/main" id="{48AA5101-8BCF-4596-BDCC-7E81DFB7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6" name="Picture 20">
          <a:extLst>
            <a:ext uri="{FF2B5EF4-FFF2-40B4-BE49-F238E27FC236}">
              <a16:creationId xmlns:a16="http://schemas.microsoft.com/office/drawing/2014/main" id="{909FBE98-D4E7-431F-B6FC-7C08B76F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7" name="Picture 20">
          <a:extLst>
            <a:ext uri="{FF2B5EF4-FFF2-40B4-BE49-F238E27FC236}">
              <a16:creationId xmlns:a16="http://schemas.microsoft.com/office/drawing/2014/main" id="{9E9F432D-530A-41D5-BC39-0FBB2B34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8" name="Picture 20">
          <a:extLst>
            <a:ext uri="{FF2B5EF4-FFF2-40B4-BE49-F238E27FC236}">
              <a16:creationId xmlns:a16="http://schemas.microsoft.com/office/drawing/2014/main" id="{92C53C4E-C7B0-4820-BA1B-A0579BAE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59" name="Picture 20">
          <a:extLst>
            <a:ext uri="{FF2B5EF4-FFF2-40B4-BE49-F238E27FC236}">
              <a16:creationId xmlns:a16="http://schemas.microsoft.com/office/drawing/2014/main" id="{FB18B7C9-0B1B-427B-AFB5-348140F7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60" name="Picture 20">
          <a:extLst>
            <a:ext uri="{FF2B5EF4-FFF2-40B4-BE49-F238E27FC236}">
              <a16:creationId xmlns:a16="http://schemas.microsoft.com/office/drawing/2014/main" id="{795C47E0-5A77-4C05-869A-CD4E34F4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1" name="Picture 20">
          <a:extLst>
            <a:ext uri="{FF2B5EF4-FFF2-40B4-BE49-F238E27FC236}">
              <a16:creationId xmlns:a16="http://schemas.microsoft.com/office/drawing/2014/main" id="{737A1396-C437-4967-AA9C-7CB768CB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2" name="Picture 20">
          <a:extLst>
            <a:ext uri="{FF2B5EF4-FFF2-40B4-BE49-F238E27FC236}">
              <a16:creationId xmlns:a16="http://schemas.microsoft.com/office/drawing/2014/main" id="{11E38E28-7F0D-4493-A35A-27042455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3" name="Picture 20">
          <a:extLst>
            <a:ext uri="{FF2B5EF4-FFF2-40B4-BE49-F238E27FC236}">
              <a16:creationId xmlns:a16="http://schemas.microsoft.com/office/drawing/2014/main" id="{0B138E8F-99CE-4B2E-A409-BB468877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4" name="Picture 20">
          <a:extLst>
            <a:ext uri="{FF2B5EF4-FFF2-40B4-BE49-F238E27FC236}">
              <a16:creationId xmlns:a16="http://schemas.microsoft.com/office/drawing/2014/main" id="{2CE8CEB2-4FB8-4B4E-8A42-B846B558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5" name="Picture 20">
          <a:extLst>
            <a:ext uri="{FF2B5EF4-FFF2-40B4-BE49-F238E27FC236}">
              <a16:creationId xmlns:a16="http://schemas.microsoft.com/office/drawing/2014/main" id="{AFCAE11F-EA25-4E08-9A29-133A1896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6" name="Picture 20">
          <a:extLst>
            <a:ext uri="{FF2B5EF4-FFF2-40B4-BE49-F238E27FC236}">
              <a16:creationId xmlns:a16="http://schemas.microsoft.com/office/drawing/2014/main" id="{951B3698-F0EF-4C28-BE6D-DE3210AA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7" name="Picture 20">
          <a:extLst>
            <a:ext uri="{FF2B5EF4-FFF2-40B4-BE49-F238E27FC236}">
              <a16:creationId xmlns:a16="http://schemas.microsoft.com/office/drawing/2014/main" id="{4E3E62DF-EA64-48FC-AA61-1A74C07B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8" name="Picture 20">
          <a:extLst>
            <a:ext uri="{FF2B5EF4-FFF2-40B4-BE49-F238E27FC236}">
              <a16:creationId xmlns:a16="http://schemas.microsoft.com/office/drawing/2014/main" id="{33AD016E-FA19-4517-9BBA-A6C2C9E1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69" name="Picture 20">
          <a:extLst>
            <a:ext uri="{FF2B5EF4-FFF2-40B4-BE49-F238E27FC236}">
              <a16:creationId xmlns:a16="http://schemas.microsoft.com/office/drawing/2014/main" id="{FE9A5F42-7E14-4FE5-9EA7-5B8FBC88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0" name="Picture 20">
          <a:extLst>
            <a:ext uri="{FF2B5EF4-FFF2-40B4-BE49-F238E27FC236}">
              <a16:creationId xmlns:a16="http://schemas.microsoft.com/office/drawing/2014/main" id="{53832EE7-6F09-405A-88CC-5F06785A3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1" name="Picture 20">
          <a:extLst>
            <a:ext uri="{FF2B5EF4-FFF2-40B4-BE49-F238E27FC236}">
              <a16:creationId xmlns:a16="http://schemas.microsoft.com/office/drawing/2014/main" id="{2F951AB2-52B4-4A96-885F-9574AFC1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2" name="Picture 20">
          <a:extLst>
            <a:ext uri="{FF2B5EF4-FFF2-40B4-BE49-F238E27FC236}">
              <a16:creationId xmlns:a16="http://schemas.microsoft.com/office/drawing/2014/main" id="{489A3B57-4DBF-414B-B24B-6324CA77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3" name="Picture 20">
          <a:extLst>
            <a:ext uri="{FF2B5EF4-FFF2-40B4-BE49-F238E27FC236}">
              <a16:creationId xmlns:a16="http://schemas.microsoft.com/office/drawing/2014/main" id="{6CC79293-9F40-4F3B-9588-02D82485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4" name="Picture 20">
          <a:extLst>
            <a:ext uri="{FF2B5EF4-FFF2-40B4-BE49-F238E27FC236}">
              <a16:creationId xmlns:a16="http://schemas.microsoft.com/office/drawing/2014/main" id="{8ACCFFAF-AA30-4CDB-8631-B6719402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5" name="Picture 20">
          <a:extLst>
            <a:ext uri="{FF2B5EF4-FFF2-40B4-BE49-F238E27FC236}">
              <a16:creationId xmlns:a16="http://schemas.microsoft.com/office/drawing/2014/main" id="{4F9C8151-0074-4DCC-8533-3BE4793E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6" name="Picture 20">
          <a:extLst>
            <a:ext uri="{FF2B5EF4-FFF2-40B4-BE49-F238E27FC236}">
              <a16:creationId xmlns:a16="http://schemas.microsoft.com/office/drawing/2014/main" id="{AC9A1A92-2196-4CB9-89A7-10334397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7" name="Picture 20">
          <a:extLst>
            <a:ext uri="{FF2B5EF4-FFF2-40B4-BE49-F238E27FC236}">
              <a16:creationId xmlns:a16="http://schemas.microsoft.com/office/drawing/2014/main" id="{6C7A6C5B-FA67-4E0E-8A51-EAC2D034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8" name="Picture 20">
          <a:extLst>
            <a:ext uri="{FF2B5EF4-FFF2-40B4-BE49-F238E27FC236}">
              <a16:creationId xmlns:a16="http://schemas.microsoft.com/office/drawing/2014/main" id="{D64EA199-AED1-48C4-A1CC-127CBA37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79" name="Picture 20">
          <a:extLst>
            <a:ext uri="{FF2B5EF4-FFF2-40B4-BE49-F238E27FC236}">
              <a16:creationId xmlns:a16="http://schemas.microsoft.com/office/drawing/2014/main" id="{D2995B2F-A654-4855-B1EB-30DCB923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0" name="Picture 20">
          <a:extLst>
            <a:ext uri="{FF2B5EF4-FFF2-40B4-BE49-F238E27FC236}">
              <a16:creationId xmlns:a16="http://schemas.microsoft.com/office/drawing/2014/main" id="{49E5BC4F-0A33-4201-B837-A9FE848F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1" name="Picture 20">
          <a:extLst>
            <a:ext uri="{FF2B5EF4-FFF2-40B4-BE49-F238E27FC236}">
              <a16:creationId xmlns:a16="http://schemas.microsoft.com/office/drawing/2014/main" id="{C86B4817-978D-46A3-9663-DD87B66E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2" name="Picture 20">
          <a:extLst>
            <a:ext uri="{FF2B5EF4-FFF2-40B4-BE49-F238E27FC236}">
              <a16:creationId xmlns:a16="http://schemas.microsoft.com/office/drawing/2014/main" id="{331FCE21-CB2E-4F91-8A2D-A84DD5EE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3" name="Picture 20">
          <a:extLst>
            <a:ext uri="{FF2B5EF4-FFF2-40B4-BE49-F238E27FC236}">
              <a16:creationId xmlns:a16="http://schemas.microsoft.com/office/drawing/2014/main" id="{6A913658-5C22-431B-B486-5010D0F7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684" name="Picture 20">
          <a:extLst>
            <a:ext uri="{FF2B5EF4-FFF2-40B4-BE49-F238E27FC236}">
              <a16:creationId xmlns:a16="http://schemas.microsoft.com/office/drawing/2014/main" id="{3B0D7DB3-DD22-401B-AAB1-FA834D20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5" name="Picture 20">
          <a:extLst>
            <a:ext uri="{FF2B5EF4-FFF2-40B4-BE49-F238E27FC236}">
              <a16:creationId xmlns:a16="http://schemas.microsoft.com/office/drawing/2014/main" id="{AA39C6BC-BD6F-45DF-ACEE-87207181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6" name="Picture 20">
          <a:extLst>
            <a:ext uri="{FF2B5EF4-FFF2-40B4-BE49-F238E27FC236}">
              <a16:creationId xmlns:a16="http://schemas.microsoft.com/office/drawing/2014/main" id="{EFB22052-4E5B-4BA0-B2E5-F10CF4AF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7" name="Picture 20">
          <a:extLst>
            <a:ext uri="{FF2B5EF4-FFF2-40B4-BE49-F238E27FC236}">
              <a16:creationId xmlns:a16="http://schemas.microsoft.com/office/drawing/2014/main" id="{A7EB6C7A-AF20-4ECE-99F8-C274410C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8" name="Picture 20">
          <a:extLst>
            <a:ext uri="{FF2B5EF4-FFF2-40B4-BE49-F238E27FC236}">
              <a16:creationId xmlns:a16="http://schemas.microsoft.com/office/drawing/2014/main" id="{4389FE3D-93F2-42AA-BB9E-52A31E34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89" name="Picture 20">
          <a:extLst>
            <a:ext uri="{FF2B5EF4-FFF2-40B4-BE49-F238E27FC236}">
              <a16:creationId xmlns:a16="http://schemas.microsoft.com/office/drawing/2014/main" id="{0A4485BD-5F2D-4927-A3F0-396228F2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0" name="Picture 20">
          <a:extLst>
            <a:ext uri="{FF2B5EF4-FFF2-40B4-BE49-F238E27FC236}">
              <a16:creationId xmlns:a16="http://schemas.microsoft.com/office/drawing/2014/main" id="{F49FDB24-E4AE-40EF-8538-61029799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1" name="Picture 20">
          <a:extLst>
            <a:ext uri="{FF2B5EF4-FFF2-40B4-BE49-F238E27FC236}">
              <a16:creationId xmlns:a16="http://schemas.microsoft.com/office/drawing/2014/main" id="{6D6C6B3E-7A72-42A9-BD6D-6AA0A976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2" name="Picture 20">
          <a:extLst>
            <a:ext uri="{FF2B5EF4-FFF2-40B4-BE49-F238E27FC236}">
              <a16:creationId xmlns:a16="http://schemas.microsoft.com/office/drawing/2014/main" id="{E6AC0F5A-4FE1-4154-9A77-ADBED19A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3" name="Picture 20">
          <a:extLst>
            <a:ext uri="{FF2B5EF4-FFF2-40B4-BE49-F238E27FC236}">
              <a16:creationId xmlns:a16="http://schemas.microsoft.com/office/drawing/2014/main" id="{5B626B11-F5BA-47A5-BFFC-EBBB1871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4" name="Picture 20">
          <a:extLst>
            <a:ext uri="{FF2B5EF4-FFF2-40B4-BE49-F238E27FC236}">
              <a16:creationId xmlns:a16="http://schemas.microsoft.com/office/drawing/2014/main" id="{EEDA3EB0-D718-4FD2-908B-5F4C00D4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5" name="Picture 20">
          <a:extLst>
            <a:ext uri="{FF2B5EF4-FFF2-40B4-BE49-F238E27FC236}">
              <a16:creationId xmlns:a16="http://schemas.microsoft.com/office/drawing/2014/main" id="{231B9555-8B82-4A64-80D3-BA6B9077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6" name="Picture 20">
          <a:extLst>
            <a:ext uri="{FF2B5EF4-FFF2-40B4-BE49-F238E27FC236}">
              <a16:creationId xmlns:a16="http://schemas.microsoft.com/office/drawing/2014/main" id="{18356A45-05D1-4801-8537-413DA92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7" name="Picture 20">
          <a:extLst>
            <a:ext uri="{FF2B5EF4-FFF2-40B4-BE49-F238E27FC236}">
              <a16:creationId xmlns:a16="http://schemas.microsoft.com/office/drawing/2014/main" id="{7B188156-8DC1-4045-A484-71A110B8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8" name="Picture 20">
          <a:extLst>
            <a:ext uri="{FF2B5EF4-FFF2-40B4-BE49-F238E27FC236}">
              <a16:creationId xmlns:a16="http://schemas.microsoft.com/office/drawing/2014/main" id="{40C959AC-8FE2-4D16-BCBD-8FFADFA7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699" name="Picture 20">
          <a:extLst>
            <a:ext uri="{FF2B5EF4-FFF2-40B4-BE49-F238E27FC236}">
              <a16:creationId xmlns:a16="http://schemas.microsoft.com/office/drawing/2014/main" id="{5A243468-A7D0-4087-8632-5C618972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0" name="Picture 20">
          <a:extLst>
            <a:ext uri="{FF2B5EF4-FFF2-40B4-BE49-F238E27FC236}">
              <a16:creationId xmlns:a16="http://schemas.microsoft.com/office/drawing/2014/main" id="{BE74859D-9CC9-428D-BAE4-A816320A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1" name="Picture 20">
          <a:extLst>
            <a:ext uri="{FF2B5EF4-FFF2-40B4-BE49-F238E27FC236}">
              <a16:creationId xmlns:a16="http://schemas.microsoft.com/office/drawing/2014/main" id="{0D5CB9A9-CDEA-4883-9931-6F40893B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2" name="Picture 20">
          <a:extLst>
            <a:ext uri="{FF2B5EF4-FFF2-40B4-BE49-F238E27FC236}">
              <a16:creationId xmlns:a16="http://schemas.microsoft.com/office/drawing/2014/main" id="{3D56721B-1155-49C4-8FC4-AF1C6A73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3" name="Picture 20">
          <a:extLst>
            <a:ext uri="{FF2B5EF4-FFF2-40B4-BE49-F238E27FC236}">
              <a16:creationId xmlns:a16="http://schemas.microsoft.com/office/drawing/2014/main" id="{B7F19F23-6A25-4119-B0FA-9B6344CF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4" name="Picture 20">
          <a:extLst>
            <a:ext uri="{FF2B5EF4-FFF2-40B4-BE49-F238E27FC236}">
              <a16:creationId xmlns:a16="http://schemas.microsoft.com/office/drawing/2014/main" id="{AD2A8CA5-B213-4E8F-A32E-88FC3FD5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5" name="Picture 20">
          <a:extLst>
            <a:ext uri="{FF2B5EF4-FFF2-40B4-BE49-F238E27FC236}">
              <a16:creationId xmlns:a16="http://schemas.microsoft.com/office/drawing/2014/main" id="{700A1C03-9EE8-42FC-A87E-6A6FB9CD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06" name="Picture 20">
          <a:extLst>
            <a:ext uri="{FF2B5EF4-FFF2-40B4-BE49-F238E27FC236}">
              <a16:creationId xmlns:a16="http://schemas.microsoft.com/office/drawing/2014/main" id="{28E0D6D6-6720-4D4C-931B-015C3898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07" name="Picture 20">
          <a:extLst>
            <a:ext uri="{FF2B5EF4-FFF2-40B4-BE49-F238E27FC236}">
              <a16:creationId xmlns:a16="http://schemas.microsoft.com/office/drawing/2014/main" id="{E4C659CE-2562-415D-9435-4445DF5A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08" name="Picture 20">
          <a:extLst>
            <a:ext uri="{FF2B5EF4-FFF2-40B4-BE49-F238E27FC236}">
              <a16:creationId xmlns:a16="http://schemas.microsoft.com/office/drawing/2014/main" id="{8856517E-BA4F-46A5-BFEF-7FA25EAA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09" name="Picture 20">
          <a:extLst>
            <a:ext uri="{FF2B5EF4-FFF2-40B4-BE49-F238E27FC236}">
              <a16:creationId xmlns:a16="http://schemas.microsoft.com/office/drawing/2014/main" id="{C4CE6144-C42E-4260-80D6-8813EED7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0" name="Picture 20">
          <a:extLst>
            <a:ext uri="{FF2B5EF4-FFF2-40B4-BE49-F238E27FC236}">
              <a16:creationId xmlns:a16="http://schemas.microsoft.com/office/drawing/2014/main" id="{85BF3957-E6A5-4DE9-BC29-1F812BFD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1" name="Picture 20">
          <a:extLst>
            <a:ext uri="{FF2B5EF4-FFF2-40B4-BE49-F238E27FC236}">
              <a16:creationId xmlns:a16="http://schemas.microsoft.com/office/drawing/2014/main" id="{12DE4D53-7FBA-4900-8B8D-959AED66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2" name="Picture 20">
          <a:extLst>
            <a:ext uri="{FF2B5EF4-FFF2-40B4-BE49-F238E27FC236}">
              <a16:creationId xmlns:a16="http://schemas.microsoft.com/office/drawing/2014/main" id="{14CEBB51-AED1-4969-A62D-9CE3E53B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3" name="Picture 20">
          <a:extLst>
            <a:ext uri="{FF2B5EF4-FFF2-40B4-BE49-F238E27FC236}">
              <a16:creationId xmlns:a16="http://schemas.microsoft.com/office/drawing/2014/main" id="{A3861519-9671-4A5D-B2BA-D28BFC41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4" name="Picture 20">
          <a:extLst>
            <a:ext uri="{FF2B5EF4-FFF2-40B4-BE49-F238E27FC236}">
              <a16:creationId xmlns:a16="http://schemas.microsoft.com/office/drawing/2014/main" id="{5B1C8CD1-146D-44EC-8372-E0B2A0DB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5" name="Picture 20">
          <a:extLst>
            <a:ext uri="{FF2B5EF4-FFF2-40B4-BE49-F238E27FC236}">
              <a16:creationId xmlns:a16="http://schemas.microsoft.com/office/drawing/2014/main" id="{BE7EACDA-8A72-434F-AF12-ADB8C8C8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6" name="Picture 20">
          <a:extLst>
            <a:ext uri="{FF2B5EF4-FFF2-40B4-BE49-F238E27FC236}">
              <a16:creationId xmlns:a16="http://schemas.microsoft.com/office/drawing/2014/main" id="{8CD79E0D-8769-4802-BC66-44B94391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7" name="Picture 20">
          <a:extLst>
            <a:ext uri="{FF2B5EF4-FFF2-40B4-BE49-F238E27FC236}">
              <a16:creationId xmlns:a16="http://schemas.microsoft.com/office/drawing/2014/main" id="{243AAC24-7D4B-4C04-BF96-50DDF968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8" name="Picture 20">
          <a:extLst>
            <a:ext uri="{FF2B5EF4-FFF2-40B4-BE49-F238E27FC236}">
              <a16:creationId xmlns:a16="http://schemas.microsoft.com/office/drawing/2014/main" id="{B4E9C593-5CA1-4C54-94D5-3CA972EC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19" name="Picture 20">
          <a:extLst>
            <a:ext uri="{FF2B5EF4-FFF2-40B4-BE49-F238E27FC236}">
              <a16:creationId xmlns:a16="http://schemas.microsoft.com/office/drawing/2014/main" id="{77A736E9-58CC-4513-AD5E-B3C7BAA7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0" name="Picture 20">
          <a:extLst>
            <a:ext uri="{FF2B5EF4-FFF2-40B4-BE49-F238E27FC236}">
              <a16:creationId xmlns:a16="http://schemas.microsoft.com/office/drawing/2014/main" id="{B432BBCC-9138-4429-B3A1-D808897E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1" name="Picture 20">
          <a:extLst>
            <a:ext uri="{FF2B5EF4-FFF2-40B4-BE49-F238E27FC236}">
              <a16:creationId xmlns:a16="http://schemas.microsoft.com/office/drawing/2014/main" id="{B3BC5ED1-3E15-43C2-9097-3B43006A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2" name="Picture 20">
          <a:extLst>
            <a:ext uri="{FF2B5EF4-FFF2-40B4-BE49-F238E27FC236}">
              <a16:creationId xmlns:a16="http://schemas.microsoft.com/office/drawing/2014/main" id="{0D1DADAB-CB3D-439E-8CB7-C2F0C11F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3" name="Picture 20">
          <a:extLst>
            <a:ext uri="{FF2B5EF4-FFF2-40B4-BE49-F238E27FC236}">
              <a16:creationId xmlns:a16="http://schemas.microsoft.com/office/drawing/2014/main" id="{FD51BB55-71D6-4B33-95E6-BA4C8D1E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4" name="Picture 20">
          <a:extLst>
            <a:ext uri="{FF2B5EF4-FFF2-40B4-BE49-F238E27FC236}">
              <a16:creationId xmlns:a16="http://schemas.microsoft.com/office/drawing/2014/main" id="{69EA02A0-F925-46C1-9EDC-639333D2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5" name="Picture 20">
          <a:extLst>
            <a:ext uri="{FF2B5EF4-FFF2-40B4-BE49-F238E27FC236}">
              <a16:creationId xmlns:a16="http://schemas.microsoft.com/office/drawing/2014/main" id="{007F3E28-FBB2-4C89-9952-B7C3B0D0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6" name="Picture 20">
          <a:extLst>
            <a:ext uri="{FF2B5EF4-FFF2-40B4-BE49-F238E27FC236}">
              <a16:creationId xmlns:a16="http://schemas.microsoft.com/office/drawing/2014/main" id="{EB3A5F3B-8A76-4123-B93F-839C7033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7" name="Picture 20">
          <a:extLst>
            <a:ext uri="{FF2B5EF4-FFF2-40B4-BE49-F238E27FC236}">
              <a16:creationId xmlns:a16="http://schemas.microsoft.com/office/drawing/2014/main" id="{2B6CE8D6-F764-4CEB-B01F-EB031F04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8" name="Picture 20">
          <a:extLst>
            <a:ext uri="{FF2B5EF4-FFF2-40B4-BE49-F238E27FC236}">
              <a16:creationId xmlns:a16="http://schemas.microsoft.com/office/drawing/2014/main" id="{2BC3B06C-13F2-4F97-BDFF-BB1D5EBB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29" name="Picture 20">
          <a:extLst>
            <a:ext uri="{FF2B5EF4-FFF2-40B4-BE49-F238E27FC236}">
              <a16:creationId xmlns:a16="http://schemas.microsoft.com/office/drawing/2014/main" id="{9100102C-C15A-4BBD-A587-6673B710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30" name="Picture 20">
          <a:extLst>
            <a:ext uri="{FF2B5EF4-FFF2-40B4-BE49-F238E27FC236}">
              <a16:creationId xmlns:a16="http://schemas.microsoft.com/office/drawing/2014/main" id="{9FE5035B-43D9-4148-93E3-175F560D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1" name="Picture 20">
          <a:extLst>
            <a:ext uri="{FF2B5EF4-FFF2-40B4-BE49-F238E27FC236}">
              <a16:creationId xmlns:a16="http://schemas.microsoft.com/office/drawing/2014/main" id="{9ABF7462-BD28-4BF7-8A53-386DF290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2" name="Picture 20">
          <a:extLst>
            <a:ext uri="{FF2B5EF4-FFF2-40B4-BE49-F238E27FC236}">
              <a16:creationId xmlns:a16="http://schemas.microsoft.com/office/drawing/2014/main" id="{7100321E-DE55-48F4-A5C7-1705D7B8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3" name="Picture 20">
          <a:extLst>
            <a:ext uri="{FF2B5EF4-FFF2-40B4-BE49-F238E27FC236}">
              <a16:creationId xmlns:a16="http://schemas.microsoft.com/office/drawing/2014/main" id="{D875B81F-BB05-4E64-A917-03D3228B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4" name="Picture 20">
          <a:extLst>
            <a:ext uri="{FF2B5EF4-FFF2-40B4-BE49-F238E27FC236}">
              <a16:creationId xmlns:a16="http://schemas.microsoft.com/office/drawing/2014/main" id="{F824EAAF-1B9B-4872-A84F-77776072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5" name="Picture 20">
          <a:extLst>
            <a:ext uri="{FF2B5EF4-FFF2-40B4-BE49-F238E27FC236}">
              <a16:creationId xmlns:a16="http://schemas.microsoft.com/office/drawing/2014/main" id="{EB3A03A9-3CB9-4149-8860-F326F73E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6" name="Picture 20">
          <a:extLst>
            <a:ext uri="{FF2B5EF4-FFF2-40B4-BE49-F238E27FC236}">
              <a16:creationId xmlns:a16="http://schemas.microsoft.com/office/drawing/2014/main" id="{EB1206DA-53EC-4F39-918D-F6A28C493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7" name="Picture 20">
          <a:extLst>
            <a:ext uri="{FF2B5EF4-FFF2-40B4-BE49-F238E27FC236}">
              <a16:creationId xmlns:a16="http://schemas.microsoft.com/office/drawing/2014/main" id="{91C2AD33-A769-45CA-95B7-F94B5014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8" name="Picture 20">
          <a:extLst>
            <a:ext uri="{FF2B5EF4-FFF2-40B4-BE49-F238E27FC236}">
              <a16:creationId xmlns:a16="http://schemas.microsoft.com/office/drawing/2014/main" id="{C910DAB8-7C27-4A57-A855-41EB3BEF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39" name="Picture 20">
          <a:extLst>
            <a:ext uri="{FF2B5EF4-FFF2-40B4-BE49-F238E27FC236}">
              <a16:creationId xmlns:a16="http://schemas.microsoft.com/office/drawing/2014/main" id="{B87C35DE-0E08-45B1-97B0-8F349A93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0" name="Picture 20">
          <a:extLst>
            <a:ext uri="{FF2B5EF4-FFF2-40B4-BE49-F238E27FC236}">
              <a16:creationId xmlns:a16="http://schemas.microsoft.com/office/drawing/2014/main" id="{F85BBA62-2138-44F1-AD94-0008DB34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1" name="Picture 20">
          <a:extLst>
            <a:ext uri="{FF2B5EF4-FFF2-40B4-BE49-F238E27FC236}">
              <a16:creationId xmlns:a16="http://schemas.microsoft.com/office/drawing/2014/main" id="{486D7008-F683-46D4-BB01-B1C1A0194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2" name="Picture 20">
          <a:extLst>
            <a:ext uri="{FF2B5EF4-FFF2-40B4-BE49-F238E27FC236}">
              <a16:creationId xmlns:a16="http://schemas.microsoft.com/office/drawing/2014/main" id="{371B2454-736B-4C95-AAA5-CE385A3F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3" name="Picture 20">
          <a:extLst>
            <a:ext uri="{FF2B5EF4-FFF2-40B4-BE49-F238E27FC236}">
              <a16:creationId xmlns:a16="http://schemas.microsoft.com/office/drawing/2014/main" id="{37D7BD9D-070F-43BE-AF96-78B7E119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4" name="Picture 20">
          <a:extLst>
            <a:ext uri="{FF2B5EF4-FFF2-40B4-BE49-F238E27FC236}">
              <a16:creationId xmlns:a16="http://schemas.microsoft.com/office/drawing/2014/main" id="{10EBC2EC-95DA-4C61-9F55-44921A90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5" name="Picture 20">
          <a:extLst>
            <a:ext uri="{FF2B5EF4-FFF2-40B4-BE49-F238E27FC236}">
              <a16:creationId xmlns:a16="http://schemas.microsoft.com/office/drawing/2014/main" id="{B7BBEDE2-4845-4EC0-A715-015387C0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6" name="Picture 20">
          <a:extLst>
            <a:ext uri="{FF2B5EF4-FFF2-40B4-BE49-F238E27FC236}">
              <a16:creationId xmlns:a16="http://schemas.microsoft.com/office/drawing/2014/main" id="{DC289546-3FF8-4A20-869C-54C27A6FD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7" name="Picture 20">
          <a:extLst>
            <a:ext uri="{FF2B5EF4-FFF2-40B4-BE49-F238E27FC236}">
              <a16:creationId xmlns:a16="http://schemas.microsoft.com/office/drawing/2014/main" id="{5254F079-7C20-43A9-9048-A52E7321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8" name="Picture 20">
          <a:extLst>
            <a:ext uri="{FF2B5EF4-FFF2-40B4-BE49-F238E27FC236}">
              <a16:creationId xmlns:a16="http://schemas.microsoft.com/office/drawing/2014/main" id="{ED701510-51D2-4C74-B32A-776DDA2E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49" name="Picture 20">
          <a:extLst>
            <a:ext uri="{FF2B5EF4-FFF2-40B4-BE49-F238E27FC236}">
              <a16:creationId xmlns:a16="http://schemas.microsoft.com/office/drawing/2014/main" id="{D4F030EA-EA05-4FA0-939C-C6572A7D1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50" name="Picture 20">
          <a:extLst>
            <a:ext uri="{FF2B5EF4-FFF2-40B4-BE49-F238E27FC236}">
              <a16:creationId xmlns:a16="http://schemas.microsoft.com/office/drawing/2014/main" id="{30B7E418-7CA6-4C5B-BAD9-192B33087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51" name="Picture 20">
          <a:extLst>
            <a:ext uri="{FF2B5EF4-FFF2-40B4-BE49-F238E27FC236}">
              <a16:creationId xmlns:a16="http://schemas.microsoft.com/office/drawing/2014/main" id="{BBEB68B6-662F-49F8-AE5A-6368BBB7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52" name="Picture 20">
          <a:extLst>
            <a:ext uri="{FF2B5EF4-FFF2-40B4-BE49-F238E27FC236}">
              <a16:creationId xmlns:a16="http://schemas.microsoft.com/office/drawing/2014/main" id="{79620209-DCDD-41B1-9578-866E899D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3" name="Picture 20">
          <a:extLst>
            <a:ext uri="{FF2B5EF4-FFF2-40B4-BE49-F238E27FC236}">
              <a16:creationId xmlns:a16="http://schemas.microsoft.com/office/drawing/2014/main" id="{61737A4C-8D4B-4EDE-9FF7-94FBCC99D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4" name="Picture 20">
          <a:extLst>
            <a:ext uri="{FF2B5EF4-FFF2-40B4-BE49-F238E27FC236}">
              <a16:creationId xmlns:a16="http://schemas.microsoft.com/office/drawing/2014/main" id="{1BDDCC2E-89F0-4638-A712-1620CA86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5" name="Picture 20">
          <a:extLst>
            <a:ext uri="{FF2B5EF4-FFF2-40B4-BE49-F238E27FC236}">
              <a16:creationId xmlns:a16="http://schemas.microsoft.com/office/drawing/2014/main" id="{0B5DE4C3-C4D7-433C-8EF4-1A000A90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6" name="Picture 20">
          <a:extLst>
            <a:ext uri="{FF2B5EF4-FFF2-40B4-BE49-F238E27FC236}">
              <a16:creationId xmlns:a16="http://schemas.microsoft.com/office/drawing/2014/main" id="{3EE5321A-2EB6-40F5-93AF-2969D1D98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7" name="Picture 20">
          <a:extLst>
            <a:ext uri="{FF2B5EF4-FFF2-40B4-BE49-F238E27FC236}">
              <a16:creationId xmlns:a16="http://schemas.microsoft.com/office/drawing/2014/main" id="{F4BBE4C7-EF5C-4F52-9CBC-EFEBD5D1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8" name="Picture 20">
          <a:extLst>
            <a:ext uri="{FF2B5EF4-FFF2-40B4-BE49-F238E27FC236}">
              <a16:creationId xmlns:a16="http://schemas.microsoft.com/office/drawing/2014/main" id="{433B2A97-86F7-41A5-97DF-89A23AD6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59" name="Picture 20">
          <a:extLst>
            <a:ext uri="{FF2B5EF4-FFF2-40B4-BE49-F238E27FC236}">
              <a16:creationId xmlns:a16="http://schemas.microsoft.com/office/drawing/2014/main" id="{92F6659B-CB69-477F-AA34-5B1107AF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0" name="Picture 20">
          <a:extLst>
            <a:ext uri="{FF2B5EF4-FFF2-40B4-BE49-F238E27FC236}">
              <a16:creationId xmlns:a16="http://schemas.microsoft.com/office/drawing/2014/main" id="{CE3AC460-798D-434A-86BC-52B9C457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1" name="Picture 20">
          <a:extLst>
            <a:ext uri="{FF2B5EF4-FFF2-40B4-BE49-F238E27FC236}">
              <a16:creationId xmlns:a16="http://schemas.microsoft.com/office/drawing/2014/main" id="{3B3BE33D-2BBE-4A64-A79E-9FF6DCD9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2" name="Picture 20">
          <a:extLst>
            <a:ext uri="{FF2B5EF4-FFF2-40B4-BE49-F238E27FC236}">
              <a16:creationId xmlns:a16="http://schemas.microsoft.com/office/drawing/2014/main" id="{A0A7D471-15D9-4513-A20D-EAE2678C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3" name="Picture 20">
          <a:extLst>
            <a:ext uri="{FF2B5EF4-FFF2-40B4-BE49-F238E27FC236}">
              <a16:creationId xmlns:a16="http://schemas.microsoft.com/office/drawing/2014/main" id="{90F95D67-6E0E-4AEF-8B16-BA0EDD4D3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4" name="Picture 20">
          <a:extLst>
            <a:ext uri="{FF2B5EF4-FFF2-40B4-BE49-F238E27FC236}">
              <a16:creationId xmlns:a16="http://schemas.microsoft.com/office/drawing/2014/main" id="{5C1638CB-6267-49EA-8976-6B647900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5" name="Picture 20">
          <a:extLst>
            <a:ext uri="{FF2B5EF4-FFF2-40B4-BE49-F238E27FC236}">
              <a16:creationId xmlns:a16="http://schemas.microsoft.com/office/drawing/2014/main" id="{33B5BF5A-F382-4AF4-B45B-5F374175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6" name="Picture 20">
          <a:extLst>
            <a:ext uri="{FF2B5EF4-FFF2-40B4-BE49-F238E27FC236}">
              <a16:creationId xmlns:a16="http://schemas.microsoft.com/office/drawing/2014/main" id="{49319C46-8ACD-469B-B4F7-0133B565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7" name="Picture 20">
          <a:extLst>
            <a:ext uri="{FF2B5EF4-FFF2-40B4-BE49-F238E27FC236}">
              <a16:creationId xmlns:a16="http://schemas.microsoft.com/office/drawing/2014/main" id="{5037CD71-234D-43FC-BA17-5813FEAC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8" name="Picture 20">
          <a:extLst>
            <a:ext uri="{FF2B5EF4-FFF2-40B4-BE49-F238E27FC236}">
              <a16:creationId xmlns:a16="http://schemas.microsoft.com/office/drawing/2014/main" id="{FE95B0DC-8326-4821-8E72-7BC2AE23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69" name="Picture 20">
          <a:extLst>
            <a:ext uri="{FF2B5EF4-FFF2-40B4-BE49-F238E27FC236}">
              <a16:creationId xmlns:a16="http://schemas.microsoft.com/office/drawing/2014/main" id="{7CC7071C-B772-4952-A25B-EAF51D4C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0" name="Picture 20">
          <a:extLst>
            <a:ext uri="{FF2B5EF4-FFF2-40B4-BE49-F238E27FC236}">
              <a16:creationId xmlns:a16="http://schemas.microsoft.com/office/drawing/2014/main" id="{BA7F9EDA-7EB7-4575-93DF-06956073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1" name="Picture 20">
          <a:extLst>
            <a:ext uri="{FF2B5EF4-FFF2-40B4-BE49-F238E27FC236}">
              <a16:creationId xmlns:a16="http://schemas.microsoft.com/office/drawing/2014/main" id="{1392BFA0-E5F6-41A2-8662-57544CE2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2" name="Picture 20">
          <a:extLst>
            <a:ext uri="{FF2B5EF4-FFF2-40B4-BE49-F238E27FC236}">
              <a16:creationId xmlns:a16="http://schemas.microsoft.com/office/drawing/2014/main" id="{B888F1C3-7D72-4D93-B1FB-D2B1A196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3" name="Picture 20">
          <a:extLst>
            <a:ext uri="{FF2B5EF4-FFF2-40B4-BE49-F238E27FC236}">
              <a16:creationId xmlns:a16="http://schemas.microsoft.com/office/drawing/2014/main" id="{624F03E3-F074-49E4-8F1A-36D83C58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4" name="Picture 20">
          <a:extLst>
            <a:ext uri="{FF2B5EF4-FFF2-40B4-BE49-F238E27FC236}">
              <a16:creationId xmlns:a16="http://schemas.microsoft.com/office/drawing/2014/main" id="{E35C9C94-77C8-412E-AD21-6340BC1E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5" name="Picture 20">
          <a:extLst>
            <a:ext uri="{FF2B5EF4-FFF2-40B4-BE49-F238E27FC236}">
              <a16:creationId xmlns:a16="http://schemas.microsoft.com/office/drawing/2014/main" id="{C3D2BD9E-EF1C-4AB3-ABAC-3AB57A68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76" name="Picture 20">
          <a:extLst>
            <a:ext uri="{FF2B5EF4-FFF2-40B4-BE49-F238E27FC236}">
              <a16:creationId xmlns:a16="http://schemas.microsoft.com/office/drawing/2014/main" id="{F44C2BE7-B24D-4C93-8E06-48A6A038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77" name="Picture 20">
          <a:extLst>
            <a:ext uri="{FF2B5EF4-FFF2-40B4-BE49-F238E27FC236}">
              <a16:creationId xmlns:a16="http://schemas.microsoft.com/office/drawing/2014/main" id="{9664CC09-2415-48C0-904E-19101707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78" name="Picture 20">
          <a:extLst>
            <a:ext uri="{FF2B5EF4-FFF2-40B4-BE49-F238E27FC236}">
              <a16:creationId xmlns:a16="http://schemas.microsoft.com/office/drawing/2014/main" id="{9D445379-8334-419E-8208-A942EDDD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79" name="Picture 20">
          <a:extLst>
            <a:ext uri="{FF2B5EF4-FFF2-40B4-BE49-F238E27FC236}">
              <a16:creationId xmlns:a16="http://schemas.microsoft.com/office/drawing/2014/main" id="{3D14C0E9-DEB4-4E73-BFE1-E85DA216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0" name="Picture 20">
          <a:extLst>
            <a:ext uri="{FF2B5EF4-FFF2-40B4-BE49-F238E27FC236}">
              <a16:creationId xmlns:a16="http://schemas.microsoft.com/office/drawing/2014/main" id="{E76F62B5-0F77-419B-8483-C6418688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1" name="Picture 20">
          <a:extLst>
            <a:ext uri="{FF2B5EF4-FFF2-40B4-BE49-F238E27FC236}">
              <a16:creationId xmlns:a16="http://schemas.microsoft.com/office/drawing/2014/main" id="{AC8D6847-C686-448A-8F0F-FBE44C11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2" name="Picture 20">
          <a:extLst>
            <a:ext uri="{FF2B5EF4-FFF2-40B4-BE49-F238E27FC236}">
              <a16:creationId xmlns:a16="http://schemas.microsoft.com/office/drawing/2014/main" id="{FF78263D-3236-4C11-98C8-95E7D550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3" name="Picture 20">
          <a:extLst>
            <a:ext uri="{FF2B5EF4-FFF2-40B4-BE49-F238E27FC236}">
              <a16:creationId xmlns:a16="http://schemas.microsoft.com/office/drawing/2014/main" id="{110B57D1-A839-45E1-B0CC-0F0856220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4" name="Picture 20">
          <a:extLst>
            <a:ext uri="{FF2B5EF4-FFF2-40B4-BE49-F238E27FC236}">
              <a16:creationId xmlns:a16="http://schemas.microsoft.com/office/drawing/2014/main" id="{CF11C59E-D7AA-4ADE-AB23-1BCC31F6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5" name="Picture 20">
          <a:extLst>
            <a:ext uri="{FF2B5EF4-FFF2-40B4-BE49-F238E27FC236}">
              <a16:creationId xmlns:a16="http://schemas.microsoft.com/office/drawing/2014/main" id="{E0EC07C3-99ED-46AC-9D3B-F995EEAA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6" name="Picture 20">
          <a:extLst>
            <a:ext uri="{FF2B5EF4-FFF2-40B4-BE49-F238E27FC236}">
              <a16:creationId xmlns:a16="http://schemas.microsoft.com/office/drawing/2014/main" id="{4B6941FA-44DF-4FEA-B57D-7E76BAC6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7" name="Picture 20">
          <a:extLst>
            <a:ext uri="{FF2B5EF4-FFF2-40B4-BE49-F238E27FC236}">
              <a16:creationId xmlns:a16="http://schemas.microsoft.com/office/drawing/2014/main" id="{3CA73AB7-8877-4860-B4D3-2BD45927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8" name="Picture 20">
          <a:extLst>
            <a:ext uri="{FF2B5EF4-FFF2-40B4-BE49-F238E27FC236}">
              <a16:creationId xmlns:a16="http://schemas.microsoft.com/office/drawing/2014/main" id="{1CCCB4C2-A297-490B-BA4D-0B457057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89" name="Picture 20">
          <a:extLst>
            <a:ext uri="{FF2B5EF4-FFF2-40B4-BE49-F238E27FC236}">
              <a16:creationId xmlns:a16="http://schemas.microsoft.com/office/drawing/2014/main" id="{80A63767-5578-4802-B59F-9137D364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0" name="Picture 20">
          <a:extLst>
            <a:ext uri="{FF2B5EF4-FFF2-40B4-BE49-F238E27FC236}">
              <a16:creationId xmlns:a16="http://schemas.microsoft.com/office/drawing/2014/main" id="{A5BAD267-A994-4E40-8AD3-C14CCE47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1" name="Picture 20">
          <a:extLst>
            <a:ext uri="{FF2B5EF4-FFF2-40B4-BE49-F238E27FC236}">
              <a16:creationId xmlns:a16="http://schemas.microsoft.com/office/drawing/2014/main" id="{FEA588A5-90A8-4A98-AF31-22772677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2" name="Picture 20">
          <a:extLst>
            <a:ext uri="{FF2B5EF4-FFF2-40B4-BE49-F238E27FC236}">
              <a16:creationId xmlns:a16="http://schemas.microsoft.com/office/drawing/2014/main" id="{D15420A3-40B8-4D2E-88BB-9B8693DB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3" name="Picture 20">
          <a:extLst>
            <a:ext uri="{FF2B5EF4-FFF2-40B4-BE49-F238E27FC236}">
              <a16:creationId xmlns:a16="http://schemas.microsoft.com/office/drawing/2014/main" id="{3867084C-0208-4503-9A6C-CD2D3A6F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4" name="Picture 20">
          <a:extLst>
            <a:ext uri="{FF2B5EF4-FFF2-40B4-BE49-F238E27FC236}">
              <a16:creationId xmlns:a16="http://schemas.microsoft.com/office/drawing/2014/main" id="{3E937520-CB5F-443C-861D-3361FCA0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5" name="Picture 20">
          <a:extLst>
            <a:ext uri="{FF2B5EF4-FFF2-40B4-BE49-F238E27FC236}">
              <a16:creationId xmlns:a16="http://schemas.microsoft.com/office/drawing/2014/main" id="{80B8430C-3D23-406B-9ECD-3E774DB2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6" name="Picture 20">
          <a:extLst>
            <a:ext uri="{FF2B5EF4-FFF2-40B4-BE49-F238E27FC236}">
              <a16:creationId xmlns:a16="http://schemas.microsoft.com/office/drawing/2014/main" id="{B35D3888-2E99-4218-90F3-1DEB9ACF6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7" name="Picture 20">
          <a:extLst>
            <a:ext uri="{FF2B5EF4-FFF2-40B4-BE49-F238E27FC236}">
              <a16:creationId xmlns:a16="http://schemas.microsoft.com/office/drawing/2014/main" id="{98317BFB-AED1-497A-A3BD-49E84B185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798" name="Picture 20">
          <a:extLst>
            <a:ext uri="{FF2B5EF4-FFF2-40B4-BE49-F238E27FC236}">
              <a16:creationId xmlns:a16="http://schemas.microsoft.com/office/drawing/2014/main" id="{CB60258A-AF40-49D3-9458-FAFC61F6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799" name="Picture 20">
          <a:extLst>
            <a:ext uri="{FF2B5EF4-FFF2-40B4-BE49-F238E27FC236}">
              <a16:creationId xmlns:a16="http://schemas.microsoft.com/office/drawing/2014/main" id="{C300484B-1242-40B9-9E8E-5A51708D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0" name="Picture 20">
          <a:extLst>
            <a:ext uri="{FF2B5EF4-FFF2-40B4-BE49-F238E27FC236}">
              <a16:creationId xmlns:a16="http://schemas.microsoft.com/office/drawing/2014/main" id="{EE7F7368-3942-4860-B91B-3FA8E16B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1" name="Picture 20">
          <a:extLst>
            <a:ext uri="{FF2B5EF4-FFF2-40B4-BE49-F238E27FC236}">
              <a16:creationId xmlns:a16="http://schemas.microsoft.com/office/drawing/2014/main" id="{C8E51672-F05E-433B-83AE-A7ACB732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2" name="Picture 20">
          <a:extLst>
            <a:ext uri="{FF2B5EF4-FFF2-40B4-BE49-F238E27FC236}">
              <a16:creationId xmlns:a16="http://schemas.microsoft.com/office/drawing/2014/main" id="{C5F52705-4903-4769-841A-C118883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3" name="Picture 20">
          <a:extLst>
            <a:ext uri="{FF2B5EF4-FFF2-40B4-BE49-F238E27FC236}">
              <a16:creationId xmlns:a16="http://schemas.microsoft.com/office/drawing/2014/main" id="{A953CED6-C311-44FE-89ED-54AEF041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4" name="Picture 20">
          <a:extLst>
            <a:ext uri="{FF2B5EF4-FFF2-40B4-BE49-F238E27FC236}">
              <a16:creationId xmlns:a16="http://schemas.microsoft.com/office/drawing/2014/main" id="{05A5BB62-3C04-4FF6-9F5B-20CB07A5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5" name="Picture 20">
          <a:extLst>
            <a:ext uri="{FF2B5EF4-FFF2-40B4-BE49-F238E27FC236}">
              <a16:creationId xmlns:a16="http://schemas.microsoft.com/office/drawing/2014/main" id="{9A5AA351-C74E-46F3-826F-7F560DB0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6" name="Picture 20">
          <a:extLst>
            <a:ext uri="{FF2B5EF4-FFF2-40B4-BE49-F238E27FC236}">
              <a16:creationId xmlns:a16="http://schemas.microsoft.com/office/drawing/2014/main" id="{2347DBF6-BE91-4B95-9562-51D0574F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7" name="Picture 20">
          <a:extLst>
            <a:ext uri="{FF2B5EF4-FFF2-40B4-BE49-F238E27FC236}">
              <a16:creationId xmlns:a16="http://schemas.microsoft.com/office/drawing/2014/main" id="{FA9DCEC5-BBF1-41BC-9FAA-F81ABB7A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8" name="Picture 20">
          <a:extLst>
            <a:ext uri="{FF2B5EF4-FFF2-40B4-BE49-F238E27FC236}">
              <a16:creationId xmlns:a16="http://schemas.microsoft.com/office/drawing/2014/main" id="{30F8FC32-9B50-4187-BE45-D8E475A1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09" name="Picture 20">
          <a:extLst>
            <a:ext uri="{FF2B5EF4-FFF2-40B4-BE49-F238E27FC236}">
              <a16:creationId xmlns:a16="http://schemas.microsoft.com/office/drawing/2014/main" id="{841E7E7F-7254-480B-AAE8-94201170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0" name="Picture 20">
          <a:extLst>
            <a:ext uri="{FF2B5EF4-FFF2-40B4-BE49-F238E27FC236}">
              <a16:creationId xmlns:a16="http://schemas.microsoft.com/office/drawing/2014/main" id="{8946793A-E71B-49DF-8623-8449F9A35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1" name="Picture 20">
          <a:extLst>
            <a:ext uri="{FF2B5EF4-FFF2-40B4-BE49-F238E27FC236}">
              <a16:creationId xmlns:a16="http://schemas.microsoft.com/office/drawing/2014/main" id="{3C5A1391-168C-4051-869E-5E48FFD2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2" name="Picture 20">
          <a:extLst>
            <a:ext uri="{FF2B5EF4-FFF2-40B4-BE49-F238E27FC236}">
              <a16:creationId xmlns:a16="http://schemas.microsoft.com/office/drawing/2014/main" id="{288A090A-DEDD-4047-933D-560D8311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3" name="Picture 20">
          <a:extLst>
            <a:ext uri="{FF2B5EF4-FFF2-40B4-BE49-F238E27FC236}">
              <a16:creationId xmlns:a16="http://schemas.microsoft.com/office/drawing/2014/main" id="{22543E96-B46E-4650-8BAC-3341083E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4" name="Picture 20">
          <a:extLst>
            <a:ext uri="{FF2B5EF4-FFF2-40B4-BE49-F238E27FC236}">
              <a16:creationId xmlns:a16="http://schemas.microsoft.com/office/drawing/2014/main" id="{914BA678-7968-47F2-9FEC-B00C13CF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5" name="Picture 20">
          <a:extLst>
            <a:ext uri="{FF2B5EF4-FFF2-40B4-BE49-F238E27FC236}">
              <a16:creationId xmlns:a16="http://schemas.microsoft.com/office/drawing/2014/main" id="{CBC319C6-F7E0-47C8-B20C-6B7CA953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6" name="Picture 20">
          <a:extLst>
            <a:ext uri="{FF2B5EF4-FFF2-40B4-BE49-F238E27FC236}">
              <a16:creationId xmlns:a16="http://schemas.microsoft.com/office/drawing/2014/main" id="{B7EC5A01-3AEF-4350-8C7D-DC88AD70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7" name="Picture 20">
          <a:extLst>
            <a:ext uri="{FF2B5EF4-FFF2-40B4-BE49-F238E27FC236}">
              <a16:creationId xmlns:a16="http://schemas.microsoft.com/office/drawing/2014/main" id="{4D66AA64-AC6A-489C-A293-94179A315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8" name="Picture 20">
          <a:extLst>
            <a:ext uri="{FF2B5EF4-FFF2-40B4-BE49-F238E27FC236}">
              <a16:creationId xmlns:a16="http://schemas.microsoft.com/office/drawing/2014/main" id="{79156428-7FD4-49F1-B90F-217F0D9C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19" name="Picture 20">
          <a:extLst>
            <a:ext uri="{FF2B5EF4-FFF2-40B4-BE49-F238E27FC236}">
              <a16:creationId xmlns:a16="http://schemas.microsoft.com/office/drawing/2014/main" id="{6274913E-79DC-4233-9FBC-BF145DE2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20" name="Picture 20">
          <a:extLst>
            <a:ext uri="{FF2B5EF4-FFF2-40B4-BE49-F238E27FC236}">
              <a16:creationId xmlns:a16="http://schemas.microsoft.com/office/drawing/2014/main" id="{660F9DA8-469C-4E25-82EC-9BC90CBB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21" name="Picture 20">
          <a:extLst>
            <a:ext uri="{FF2B5EF4-FFF2-40B4-BE49-F238E27FC236}">
              <a16:creationId xmlns:a16="http://schemas.microsoft.com/office/drawing/2014/main" id="{2ABBB69A-FD30-4C98-B052-607D59E8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22" name="Picture 20">
          <a:extLst>
            <a:ext uri="{FF2B5EF4-FFF2-40B4-BE49-F238E27FC236}">
              <a16:creationId xmlns:a16="http://schemas.microsoft.com/office/drawing/2014/main" id="{EBDD13B0-DFBD-480D-8E6C-0AA6C46B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3" name="Picture 20">
          <a:extLst>
            <a:ext uri="{FF2B5EF4-FFF2-40B4-BE49-F238E27FC236}">
              <a16:creationId xmlns:a16="http://schemas.microsoft.com/office/drawing/2014/main" id="{16955928-1AD2-4941-8D25-44F82BBF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4" name="Picture 20">
          <a:extLst>
            <a:ext uri="{FF2B5EF4-FFF2-40B4-BE49-F238E27FC236}">
              <a16:creationId xmlns:a16="http://schemas.microsoft.com/office/drawing/2014/main" id="{CEE45A14-2A27-4A2F-A8F9-C3CBD117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5" name="Picture 20">
          <a:extLst>
            <a:ext uri="{FF2B5EF4-FFF2-40B4-BE49-F238E27FC236}">
              <a16:creationId xmlns:a16="http://schemas.microsoft.com/office/drawing/2014/main" id="{A769DB9E-DE2E-418C-8475-1657265C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6" name="Picture 20">
          <a:extLst>
            <a:ext uri="{FF2B5EF4-FFF2-40B4-BE49-F238E27FC236}">
              <a16:creationId xmlns:a16="http://schemas.microsoft.com/office/drawing/2014/main" id="{854BB16F-49C2-40B9-BDC0-E147B8BCD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7" name="Picture 20">
          <a:extLst>
            <a:ext uri="{FF2B5EF4-FFF2-40B4-BE49-F238E27FC236}">
              <a16:creationId xmlns:a16="http://schemas.microsoft.com/office/drawing/2014/main" id="{60C301F8-7CD3-4089-8982-49732986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8" name="Picture 20">
          <a:extLst>
            <a:ext uri="{FF2B5EF4-FFF2-40B4-BE49-F238E27FC236}">
              <a16:creationId xmlns:a16="http://schemas.microsoft.com/office/drawing/2014/main" id="{8D0D4B13-6AB5-49B2-BC31-BB3835B3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29" name="Picture 20">
          <a:extLst>
            <a:ext uri="{FF2B5EF4-FFF2-40B4-BE49-F238E27FC236}">
              <a16:creationId xmlns:a16="http://schemas.microsoft.com/office/drawing/2014/main" id="{20841445-1539-4786-8288-B694192C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0" name="Picture 20">
          <a:extLst>
            <a:ext uri="{FF2B5EF4-FFF2-40B4-BE49-F238E27FC236}">
              <a16:creationId xmlns:a16="http://schemas.microsoft.com/office/drawing/2014/main" id="{6F0E9BE1-6A7C-49FF-8948-31812ECA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1" name="Picture 20">
          <a:extLst>
            <a:ext uri="{FF2B5EF4-FFF2-40B4-BE49-F238E27FC236}">
              <a16:creationId xmlns:a16="http://schemas.microsoft.com/office/drawing/2014/main" id="{7969135B-C25E-4F11-ADB6-F58B8C2A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2" name="Picture 20">
          <a:extLst>
            <a:ext uri="{FF2B5EF4-FFF2-40B4-BE49-F238E27FC236}">
              <a16:creationId xmlns:a16="http://schemas.microsoft.com/office/drawing/2014/main" id="{9DC234B2-86DB-44EF-9882-5D803995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3" name="Picture 20">
          <a:extLst>
            <a:ext uri="{FF2B5EF4-FFF2-40B4-BE49-F238E27FC236}">
              <a16:creationId xmlns:a16="http://schemas.microsoft.com/office/drawing/2014/main" id="{7691554E-801F-42F2-AF20-EF4225B4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4" name="Picture 20">
          <a:extLst>
            <a:ext uri="{FF2B5EF4-FFF2-40B4-BE49-F238E27FC236}">
              <a16:creationId xmlns:a16="http://schemas.microsoft.com/office/drawing/2014/main" id="{FA62DB85-7E58-49BB-A3C3-02349214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5" name="Picture 20">
          <a:extLst>
            <a:ext uri="{FF2B5EF4-FFF2-40B4-BE49-F238E27FC236}">
              <a16:creationId xmlns:a16="http://schemas.microsoft.com/office/drawing/2014/main" id="{47D52541-6D62-4FBF-A93D-D94F4EE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6" name="Picture 20">
          <a:extLst>
            <a:ext uri="{FF2B5EF4-FFF2-40B4-BE49-F238E27FC236}">
              <a16:creationId xmlns:a16="http://schemas.microsoft.com/office/drawing/2014/main" id="{DFA438EB-3620-434F-A16C-209AA76A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7" name="Picture 20">
          <a:extLst>
            <a:ext uri="{FF2B5EF4-FFF2-40B4-BE49-F238E27FC236}">
              <a16:creationId xmlns:a16="http://schemas.microsoft.com/office/drawing/2014/main" id="{A0F0085D-2FC8-44B8-8A75-F4CA8F65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8" name="Picture 20">
          <a:extLst>
            <a:ext uri="{FF2B5EF4-FFF2-40B4-BE49-F238E27FC236}">
              <a16:creationId xmlns:a16="http://schemas.microsoft.com/office/drawing/2014/main" id="{0B93C10F-40F0-43B1-AFB9-2109CDA2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39" name="Picture 20">
          <a:extLst>
            <a:ext uri="{FF2B5EF4-FFF2-40B4-BE49-F238E27FC236}">
              <a16:creationId xmlns:a16="http://schemas.microsoft.com/office/drawing/2014/main" id="{8A2A82E7-9BDF-4B31-9607-0EAD5487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0" name="Picture 20">
          <a:extLst>
            <a:ext uri="{FF2B5EF4-FFF2-40B4-BE49-F238E27FC236}">
              <a16:creationId xmlns:a16="http://schemas.microsoft.com/office/drawing/2014/main" id="{CDA61B3F-A0D2-44B6-AD90-AEFDA917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1" name="Picture 20">
          <a:extLst>
            <a:ext uri="{FF2B5EF4-FFF2-40B4-BE49-F238E27FC236}">
              <a16:creationId xmlns:a16="http://schemas.microsoft.com/office/drawing/2014/main" id="{77C468ED-B43F-49F7-97B5-00B3EF57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2" name="Picture 20">
          <a:extLst>
            <a:ext uri="{FF2B5EF4-FFF2-40B4-BE49-F238E27FC236}">
              <a16:creationId xmlns:a16="http://schemas.microsoft.com/office/drawing/2014/main" id="{D9668CE2-1B2A-4836-9003-85EAFCDB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3" name="Picture 20">
          <a:extLst>
            <a:ext uri="{FF2B5EF4-FFF2-40B4-BE49-F238E27FC236}">
              <a16:creationId xmlns:a16="http://schemas.microsoft.com/office/drawing/2014/main" id="{B2DCC13E-2A8A-413B-BE0F-C97B779B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44" name="Picture 20">
          <a:extLst>
            <a:ext uri="{FF2B5EF4-FFF2-40B4-BE49-F238E27FC236}">
              <a16:creationId xmlns:a16="http://schemas.microsoft.com/office/drawing/2014/main" id="{48991EDF-B014-4A13-B157-75A0E3B7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5" name="Picture 20">
          <a:extLst>
            <a:ext uri="{FF2B5EF4-FFF2-40B4-BE49-F238E27FC236}">
              <a16:creationId xmlns:a16="http://schemas.microsoft.com/office/drawing/2014/main" id="{EC9FE2A1-C96F-4AEA-BB1B-B4083296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6" name="Picture 20">
          <a:extLst>
            <a:ext uri="{FF2B5EF4-FFF2-40B4-BE49-F238E27FC236}">
              <a16:creationId xmlns:a16="http://schemas.microsoft.com/office/drawing/2014/main" id="{2D4F932E-19FD-4684-AC39-4639B1CE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7" name="Picture 20">
          <a:extLst>
            <a:ext uri="{FF2B5EF4-FFF2-40B4-BE49-F238E27FC236}">
              <a16:creationId xmlns:a16="http://schemas.microsoft.com/office/drawing/2014/main" id="{A0747D01-3AA8-4100-B420-14D031C2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8" name="Picture 20">
          <a:extLst>
            <a:ext uri="{FF2B5EF4-FFF2-40B4-BE49-F238E27FC236}">
              <a16:creationId xmlns:a16="http://schemas.microsoft.com/office/drawing/2014/main" id="{010AEA46-1188-4440-832D-D9BA7F4A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49" name="Picture 20">
          <a:extLst>
            <a:ext uri="{FF2B5EF4-FFF2-40B4-BE49-F238E27FC236}">
              <a16:creationId xmlns:a16="http://schemas.microsoft.com/office/drawing/2014/main" id="{FF50E7CC-782A-40C7-8F3A-0A80F3E7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0" name="Picture 20">
          <a:extLst>
            <a:ext uri="{FF2B5EF4-FFF2-40B4-BE49-F238E27FC236}">
              <a16:creationId xmlns:a16="http://schemas.microsoft.com/office/drawing/2014/main" id="{CDF42710-E3EC-4472-8C78-337CF66A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1" name="Picture 20">
          <a:extLst>
            <a:ext uri="{FF2B5EF4-FFF2-40B4-BE49-F238E27FC236}">
              <a16:creationId xmlns:a16="http://schemas.microsoft.com/office/drawing/2014/main" id="{366DE8AF-A250-4D65-861A-A2FAD123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2" name="Picture 20">
          <a:extLst>
            <a:ext uri="{FF2B5EF4-FFF2-40B4-BE49-F238E27FC236}">
              <a16:creationId xmlns:a16="http://schemas.microsoft.com/office/drawing/2014/main" id="{B0BE4C95-6F63-4C8E-B74C-0C858A7B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3" name="Picture 20">
          <a:extLst>
            <a:ext uri="{FF2B5EF4-FFF2-40B4-BE49-F238E27FC236}">
              <a16:creationId xmlns:a16="http://schemas.microsoft.com/office/drawing/2014/main" id="{54E2E608-D1C7-40F2-B401-31FC3139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4" name="Picture 20">
          <a:extLst>
            <a:ext uri="{FF2B5EF4-FFF2-40B4-BE49-F238E27FC236}">
              <a16:creationId xmlns:a16="http://schemas.microsoft.com/office/drawing/2014/main" id="{49D5EC25-C453-4E83-B3D6-384EE7D2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5" name="Picture 20">
          <a:extLst>
            <a:ext uri="{FF2B5EF4-FFF2-40B4-BE49-F238E27FC236}">
              <a16:creationId xmlns:a16="http://schemas.microsoft.com/office/drawing/2014/main" id="{B2FEA90C-F255-4B81-A85F-2C443D71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6" name="Picture 20">
          <a:extLst>
            <a:ext uri="{FF2B5EF4-FFF2-40B4-BE49-F238E27FC236}">
              <a16:creationId xmlns:a16="http://schemas.microsoft.com/office/drawing/2014/main" id="{B01757D9-4A40-4E4D-A6B6-BDB6CD2C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7" name="Picture 20">
          <a:extLst>
            <a:ext uri="{FF2B5EF4-FFF2-40B4-BE49-F238E27FC236}">
              <a16:creationId xmlns:a16="http://schemas.microsoft.com/office/drawing/2014/main" id="{C9304B03-C5BA-45DC-8FF2-0EF0B2FA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8" name="Picture 20">
          <a:extLst>
            <a:ext uri="{FF2B5EF4-FFF2-40B4-BE49-F238E27FC236}">
              <a16:creationId xmlns:a16="http://schemas.microsoft.com/office/drawing/2014/main" id="{365B88C3-E1C6-44E6-8C65-544A355A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59" name="Picture 20">
          <a:extLst>
            <a:ext uri="{FF2B5EF4-FFF2-40B4-BE49-F238E27FC236}">
              <a16:creationId xmlns:a16="http://schemas.microsoft.com/office/drawing/2014/main" id="{0754F6B1-DCFD-44B8-9D8C-F2CCFB96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0" name="Picture 20">
          <a:extLst>
            <a:ext uri="{FF2B5EF4-FFF2-40B4-BE49-F238E27FC236}">
              <a16:creationId xmlns:a16="http://schemas.microsoft.com/office/drawing/2014/main" id="{6797C370-8375-4CFE-A94B-CEDB40CA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1" name="Picture 20">
          <a:extLst>
            <a:ext uri="{FF2B5EF4-FFF2-40B4-BE49-F238E27FC236}">
              <a16:creationId xmlns:a16="http://schemas.microsoft.com/office/drawing/2014/main" id="{0B7A4670-0D21-4F9D-9E0C-F0E89C37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2" name="Picture 20">
          <a:extLst>
            <a:ext uri="{FF2B5EF4-FFF2-40B4-BE49-F238E27FC236}">
              <a16:creationId xmlns:a16="http://schemas.microsoft.com/office/drawing/2014/main" id="{B56222A8-C539-4102-91D0-E290B1458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3" name="Picture 20">
          <a:extLst>
            <a:ext uri="{FF2B5EF4-FFF2-40B4-BE49-F238E27FC236}">
              <a16:creationId xmlns:a16="http://schemas.microsoft.com/office/drawing/2014/main" id="{95EC6EFD-8B88-428C-A434-2EDFE51C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4" name="Picture 20">
          <a:extLst>
            <a:ext uri="{FF2B5EF4-FFF2-40B4-BE49-F238E27FC236}">
              <a16:creationId xmlns:a16="http://schemas.microsoft.com/office/drawing/2014/main" id="{5E3ADAD9-09E9-45B4-BAF9-56F283E1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5" name="Picture 20">
          <a:extLst>
            <a:ext uri="{FF2B5EF4-FFF2-40B4-BE49-F238E27FC236}">
              <a16:creationId xmlns:a16="http://schemas.microsoft.com/office/drawing/2014/main" id="{E091D5A5-D878-47EF-B4F3-35F17C89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6" name="Picture 20">
          <a:extLst>
            <a:ext uri="{FF2B5EF4-FFF2-40B4-BE49-F238E27FC236}">
              <a16:creationId xmlns:a16="http://schemas.microsoft.com/office/drawing/2014/main" id="{72E0461F-11C0-4451-9157-0364F04B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7" name="Picture 20">
          <a:extLst>
            <a:ext uri="{FF2B5EF4-FFF2-40B4-BE49-F238E27FC236}">
              <a16:creationId xmlns:a16="http://schemas.microsoft.com/office/drawing/2014/main" id="{98FB72FE-1499-40EA-AC47-4D132B2C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79375"/>
    <xdr:pic>
      <xdr:nvPicPr>
        <xdr:cNvPr id="2868" name="Picture 20">
          <a:extLst>
            <a:ext uri="{FF2B5EF4-FFF2-40B4-BE49-F238E27FC236}">
              <a16:creationId xmlns:a16="http://schemas.microsoft.com/office/drawing/2014/main" id="{A5C1578F-FF42-4768-A2BA-4D7A34C9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69" name="Picture 20">
          <a:extLst>
            <a:ext uri="{FF2B5EF4-FFF2-40B4-BE49-F238E27FC236}">
              <a16:creationId xmlns:a16="http://schemas.microsoft.com/office/drawing/2014/main" id="{EE6619DE-F42C-4E2F-8E50-2563E83C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70" name="Picture 20">
          <a:extLst>
            <a:ext uri="{FF2B5EF4-FFF2-40B4-BE49-F238E27FC236}">
              <a16:creationId xmlns:a16="http://schemas.microsoft.com/office/drawing/2014/main" id="{67A6E9AB-0FCA-4E15-B79B-FF6E9F95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3063875</xdr:colOff>
      <xdr:row>215</xdr:row>
      <xdr:rowOff>0</xdr:rowOff>
    </xdr:from>
    <xdr:ext cx="9525" cy="82873"/>
    <xdr:pic>
      <xdr:nvPicPr>
        <xdr:cNvPr id="2871" name="Picture 20">
          <a:extLst>
            <a:ext uri="{FF2B5EF4-FFF2-40B4-BE49-F238E27FC236}">
              <a16:creationId xmlns:a16="http://schemas.microsoft.com/office/drawing/2014/main" id="{1426BF14-1585-48C5-A19E-B33C423B0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375" y="2884836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0"/>
  <sheetViews>
    <sheetView tabSelected="1" topLeftCell="C221" zoomScale="55" zoomScaleNormal="55" zoomScaleSheetLayoutView="25" workbookViewId="0">
      <selection activeCell="R131" sqref="R131:R216"/>
    </sheetView>
  </sheetViews>
  <sheetFormatPr defaultColWidth="9.1640625" defaultRowHeight="23.25" x14ac:dyDescent="0.35"/>
  <cols>
    <col min="1" max="1" width="10.83203125" style="4" bestFit="1" customWidth="1"/>
    <col min="2" max="2" width="73" style="4" customWidth="1"/>
    <col min="3" max="3" width="36.5" style="4" customWidth="1"/>
    <col min="4" max="4" width="26.6640625" style="4" customWidth="1"/>
    <col min="5" max="5" width="67.33203125" style="4" customWidth="1"/>
    <col min="6" max="6" width="50.83203125" style="4" customWidth="1"/>
    <col min="7" max="7" width="26.1640625" style="4" customWidth="1"/>
    <col min="8" max="8" width="34.33203125" style="4" customWidth="1"/>
    <col min="9" max="9" width="33.83203125" style="4" customWidth="1"/>
    <col min="10" max="10" width="31.6640625" style="4" customWidth="1"/>
    <col min="11" max="11" width="26.6640625" style="4" customWidth="1"/>
    <col min="12" max="12" width="20.1640625" style="4" customWidth="1"/>
    <col min="13" max="13" width="34" style="4" customWidth="1"/>
    <col min="14" max="14" width="31.83203125" style="4" customWidth="1"/>
    <col min="15" max="15" width="9.1640625" style="4"/>
    <col min="16" max="16" width="27.1640625" style="1" customWidth="1"/>
    <col min="17" max="17" width="9.1640625" style="4"/>
    <col min="18" max="18" width="20.83203125" style="4" customWidth="1"/>
    <col min="19" max="16384" width="9.1640625" style="4"/>
  </cols>
  <sheetData>
    <row r="1" spans="1:16" ht="31.5" customHeight="1" x14ac:dyDescent="0.35">
      <c r="L1" s="2"/>
      <c r="M1" s="2"/>
      <c r="N1" s="2"/>
    </row>
    <row r="2" spans="1:16" ht="25.5" customHeight="1" x14ac:dyDescent="0.35">
      <c r="L2" s="90" t="s">
        <v>685</v>
      </c>
      <c r="M2" s="90"/>
      <c r="N2" s="90"/>
      <c r="P2" s="4"/>
    </row>
    <row r="3" spans="1:16" ht="30.75" customHeight="1" x14ac:dyDescent="0.25">
      <c r="L3" s="83" t="s">
        <v>686</v>
      </c>
      <c r="M3" s="83"/>
      <c r="N3" s="83"/>
      <c r="P3" s="4"/>
    </row>
    <row r="4" spans="1:16" ht="27" customHeight="1" x14ac:dyDescent="0.25">
      <c r="L4" s="88" t="s">
        <v>684</v>
      </c>
      <c r="M4" s="88"/>
      <c r="N4" s="88"/>
      <c r="P4" s="4"/>
    </row>
    <row r="5" spans="1:16" ht="30.6" customHeight="1" x14ac:dyDescent="0.35">
      <c r="A5" s="2"/>
      <c r="B5" s="2"/>
      <c r="C5" s="2"/>
      <c r="D5" s="2"/>
      <c r="E5" s="2"/>
      <c r="F5" s="2"/>
      <c r="G5" s="2"/>
      <c r="H5" s="3"/>
      <c r="I5" s="3"/>
      <c r="J5" s="45"/>
      <c r="K5" s="2"/>
      <c r="L5" s="2"/>
      <c r="M5" s="2"/>
      <c r="N5" s="2"/>
      <c r="P5" s="4"/>
    </row>
    <row r="6" spans="1:16" ht="28.9" customHeight="1" x14ac:dyDescent="0.35">
      <c r="A6" s="2"/>
      <c r="B6" s="2"/>
      <c r="C6" s="2"/>
      <c r="D6" s="2"/>
      <c r="E6" s="2"/>
      <c r="F6" s="2"/>
      <c r="G6" s="2"/>
      <c r="H6" s="2"/>
      <c r="I6" s="2"/>
      <c r="J6" s="46"/>
      <c r="K6" s="2"/>
      <c r="L6" s="90" t="s">
        <v>669</v>
      </c>
      <c r="M6" s="90"/>
      <c r="N6" s="90"/>
      <c r="P6" s="4"/>
    </row>
    <row r="7" spans="1:16" ht="28.5" customHeight="1" x14ac:dyDescent="0.35">
      <c r="A7" s="2"/>
      <c r="B7" s="2"/>
      <c r="C7" s="2"/>
      <c r="D7" s="2"/>
      <c r="E7" s="2"/>
      <c r="F7" s="2"/>
      <c r="G7" s="2"/>
      <c r="H7" s="5"/>
      <c r="I7" s="5"/>
      <c r="J7" s="46"/>
      <c r="K7" s="2"/>
      <c r="L7" s="89" t="s">
        <v>687</v>
      </c>
      <c r="M7" s="89"/>
      <c r="N7" s="89"/>
      <c r="P7" s="4"/>
    </row>
    <row r="8" spans="1:16" ht="37.15" customHeight="1" x14ac:dyDescent="0.35">
      <c r="A8" s="2"/>
      <c r="B8" s="2"/>
      <c r="C8" s="2"/>
      <c r="D8" s="2"/>
      <c r="E8" s="2"/>
      <c r="F8" s="2"/>
      <c r="G8" s="2"/>
      <c r="H8" s="6"/>
      <c r="I8" s="6"/>
      <c r="J8" s="47"/>
      <c r="K8" s="2"/>
      <c r="L8" s="83" t="s">
        <v>688</v>
      </c>
      <c r="M8" s="83"/>
      <c r="N8" s="83"/>
      <c r="P8" s="4"/>
    </row>
    <row r="9" spans="1:16" ht="30.75" customHeight="1" x14ac:dyDescent="0.35">
      <c r="A9" s="2"/>
      <c r="B9" s="2"/>
      <c r="C9" s="2"/>
      <c r="D9" s="2"/>
      <c r="E9" s="2"/>
      <c r="F9" s="2"/>
      <c r="G9" s="2"/>
      <c r="H9" s="2"/>
      <c r="I9" s="2"/>
      <c r="J9" s="6"/>
      <c r="K9" s="2"/>
      <c r="L9" s="88" t="s">
        <v>689</v>
      </c>
      <c r="M9" s="88"/>
      <c r="N9" s="88"/>
      <c r="P9" s="4"/>
    </row>
    <row r="10" spans="1:16" s="7" customFormat="1" ht="104.45" customHeight="1" x14ac:dyDescent="0.2">
      <c r="A10" s="84" t="s">
        <v>4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6" s="7" customFormat="1" ht="18.75" x14ac:dyDescent="0.25">
      <c r="A11" s="8"/>
      <c r="B11" s="9">
        <v>1356300000</v>
      </c>
      <c r="C11" s="8"/>
      <c r="D11" s="10"/>
      <c r="E11" s="10"/>
      <c r="F11" s="8"/>
      <c r="H11" s="85"/>
      <c r="I11" s="8"/>
      <c r="J11" s="8"/>
    </row>
    <row r="12" spans="1:16" s="7" customFormat="1" ht="18.75" x14ac:dyDescent="0.2">
      <c r="A12" s="8"/>
      <c r="B12" s="11" t="s">
        <v>0</v>
      </c>
      <c r="C12" s="8"/>
      <c r="D12" s="12"/>
      <c r="E12" s="12"/>
      <c r="F12" s="8"/>
      <c r="H12" s="85"/>
      <c r="I12" s="8"/>
      <c r="J12" s="8"/>
      <c r="N12" s="13" t="s">
        <v>151</v>
      </c>
    </row>
    <row r="13" spans="1:16" s="7" customFormat="1" ht="18.75" x14ac:dyDescent="0.2">
      <c r="A13" s="86" t="s">
        <v>10</v>
      </c>
      <c r="B13" s="86" t="s">
        <v>11</v>
      </c>
      <c r="C13" s="86" t="s">
        <v>12</v>
      </c>
      <c r="D13" s="86" t="s">
        <v>13</v>
      </c>
      <c r="E13" s="86" t="s">
        <v>14</v>
      </c>
      <c r="F13" s="86" t="s">
        <v>15</v>
      </c>
      <c r="G13" s="86" t="s">
        <v>16</v>
      </c>
      <c r="H13" s="86" t="s">
        <v>17</v>
      </c>
      <c r="I13" s="86" t="s">
        <v>20</v>
      </c>
      <c r="J13" s="87" t="s">
        <v>18</v>
      </c>
      <c r="K13" s="87"/>
      <c r="L13" s="87"/>
      <c r="M13" s="87"/>
      <c r="N13" s="87"/>
    </row>
    <row r="14" spans="1:16" s="7" customFormat="1" ht="109.5" customHeight="1" x14ac:dyDescent="0.2">
      <c r="A14" s="86"/>
      <c r="B14" s="86"/>
      <c r="C14" s="86"/>
      <c r="D14" s="86"/>
      <c r="E14" s="86"/>
      <c r="F14" s="86"/>
      <c r="G14" s="86"/>
      <c r="H14" s="86"/>
      <c r="I14" s="86"/>
      <c r="J14" s="48" t="s">
        <v>5</v>
      </c>
      <c r="K14" s="48" t="s">
        <v>6</v>
      </c>
      <c r="L14" s="48" t="s">
        <v>7</v>
      </c>
      <c r="M14" s="48" t="s">
        <v>8</v>
      </c>
      <c r="N14" s="48" t="s">
        <v>9</v>
      </c>
    </row>
    <row r="15" spans="1:16" s="7" customFormat="1" ht="22.15" customHeight="1" x14ac:dyDescent="0.2">
      <c r="A15" s="49">
        <v>1</v>
      </c>
      <c r="B15" s="49">
        <v>2</v>
      </c>
      <c r="C15" s="49">
        <v>3</v>
      </c>
      <c r="D15" s="49">
        <v>4</v>
      </c>
      <c r="E15" s="49">
        <v>5</v>
      </c>
      <c r="F15" s="49">
        <v>6</v>
      </c>
      <c r="G15" s="49">
        <v>7</v>
      </c>
      <c r="H15" s="49">
        <v>8</v>
      </c>
      <c r="I15" s="49">
        <v>9</v>
      </c>
      <c r="J15" s="49">
        <v>10</v>
      </c>
      <c r="K15" s="49">
        <v>11</v>
      </c>
      <c r="L15" s="49">
        <v>12</v>
      </c>
      <c r="M15" s="49">
        <v>13</v>
      </c>
      <c r="N15" s="49">
        <v>14</v>
      </c>
    </row>
    <row r="16" spans="1:16" s="7" customFormat="1" ht="90.75" customHeight="1" x14ac:dyDescent="0.2">
      <c r="A16" s="50">
        <v>1</v>
      </c>
      <c r="B16" s="51" t="s">
        <v>21</v>
      </c>
      <c r="C16" s="52"/>
      <c r="D16" s="52"/>
      <c r="E16" s="52"/>
      <c r="F16" s="51" t="s">
        <v>174</v>
      </c>
      <c r="G16" s="53"/>
      <c r="H16" s="54">
        <f>SUM(H17:H39)</f>
        <v>5858168465.6399994</v>
      </c>
      <c r="I16" s="54">
        <f>SUM(I17:I39)</f>
        <v>496611794.03999996</v>
      </c>
      <c r="J16" s="54">
        <f t="shared" ref="J16:N16" si="0">SUM(J17:J39)</f>
        <v>89096837.790000007</v>
      </c>
      <c r="K16" s="54">
        <f t="shared" si="0"/>
        <v>0</v>
      </c>
      <c r="L16" s="54">
        <f t="shared" si="0"/>
        <v>0</v>
      </c>
      <c r="M16" s="54">
        <f t="shared" si="0"/>
        <v>279591206.25</v>
      </c>
      <c r="N16" s="54">
        <f t="shared" si="0"/>
        <v>127923750</v>
      </c>
    </row>
    <row r="17" spans="1:14" s="7" customFormat="1" ht="110.25" customHeight="1" x14ac:dyDescent="0.2">
      <c r="A17" s="55" t="s">
        <v>63</v>
      </c>
      <c r="B17" s="52" t="s">
        <v>101</v>
      </c>
      <c r="C17" s="52" t="s">
        <v>22</v>
      </c>
      <c r="D17" s="52">
        <v>1217480</v>
      </c>
      <c r="E17" s="52" t="s">
        <v>137</v>
      </c>
      <c r="F17" s="52" t="s">
        <v>173</v>
      </c>
      <c r="G17" s="53" t="s">
        <v>153</v>
      </c>
      <c r="H17" s="56">
        <v>49441944</v>
      </c>
      <c r="I17" s="56">
        <f>SUM(J17:M17)</f>
        <v>15706998</v>
      </c>
      <c r="J17" s="56"/>
      <c r="K17" s="56"/>
      <c r="L17" s="56"/>
      <c r="M17" s="56">
        <v>15706998</v>
      </c>
      <c r="N17" s="53"/>
    </row>
    <row r="18" spans="1:14" s="7" customFormat="1" ht="119.25" customHeight="1" x14ac:dyDescent="0.2">
      <c r="A18" s="55" t="s">
        <v>64</v>
      </c>
      <c r="B18" s="52" t="s">
        <v>102</v>
      </c>
      <c r="C18" s="52" t="s">
        <v>23</v>
      </c>
      <c r="D18" s="52">
        <v>1917427</v>
      </c>
      <c r="E18" s="52" t="s">
        <v>672</v>
      </c>
      <c r="F18" s="52" t="s">
        <v>174</v>
      </c>
      <c r="G18" s="53" t="s">
        <v>143</v>
      </c>
      <c r="H18" s="56">
        <v>423160608.75</v>
      </c>
      <c r="I18" s="56">
        <f t="shared" ref="I18:I74" si="1">SUM(J18:M18)</f>
        <v>51295000</v>
      </c>
      <c r="J18" s="56"/>
      <c r="K18" s="56"/>
      <c r="L18" s="56"/>
      <c r="M18" s="56">
        <v>51295000</v>
      </c>
      <c r="N18" s="53"/>
    </row>
    <row r="19" spans="1:14" s="7" customFormat="1" ht="101.25" x14ac:dyDescent="0.2">
      <c r="A19" s="55" t="s">
        <v>66</v>
      </c>
      <c r="B19" s="52" t="s">
        <v>103</v>
      </c>
      <c r="C19" s="52" t="s">
        <v>24</v>
      </c>
      <c r="D19" s="52">
        <v>1917480</v>
      </c>
      <c r="E19" s="52" t="s">
        <v>137</v>
      </c>
      <c r="F19" s="52" t="s">
        <v>174</v>
      </c>
      <c r="G19" s="53" t="s">
        <v>144</v>
      </c>
      <c r="H19" s="56">
        <v>556426420.52999997</v>
      </c>
      <c r="I19" s="56">
        <f t="shared" si="1"/>
        <v>40033000</v>
      </c>
      <c r="J19" s="56"/>
      <c r="K19" s="56"/>
      <c r="L19" s="56"/>
      <c r="M19" s="56">
        <v>40033000</v>
      </c>
      <c r="N19" s="53"/>
    </row>
    <row r="20" spans="1:14" s="7" customFormat="1" ht="101.25" x14ac:dyDescent="0.2">
      <c r="A20" s="55" t="s">
        <v>67</v>
      </c>
      <c r="B20" s="52" t="s">
        <v>104</v>
      </c>
      <c r="C20" s="52" t="s">
        <v>25</v>
      </c>
      <c r="D20" s="52">
        <v>1917480</v>
      </c>
      <c r="E20" s="52" t="s">
        <v>137</v>
      </c>
      <c r="F20" s="52" t="s">
        <v>174</v>
      </c>
      <c r="G20" s="53" t="s">
        <v>145</v>
      </c>
      <c r="H20" s="56">
        <v>171364539.94</v>
      </c>
      <c r="I20" s="56">
        <f t="shared" si="1"/>
        <v>38200000</v>
      </c>
      <c r="J20" s="56"/>
      <c r="K20" s="56"/>
      <c r="L20" s="56"/>
      <c r="M20" s="56">
        <v>38200000</v>
      </c>
      <c r="N20" s="53"/>
    </row>
    <row r="21" spans="1:14" s="7" customFormat="1" ht="108" customHeight="1" x14ac:dyDescent="0.2">
      <c r="A21" s="55" t="s">
        <v>68</v>
      </c>
      <c r="B21" s="52" t="s">
        <v>105</v>
      </c>
      <c r="C21" s="52" t="s">
        <v>26</v>
      </c>
      <c r="D21" s="52">
        <v>1917480</v>
      </c>
      <c r="E21" s="52" t="s">
        <v>137</v>
      </c>
      <c r="F21" s="52" t="s">
        <v>174</v>
      </c>
      <c r="G21" s="53" t="s">
        <v>146</v>
      </c>
      <c r="H21" s="56">
        <v>117963566.04000001</v>
      </c>
      <c r="I21" s="56">
        <f t="shared" si="1"/>
        <v>61029109.619999997</v>
      </c>
      <c r="J21" s="56"/>
      <c r="K21" s="56"/>
      <c r="L21" s="56"/>
      <c r="M21" s="56">
        <v>61029109.619999997</v>
      </c>
      <c r="N21" s="53"/>
    </row>
    <row r="22" spans="1:14" s="7" customFormat="1" ht="101.25" x14ac:dyDescent="0.2">
      <c r="A22" s="55" t="s">
        <v>69</v>
      </c>
      <c r="B22" s="52" t="s">
        <v>106</v>
      </c>
      <c r="C22" s="52" t="s">
        <v>27</v>
      </c>
      <c r="D22" s="52">
        <v>1917480</v>
      </c>
      <c r="E22" s="52" t="s">
        <v>137</v>
      </c>
      <c r="F22" s="52" t="s">
        <v>174</v>
      </c>
      <c r="G22" s="53" t="s">
        <v>147</v>
      </c>
      <c r="H22" s="56">
        <v>73440848.959999993</v>
      </c>
      <c r="I22" s="56">
        <f t="shared" si="1"/>
        <v>30000000</v>
      </c>
      <c r="J22" s="56"/>
      <c r="K22" s="56"/>
      <c r="L22" s="56"/>
      <c r="M22" s="56">
        <v>30000000</v>
      </c>
      <c r="N22" s="53"/>
    </row>
    <row r="23" spans="1:14" s="7" customFormat="1" ht="107.45" customHeight="1" x14ac:dyDescent="0.2">
      <c r="A23" s="55" t="s">
        <v>70</v>
      </c>
      <c r="B23" s="52" t="s">
        <v>107</v>
      </c>
      <c r="C23" s="52" t="s">
        <v>28</v>
      </c>
      <c r="D23" s="52">
        <v>1917427</v>
      </c>
      <c r="E23" s="52" t="s">
        <v>672</v>
      </c>
      <c r="F23" s="52" t="s">
        <v>174</v>
      </c>
      <c r="G23" s="53" t="s">
        <v>148</v>
      </c>
      <c r="H23" s="56">
        <v>250940090.02000001</v>
      </c>
      <c r="I23" s="56">
        <f t="shared" si="1"/>
        <v>19120000</v>
      </c>
      <c r="J23" s="56"/>
      <c r="K23" s="56"/>
      <c r="L23" s="56"/>
      <c r="M23" s="56">
        <v>19120000</v>
      </c>
      <c r="N23" s="53"/>
    </row>
    <row r="24" spans="1:14" s="7" customFormat="1" ht="101.25" x14ac:dyDescent="0.2">
      <c r="A24" s="55" t="s">
        <v>71</v>
      </c>
      <c r="B24" s="52" t="s">
        <v>108</v>
      </c>
      <c r="C24" s="52" t="s">
        <v>29</v>
      </c>
      <c r="D24" s="52">
        <v>1917427</v>
      </c>
      <c r="E24" s="52" t="s">
        <v>672</v>
      </c>
      <c r="F24" s="52" t="s">
        <v>174</v>
      </c>
      <c r="G24" s="53" t="s">
        <v>143</v>
      </c>
      <c r="H24" s="56">
        <v>61280383.380000003</v>
      </c>
      <c r="I24" s="56">
        <f t="shared" si="1"/>
        <v>10005000</v>
      </c>
      <c r="J24" s="56"/>
      <c r="K24" s="56"/>
      <c r="L24" s="56"/>
      <c r="M24" s="56">
        <v>10005000</v>
      </c>
      <c r="N24" s="53"/>
    </row>
    <row r="25" spans="1:14" s="7" customFormat="1" ht="106.5" customHeight="1" x14ac:dyDescent="0.2">
      <c r="A25" s="55" t="s">
        <v>72</v>
      </c>
      <c r="B25" s="52" t="s">
        <v>109</v>
      </c>
      <c r="C25" s="52" t="s">
        <v>30</v>
      </c>
      <c r="D25" s="52">
        <v>4617480</v>
      </c>
      <c r="E25" s="52" t="s">
        <v>137</v>
      </c>
      <c r="F25" s="52" t="s">
        <v>408</v>
      </c>
      <c r="G25" s="53" t="s">
        <v>145</v>
      </c>
      <c r="H25" s="56">
        <v>26351416</v>
      </c>
      <c r="I25" s="56">
        <f t="shared" si="1"/>
        <v>7000000</v>
      </c>
      <c r="J25" s="56"/>
      <c r="K25" s="56"/>
      <c r="L25" s="56"/>
      <c r="M25" s="56">
        <v>7000000</v>
      </c>
      <c r="N25" s="53"/>
    </row>
    <row r="26" spans="1:14" s="7" customFormat="1" ht="101.25" x14ac:dyDescent="0.2">
      <c r="A26" s="55" t="s">
        <v>436</v>
      </c>
      <c r="B26" s="52" t="s">
        <v>175</v>
      </c>
      <c r="C26" s="52" t="s">
        <v>176</v>
      </c>
      <c r="D26" s="52">
        <v>1917427</v>
      </c>
      <c r="E26" s="52" t="s">
        <v>672</v>
      </c>
      <c r="F26" s="52" t="s">
        <v>174</v>
      </c>
      <c r="G26" s="53" t="s">
        <v>676</v>
      </c>
      <c r="H26" s="56">
        <v>804303348</v>
      </c>
      <c r="I26" s="56">
        <f t="shared" si="1"/>
        <v>10000000</v>
      </c>
      <c r="J26" s="56">
        <v>10000000</v>
      </c>
      <c r="K26" s="56"/>
      <c r="L26" s="56"/>
      <c r="M26" s="56"/>
      <c r="N26" s="53"/>
    </row>
    <row r="27" spans="1:14" s="7" customFormat="1" ht="101.25" x14ac:dyDescent="0.2">
      <c r="A27" s="55" t="s">
        <v>437</v>
      </c>
      <c r="B27" s="52" t="s">
        <v>179</v>
      </c>
      <c r="C27" s="52" t="s">
        <v>186</v>
      </c>
      <c r="D27" s="52">
        <v>4517480</v>
      </c>
      <c r="E27" s="52" t="s">
        <v>137</v>
      </c>
      <c r="F27" s="52" t="s">
        <v>405</v>
      </c>
      <c r="G27" s="53" t="s">
        <v>153</v>
      </c>
      <c r="H27" s="56">
        <v>57073359</v>
      </c>
      <c r="I27" s="56">
        <f t="shared" si="1"/>
        <v>13500000</v>
      </c>
      <c r="J27" s="56">
        <v>13500000</v>
      </c>
      <c r="K27" s="56"/>
      <c r="L27" s="56"/>
      <c r="M27" s="56"/>
      <c r="N27" s="53"/>
    </row>
    <row r="28" spans="1:14" s="7" customFormat="1" ht="101.25" x14ac:dyDescent="0.2">
      <c r="A28" s="55" t="s">
        <v>438</v>
      </c>
      <c r="B28" s="52" t="s">
        <v>180</v>
      </c>
      <c r="C28" s="52" t="s">
        <v>187</v>
      </c>
      <c r="D28" s="52">
        <v>4317480</v>
      </c>
      <c r="E28" s="52" t="s">
        <v>137</v>
      </c>
      <c r="F28" s="52" t="s">
        <v>406</v>
      </c>
      <c r="G28" s="53" t="s">
        <v>153</v>
      </c>
      <c r="H28" s="56">
        <v>6904971</v>
      </c>
      <c r="I28" s="56">
        <f t="shared" si="1"/>
        <v>2441396</v>
      </c>
      <c r="J28" s="56">
        <f>2441396-67088.24</f>
        <v>2374307.7599999998</v>
      </c>
      <c r="K28" s="56"/>
      <c r="L28" s="56"/>
      <c r="M28" s="56">
        <v>67088.240000000005</v>
      </c>
      <c r="N28" s="53"/>
    </row>
    <row r="29" spans="1:14" s="7" customFormat="1" ht="101.25" x14ac:dyDescent="0.2">
      <c r="A29" s="55" t="s">
        <v>439</v>
      </c>
      <c r="B29" s="52" t="s">
        <v>667</v>
      </c>
      <c r="C29" s="52" t="s">
        <v>188</v>
      </c>
      <c r="D29" s="52">
        <v>4517480</v>
      </c>
      <c r="E29" s="52" t="s">
        <v>137</v>
      </c>
      <c r="F29" s="52" t="s">
        <v>405</v>
      </c>
      <c r="G29" s="53" t="s">
        <v>153</v>
      </c>
      <c r="H29" s="56">
        <v>8727988</v>
      </c>
      <c r="I29" s="56">
        <f t="shared" si="1"/>
        <v>1950000</v>
      </c>
      <c r="J29" s="56">
        <v>1950000</v>
      </c>
      <c r="K29" s="56"/>
      <c r="L29" s="56"/>
      <c r="M29" s="56"/>
      <c r="N29" s="53"/>
    </row>
    <row r="30" spans="1:14" s="7" customFormat="1" ht="101.25" x14ac:dyDescent="0.2">
      <c r="A30" s="55" t="s">
        <v>440</v>
      </c>
      <c r="B30" s="52" t="s">
        <v>181</v>
      </c>
      <c r="C30" s="52" t="s">
        <v>189</v>
      </c>
      <c r="D30" s="52">
        <v>1917480</v>
      </c>
      <c r="E30" s="52" t="s">
        <v>137</v>
      </c>
      <c r="F30" s="52" t="s">
        <v>174</v>
      </c>
      <c r="G30" s="53" t="s">
        <v>153</v>
      </c>
      <c r="H30" s="56">
        <v>80008063.230000004</v>
      </c>
      <c r="I30" s="56">
        <f t="shared" si="1"/>
        <v>10076610.93</v>
      </c>
      <c r="J30" s="56">
        <v>10000000</v>
      </c>
      <c r="K30" s="56"/>
      <c r="L30" s="56"/>
      <c r="M30" s="56">
        <v>76610.929999999993</v>
      </c>
      <c r="N30" s="53"/>
    </row>
    <row r="31" spans="1:14" s="7" customFormat="1" ht="101.25" x14ac:dyDescent="0.2">
      <c r="A31" s="55" t="s">
        <v>441</v>
      </c>
      <c r="B31" s="52" t="s">
        <v>668</v>
      </c>
      <c r="C31" s="52" t="s">
        <v>190</v>
      </c>
      <c r="D31" s="52">
        <v>4317480</v>
      </c>
      <c r="E31" s="52" t="s">
        <v>137</v>
      </c>
      <c r="F31" s="52" t="s">
        <v>406</v>
      </c>
      <c r="G31" s="53" t="s">
        <v>153</v>
      </c>
      <c r="H31" s="56">
        <v>7236016</v>
      </c>
      <c r="I31" s="56">
        <f t="shared" si="1"/>
        <v>4000000</v>
      </c>
      <c r="J31" s="56">
        <v>4000000</v>
      </c>
      <c r="K31" s="56"/>
      <c r="L31" s="56"/>
      <c r="M31" s="56"/>
      <c r="N31" s="53"/>
    </row>
    <row r="32" spans="1:14" s="7" customFormat="1" ht="101.25" x14ac:dyDescent="0.2">
      <c r="A32" s="55" t="s">
        <v>442</v>
      </c>
      <c r="B32" s="52" t="s">
        <v>182</v>
      </c>
      <c r="C32" s="52" t="s">
        <v>191</v>
      </c>
      <c r="D32" s="52">
        <v>4517480</v>
      </c>
      <c r="E32" s="52" t="s">
        <v>137</v>
      </c>
      <c r="F32" s="52" t="s">
        <v>405</v>
      </c>
      <c r="G32" s="53" t="s">
        <v>153</v>
      </c>
      <c r="H32" s="56">
        <v>31976898</v>
      </c>
      <c r="I32" s="56">
        <f t="shared" si="1"/>
        <v>7000000</v>
      </c>
      <c r="J32" s="56">
        <v>7000000</v>
      </c>
      <c r="K32" s="56"/>
      <c r="L32" s="56"/>
      <c r="M32" s="56"/>
      <c r="N32" s="53"/>
    </row>
    <row r="33" spans="1:14" s="7" customFormat="1" ht="101.25" x14ac:dyDescent="0.2">
      <c r="A33" s="55" t="s">
        <v>443</v>
      </c>
      <c r="B33" s="52" t="s">
        <v>183</v>
      </c>
      <c r="C33" s="52" t="s">
        <v>192</v>
      </c>
      <c r="D33" s="52">
        <v>1917480</v>
      </c>
      <c r="E33" s="52" t="s">
        <v>137</v>
      </c>
      <c r="F33" s="52" t="s">
        <v>174</v>
      </c>
      <c r="G33" s="53" t="s">
        <v>161</v>
      </c>
      <c r="H33" s="56">
        <v>288907288.66000003</v>
      </c>
      <c r="I33" s="56">
        <f t="shared" si="1"/>
        <v>30733893.150000002</v>
      </c>
      <c r="J33" s="56">
        <v>23675493.690000001</v>
      </c>
      <c r="K33" s="56"/>
      <c r="L33" s="56"/>
      <c r="M33" s="56">
        <v>7058399.46</v>
      </c>
      <c r="N33" s="53"/>
    </row>
    <row r="34" spans="1:14" s="7" customFormat="1" ht="182.25" x14ac:dyDescent="0.2">
      <c r="A34" s="55" t="s">
        <v>444</v>
      </c>
      <c r="B34" s="52" t="s">
        <v>177</v>
      </c>
      <c r="C34" s="52" t="s">
        <v>178</v>
      </c>
      <c r="D34" s="52">
        <v>1217480</v>
      </c>
      <c r="E34" s="52" t="s">
        <v>137</v>
      </c>
      <c r="F34" s="52" t="s">
        <v>173</v>
      </c>
      <c r="G34" s="53" t="s">
        <v>636</v>
      </c>
      <c r="H34" s="56">
        <v>58193138</v>
      </c>
      <c r="I34" s="56">
        <f t="shared" si="1"/>
        <v>4000000</v>
      </c>
      <c r="J34" s="56">
        <v>4000000</v>
      </c>
      <c r="K34" s="56"/>
      <c r="L34" s="56"/>
      <c r="M34" s="56"/>
      <c r="N34" s="53"/>
    </row>
    <row r="35" spans="1:14" s="7" customFormat="1" ht="101.25" x14ac:dyDescent="0.2">
      <c r="A35" s="55" t="s">
        <v>445</v>
      </c>
      <c r="B35" s="52" t="s">
        <v>184</v>
      </c>
      <c r="C35" s="52" t="s">
        <v>193</v>
      </c>
      <c r="D35" s="52">
        <v>1917480</v>
      </c>
      <c r="E35" s="52" t="s">
        <v>137</v>
      </c>
      <c r="F35" s="52" t="s">
        <v>174</v>
      </c>
      <c r="G35" s="53" t="s">
        <v>637</v>
      </c>
      <c r="H35" s="56">
        <v>8337447.1799999997</v>
      </c>
      <c r="I35" s="56">
        <f t="shared" si="1"/>
        <v>5497036.3399999999</v>
      </c>
      <c r="J35" s="56">
        <v>5497036.3399999999</v>
      </c>
      <c r="K35" s="56"/>
      <c r="L35" s="56"/>
      <c r="M35" s="56"/>
      <c r="N35" s="53"/>
    </row>
    <row r="36" spans="1:14" s="7" customFormat="1" ht="101.25" x14ac:dyDescent="0.2">
      <c r="A36" s="55" t="s">
        <v>446</v>
      </c>
      <c r="B36" s="52" t="s">
        <v>185</v>
      </c>
      <c r="C36" s="52" t="s">
        <v>194</v>
      </c>
      <c r="D36" s="52">
        <v>1217480</v>
      </c>
      <c r="E36" s="52" t="s">
        <v>137</v>
      </c>
      <c r="F36" s="52" t="s">
        <v>173</v>
      </c>
      <c r="G36" s="53" t="s">
        <v>636</v>
      </c>
      <c r="H36" s="56">
        <v>18000000</v>
      </c>
      <c r="I36" s="56">
        <f t="shared" si="1"/>
        <v>4000000</v>
      </c>
      <c r="J36" s="56">
        <v>4000000</v>
      </c>
      <c r="K36" s="56"/>
      <c r="L36" s="56"/>
      <c r="M36" s="56"/>
      <c r="N36" s="53"/>
    </row>
    <row r="37" spans="1:14" s="7" customFormat="1" ht="101.25" x14ac:dyDescent="0.2">
      <c r="A37" s="55" t="s">
        <v>562</v>
      </c>
      <c r="B37" s="52" t="s">
        <v>560</v>
      </c>
      <c r="C37" s="52" t="s">
        <v>561</v>
      </c>
      <c r="D37" s="52">
        <v>4317480</v>
      </c>
      <c r="E37" s="52" t="s">
        <v>137</v>
      </c>
      <c r="F37" s="52" t="s">
        <v>406</v>
      </c>
      <c r="G37" s="57">
        <v>2026</v>
      </c>
      <c r="H37" s="56">
        <v>19100000</v>
      </c>
      <c r="I37" s="56">
        <f t="shared" si="1"/>
        <v>3000000</v>
      </c>
      <c r="J37" s="56">
        <v>3000000</v>
      </c>
      <c r="K37" s="56"/>
      <c r="L37" s="56"/>
      <c r="M37" s="56"/>
      <c r="N37" s="53"/>
    </row>
    <row r="38" spans="1:14" s="7" customFormat="1" ht="101.25" x14ac:dyDescent="0.2">
      <c r="A38" s="55" t="s">
        <v>564</v>
      </c>
      <c r="B38" s="52" t="s">
        <v>563</v>
      </c>
      <c r="C38" s="52" t="s">
        <v>565</v>
      </c>
      <c r="D38" s="52">
        <v>4317480</v>
      </c>
      <c r="E38" s="52" t="s">
        <v>137</v>
      </c>
      <c r="F38" s="52" t="s">
        <v>406</v>
      </c>
      <c r="G38" s="57">
        <v>2026</v>
      </c>
      <c r="H38" s="56">
        <v>12970000</v>
      </c>
      <c r="I38" s="56">
        <f t="shared" si="1"/>
        <v>100000</v>
      </c>
      <c r="J38" s="56">
        <v>100000</v>
      </c>
      <c r="K38" s="56"/>
      <c r="L38" s="56"/>
      <c r="M38" s="56"/>
      <c r="N38" s="53"/>
    </row>
    <row r="39" spans="1:14" s="7" customFormat="1" ht="111" customHeight="1" x14ac:dyDescent="0.2">
      <c r="A39" s="55" t="s">
        <v>680</v>
      </c>
      <c r="B39" s="52" t="s">
        <v>681</v>
      </c>
      <c r="C39" s="52" t="s">
        <v>682</v>
      </c>
      <c r="D39" s="52">
        <v>19117480</v>
      </c>
      <c r="E39" s="52" t="s">
        <v>137</v>
      </c>
      <c r="F39" s="52" t="s">
        <v>174</v>
      </c>
      <c r="G39" s="53" t="s">
        <v>683</v>
      </c>
      <c r="H39" s="56">
        <v>2726060130.9500003</v>
      </c>
      <c r="I39" s="56">
        <f>SUM(J39:N39)</f>
        <v>127923750</v>
      </c>
      <c r="J39" s="56"/>
      <c r="K39" s="56"/>
      <c r="L39" s="56"/>
      <c r="M39" s="56"/>
      <c r="N39" s="53">
        <v>127923750</v>
      </c>
    </row>
    <row r="40" spans="1:14" s="7" customFormat="1" ht="81.75" customHeight="1" x14ac:dyDescent="0.2">
      <c r="A40" s="55" t="s">
        <v>73</v>
      </c>
      <c r="B40" s="51" t="s">
        <v>32</v>
      </c>
      <c r="C40" s="52"/>
      <c r="D40" s="52"/>
      <c r="E40" s="52"/>
      <c r="F40" s="51" t="s">
        <v>173</v>
      </c>
      <c r="G40" s="53"/>
      <c r="H40" s="54">
        <f>SUM(H41:H74)</f>
        <v>19398664359.310001</v>
      </c>
      <c r="I40" s="54">
        <f t="shared" ref="I40:N40" si="2">SUM(I41:I74)</f>
        <v>1031355704.1800001</v>
      </c>
      <c r="J40" s="54">
        <f t="shared" si="2"/>
        <v>137220352</v>
      </c>
      <c r="K40" s="54">
        <f t="shared" si="2"/>
        <v>0</v>
      </c>
      <c r="L40" s="54">
        <f t="shared" si="2"/>
        <v>0</v>
      </c>
      <c r="M40" s="54">
        <f t="shared" ref="M40" si="3">SUM(M41:M74)</f>
        <v>894135352.18000007</v>
      </c>
      <c r="N40" s="54">
        <f t="shared" si="2"/>
        <v>0</v>
      </c>
    </row>
    <row r="41" spans="1:14" s="7" customFormat="1" ht="101.25" x14ac:dyDescent="0.2">
      <c r="A41" s="55" t="s">
        <v>74</v>
      </c>
      <c r="B41" s="52" t="s">
        <v>110</v>
      </c>
      <c r="C41" s="52" t="s">
        <v>31</v>
      </c>
      <c r="D41" s="52">
        <v>2716091</v>
      </c>
      <c r="E41" s="52" t="s">
        <v>671</v>
      </c>
      <c r="F41" s="52" t="s">
        <v>168</v>
      </c>
      <c r="G41" s="53" t="s">
        <v>147</v>
      </c>
      <c r="H41" s="56">
        <v>3828372921.4299998</v>
      </c>
      <c r="I41" s="56">
        <f t="shared" si="1"/>
        <v>682804750.99000001</v>
      </c>
      <c r="J41" s="56"/>
      <c r="K41" s="56"/>
      <c r="L41" s="56"/>
      <c r="M41" s="56">
        <v>682804750.99000001</v>
      </c>
      <c r="N41" s="53"/>
    </row>
    <row r="42" spans="1:14" s="7" customFormat="1" ht="101.25" x14ac:dyDescent="0.2">
      <c r="A42" s="55" t="s">
        <v>75</v>
      </c>
      <c r="B42" s="52" t="s">
        <v>111</v>
      </c>
      <c r="C42" s="52" t="s">
        <v>33</v>
      </c>
      <c r="D42" s="52">
        <v>2716091</v>
      </c>
      <c r="E42" s="52" t="s">
        <v>671</v>
      </c>
      <c r="F42" s="52" t="s">
        <v>168</v>
      </c>
      <c r="G42" s="53" t="s">
        <v>145</v>
      </c>
      <c r="H42" s="56">
        <v>1071652719.87</v>
      </c>
      <c r="I42" s="56">
        <f t="shared" si="1"/>
        <v>20017892.09</v>
      </c>
      <c r="J42" s="56"/>
      <c r="K42" s="56"/>
      <c r="L42" s="56"/>
      <c r="M42" s="56">
        <v>20017892.09</v>
      </c>
      <c r="N42" s="53"/>
    </row>
    <row r="43" spans="1:14" s="7" customFormat="1" ht="101.25" x14ac:dyDescent="0.2">
      <c r="A43" s="55" t="s">
        <v>76</v>
      </c>
      <c r="B43" s="52" t="s">
        <v>112</v>
      </c>
      <c r="C43" s="52" t="s">
        <v>34</v>
      </c>
      <c r="D43" s="52">
        <v>1216091</v>
      </c>
      <c r="E43" s="52" t="s">
        <v>671</v>
      </c>
      <c r="F43" s="52" t="s">
        <v>173</v>
      </c>
      <c r="G43" s="53" t="s">
        <v>154</v>
      </c>
      <c r="H43" s="56">
        <v>2061000000</v>
      </c>
      <c r="I43" s="56">
        <f t="shared" si="1"/>
        <v>97686273.040000007</v>
      </c>
      <c r="J43" s="56"/>
      <c r="K43" s="56"/>
      <c r="L43" s="56"/>
      <c r="M43" s="56">
        <v>97686273.040000007</v>
      </c>
      <c r="N43" s="53"/>
    </row>
    <row r="44" spans="1:14" s="7" customFormat="1" ht="101.25" x14ac:dyDescent="0.2">
      <c r="A44" s="55" t="s">
        <v>77</v>
      </c>
      <c r="B44" s="52" t="s">
        <v>113</v>
      </c>
      <c r="C44" s="52" t="s">
        <v>35</v>
      </c>
      <c r="D44" s="52">
        <v>1216091</v>
      </c>
      <c r="E44" s="52" t="s">
        <v>671</v>
      </c>
      <c r="F44" s="52" t="s">
        <v>173</v>
      </c>
      <c r="G44" s="53" t="s">
        <v>153</v>
      </c>
      <c r="H44" s="56">
        <v>170000000</v>
      </c>
      <c r="I44" s="56">
        <f t="shared" si="1"/>
        <v>38160209.600000001</v>
      </c>
      <c r="J44" s="56"/>
      <c r="K44" s="56"/>
      <c r="L44" s="56"/>
      <c r="M44" s="56">
        <v>38160209.600000001</v>
      </c>
      <c r="N44" s="53"/>
    </row>
    <row r="45" spans="1:14" s="7" customFormat="1" ht="101.25" x14ac:dyDescent="0.2">
      <c r="A45" s="55" t="s">
        <v>78</v>
      </c>
      <c r="B45" s="52" t="s">
        <v>114</v>
      </c>
      <c r="C45" s="52" t="s">
        <v>36</v>
      </c>
      <c r="D45" s="52">
        <v>1216091</v>
      </c>
      <c r="E45" s="52" t="s">
        <v>671</v>
      </c>
      <c r="F45" s="52" t="s">
        <v>173</v>
      </c>
      <c r="G45" s="53" t="s">
        <v>154</v>
      </c>
      <c r="H45" s="56">
        <v>211811123</v>
      </c>
      <c r="I45" s="56">
        <f t="shared" si="1"/>
        <v>10000000</v>
      </c>
      <c r="J45" s="56"/>
      <c r="K45" s="56"/>
      <c r="L45" s="56"/>
      <c r="M45" s="56">
        <v>10000000</v>
      </c>
      <c r="N45" s="53"/>
    </row>
    <row r="46" spans="1:14" s="7" customFormat="1" ht="101.25" x14ac:dyDescent="0.2">
      <c r="A46" s="55" t="s">
        <v>79</v>
      </c>
      <c r="B46" s="52" t="s">
        <v>115</v>
      </c>
      <c r="C46" s="52" t="s">
        <v>37</v>
      </c>
      <c r="D46" s="52">
        <v>1216091</v>
      </c>
      <c r="E46" s="52" t="s">
        <v>671</v>
      </c>
      <c r="F46" s="52" t="s">
        <v>173</v>
      </c>
      <c r="G46" s="53" t="s">
        <v>153</v>
      </c>
      <c r="H46" s="58">
        <v>42015514</v>
      </c>
      <c r="I46" s="56">
        <f t="shared" si="1"/>
        <v>9153279.4499999993</v>
      </c>
      <c r="J46" s="56"/>
      <c r="K46" s="56"/>
      <c r="L46" s="56"/>
      <c r="M46" s="56">
        <v>9153279.4499999993</v>
      </c>
      <c r="N46" s="53"/>
    </row>
    <row r="47" spans="1:14" s="7" customFormat="1" ht="101.25" x14ac:dyDescent="0.2">
      <c r="A47" s="55" t="s">
        <v>80</v>
      </c>
      <c r="B47" s="52" t="s">
        <v>116</v>
      </c>
      <c r="C47" s="52" t="s">
        <v>38</v>
      </c>
      <c r="D47" s="52">
        <v>1216091</v>
      </c>
      <c r="E47" s="52" t="s">
        <v>671</v>
      </c>
      <c r="F47" s="52" t="s">
        <v>173</v>
      </c>
      <c r="G47" s="53" t="s">
        <v>155</v>
      </c>
      <c r="H47" s="56">
        <v>722250000</v>
      </c>
      <c r="I47" s="56">
        <f t="shared" si="1"/>
        <v>7166667</v>
      </c>
      <c r="J47" s="56">
        <v>7166667</v>
      </c>
      <c r="K47" s="56"/>
      <c r="L47" s="56"/>
      <c r="M47" s="56">
        <v>0</v>
      </c>
      <c r="N47" s="53"/>
    </row>
    <row r="48" spans="1:14" s="7" customFormat="1" ht="97.5" customHeight="1" x14ac:dyDescent="0.2">
      <c r="A48" s="55" t="s">
        <v>81</v>
      </c>
      <c r="B48" s="52" t="s">
        <v>117</v>
      </c>
      <c r="C48" s="52" t="s">
        <v>39</v>
      </c>
      <c r="D48" s="52">
        <v>1917330</v>
      </c>
      <c r="E48" s="52" t="s">
        <v>19</v>
      </c>
      <c r="F48" s="52" t="s">
        <v>174</v>
      </c>
      <c r="G48" s="53" t="s">
        <v>156</v>
      </c>
      <c r="H48" s="56">
        <v>38771660</v>
      </c>
      <c r="I48" s="56">
        <f t="shared" si="1"/>
        <v>36312947.009999998</v>
      </c>
      <c r="J48" s="56"/>
      <c r="K48" s="56"/>
      <c r="L48" s="56"/>
      <c r="M48" s="56">
        <v>36312947.009999998</v>
      </c>
      <c r="N48" s="53"/>
    </row>
    <row r="49" spans="1:14" s="7" customFormat="1" ht="101.25" x14ac:dyDescent="0.2">
      <c r="A49" s="55" t="s">
        <v>447</v>
      </c>
      <c r="B49" s="52" t="s">
        <v>195</v>
      </c>
      <c r="C49" s="52" t="s">
        <v>213</v>
      </c>
      <c r="D49" s="52">
        <v>1216091</v>
      </c>
      <c r="E49" s="52" t="s">
        <v>671</v>
      </c>
      <c r="F49" s="52" t="s">
        <v>173</v>
      </c>
      <c r="G49" s="53" t="s">
        <v>153</v>
      </c>
      <c r="H49" s="56">
        <v>35076967</v>
      </c>
      <c r="I49" s="56">
        <f t="shared" si="1"/>
        <v>5000000</v>
      </c>
      <c r="J49" s="56">
        <v>5000000</v>
      </c>
      <c r="K49" s="56"/>
      <c r="L49" s="56"/>
      <c r="M49" s="56"/>
      <c r="N49" s="53"/>
    </row>
    <row r="50" spans="1:14" s="7" customFormat="1" ht="101.25" x14ac:dyDescent="0.2">
      <c r="A50" s="55" t="s">
        <v>448</v>
      </c>
      <c r="B50" s="52" t="s">
        <v>196</v>
      </c>
      <c r="C50" s="52" t="s">
        <v>214</v>
      </c>
      <c r="D50" s="52">
        <v>1216091</v>
      </c>
      <c r="E50" s="52" t="s">
        <v>671</v>
      </c>
      <c r="F50" s="52" t="s">
        <v>173</v>
      </c>
      <c r="G50" s="53" t="s">
        <v>153</v>
      </c>
      <c r="H50" s="56">
        <v>44903111</v>
      </c>
      <c r="I50" s="56">
        <f t="shared" si="1"/>
        <v>15891782</v>
      </c>
      <c r="J50" s="56">
        <v>15891782</v>
      </c>
      <c r="K50" s="56"/>
      <c r="L50" s="56"/>
      <c r="M50" s="56"/>
      <c r="N50" s="53"/>
    </row>
    <row r="51" spans="1:14" s="7" customFormat="1" ht="101.25" x14ac:dyDescent="0.2">
      <c r="A51" s="55" t="s">
        <v>449</v>
      </c>
      <c r="B51" s="52" t="s">
        <v>197</v>
      </c>
      <c r="C51" s="52" t="s">
        <v>215</v>
      </c>
      <c r="D51" s="52">
        <v>1216091</v>
      </c>
      <c r="E51" s="52" t="s">
        <v>671</v>
      </c>
      <c r="F51" s="52" t="s">
        <v>173</v>
      </c>
      <c r="G51" s="53" t="s">
        <v>550</v>
      </c>
      <c r="H51" s="56">
        <v>92128022</v>
      </c>
      <c r="I51" s="56">
        <f t="shared" si="1"/>
        <v>2000000</v>
      </c>
      <c r="J51" s="56">
        <v>2000000</v>
      </c>
      <c r="K51" s="56"/>
      <c r="L51" s="56"/>
      <c r="M51" s="56"/>
      <c r="N51" s="53"/>
    </row>
    <row r="52" spans="1:14" s="7" customFormat="1" ht="101.25" x14ac:dyDescent="0.2">
      <c r="A52" s="55" t="s">
        <v>450</v>
      </c>
      <c r="B52" s="52" t="s">
        <v>198</v>
      </c>
      <c r="C52" s="52" t="s">
        <v>216</v>
      </c>
      <c r="D52" s="52">
        <v>1216091</v>
      </c>
      <c r="E52" s="52" t="s">
        <v>671</v>
      </c>
      <c r="F52" s="52" t="s">
        <v>173</v>
      </c>
      <c r="G52" s="53" t="s">
        <v>154</v>
      </c>
      <c r="H52" s="56">
        <v>5000000.01</v>
      </c>
      <c r="I52" s="56">
        <f t="shared" si="1"/>
        <v>2000000</v>
      </c>
      <c r="J52" s="56">
        <v>2000000</v>
      </c>
      <c r="K52" s="56"/>
      <c r="L52" s="56"/>
      <c r="M52" s="56"/>
      <c r="N52" s="53"/>
    </row>
    <row r="53" spans="1:14" s="7" customFormat="1" ht="101.25" x14ac:dyDescent="0.2">
      <c r="A53" s="55" t="s">
        <v>451</v>
      </c>
      <c r="B53" s="52" t="s">
        <v>199</v>
      </c>
      <c r="C53" s="52" t="s">
        <v>217</v>
      </c>
      <c r="D53" s="52">
        <v>1216091</v>
      </c>
      <c r="E53" s="52" t="s">
        <v>671</v>
      </c>
      <c r="F53" s="52" t="s">
        <v>173</v>
      </c>
      <c r="G53" s="53" t="s">
        <v>161</v>
      </c>
      <c r="H53" s="56">
        <v>223450376</v>
      </c>
      <c r="I53" s="56">
        <f t="shared" si="1"/>
        <v>2000000</v>
      </c>
      <c r="J53" s="56">
        <v>2000000</v>
      </c>
      <c r="K53" s="56"/>
      <c r="L53" s="56"/>
      <c r="M53" s="56"/>
      <c r="N53" s="53"/>
    </row>
    <row r="54" spans="1:14" s="7" customFormat="1" ht="101.25" x14ac:dyDescent="0.2">
      <c r="A54" s="55" t="s">
        <v>452</v>
      </c>
      <c r="B54" s="52" t="s">
        <v>200</v>
      </c>
      <c r="C54" s="52" t="s">
        <v>218</v>
      </c>
      <c r="D54" s="52">
        <v>1216091</v>
      </c>
      <c r="E54" s="52" t="s">
        <v>671</v>
      </c>
      <c r="F54" s="52" t="s">
        <v>173</v>
      </c>
      <c r="G54" s="53" t="s">
        <v>154</v>
      </c>
      <c r="H54" s="56">
        <v>739478674</v>
      </c>
      <c r="I54" s="56">
        <f t="shared" si="1"/>
        <v>2300000</v>
      </c>
      <c r="J54" s="56">
        <v>2300000</v>
      </c>
      <c r="K54" s="56"/>
      <c r="L54" s="56"/>
      <c r="M54" s="56"/>
      <c r="N54" s="53"/>
    </row>
    <row r="55" spans="1:14" s="7" customFormat="1" ht="121.5" x14ac:dyDescent="0.2">
      <c r="A55" s="55" t="s">
        <v>453</v>
      </c>
      <c r="B55" s="52" t="s">
        <v>201</v>
      </c>
      <c r="C55" s="52" t="s">
        <v>219</v>
      </c>
      <c r="D55" s="52">
        <v>4717330</v>
      </c>
      <c r="E55" s="52" t="s">
        <v>19</v>
      </c>
      <c r="F55" s="52" t="s">
        <v>403</v>
      </c>
      <c r="G55" s="53" t="s">
        <v>550</v>
      </c>
      <c r="H55" s="56">
        <v>7500000</v>
      </c>
      <c r="I55" s="56">
        <f t="shared" si="1"/>
        <v>500000</v>
      </c>
      <c r="J55" s="56">
        <v>500000</v>
      </c>
      <c r="K55" s="56"/>
      <c r="L55" s="56"/>
      <c r="M55" s="56"/>
      <c r="N55" s="53"/>
    </row>
    <row r="56" spans="1:14" s="7" customFormat="1" ht="101.25" x14ac:dyDescent="0.2">
      <c r="A56" s="55" t="s">
        <v>454</v>
      </c>
      <c r="B56" s="52" t="s">
        <v>202</v>
      </c>
      <c r="C56" s="52" t="s">
        <v>220</v>
      </c>
      <c r="D56" s="52">
        <v>1216091</v>
      </c>
      <c r="E56" s="52" t="s">
        <v>671</v>
      </c>
      <c r="F56" s="52" t="s">
        <v>173</v>
      </c>
      <c r="G56" s="53" t="s">
        <v>636</v>
      </c>
      <c r="H56" s="56">
        <v>120050000</v>
      </c>
      <c r="I56" s="56">
        <f t="shared" si="1"/>
        <v>5000000</v>
      </c>
      <c r="J56" s="56">
        <v>5000000</v>
      </c>
      <c r="K56" s="56"/>
      <c r="L56" s="56"/>
      <c r="M56" s="56"/>
      <c r="N56" s="53"/>
    </row>
    <row r="57" spans="1:14" s="7" customFormat="1" ht="101.25" x14ac:dyDescent="0.2">
      <c r="A57" s="55" t="s">
        <v>455</v>
      </c>
      <c r="B57" s="52" t="s">
        <v>203</v>
      </c>
      <c r="C57" s="52" t="s">
        <v>221</v>
      </c>
      <c r="D57" s="52">
        <v>2816091</v>
      </c>
      <c r="E57" s="52" t="s">
        <v>671</v>
      </c>
      <c r="F57" s="52" t="s">
        <v>610</v>
      </c>
      <c r="G57" s="53" t="s">
        <v>154</v>
      </c>
      <c r="H57" s="56">
        <v>5300000</v>
      </c>
      <c r="I57" s="56">
        <f t="shared" si="1"/>
        <v>1500000</v>
      </c>
      <c r="J57" s="56">
        <v>1500000</v>
      </c>
      <c r="K57" s="56"/>
      <c r="L57" s="56"/>
      <c r="M57" s="56"/>
      <c r="N57" s="53"/>
    </row>
    <row r="58" spans="1:14" s="7" customFormat="1" ht="101.25" x14ac:dyDescent="0.2">
      <c r="A58" s="55" t="s">
        <v>456</v>
      </c>
      <c r="B58" s="52" t="s">
        <v>204</v>
      </c>
      <c r="C58" s="52" t="s">
        <v>222</v>
      </c>
      <c r="D58" s="52">
        <v>1216091</v>
      </c>
      <c r="E58" s="52" t="s">
        <v>671</v>
      </c>
      <c r="F58" s="52" t="s">
        <v>173</v>
      </c>
      <c r="G58" s="53" t="s">
        <v>636</v>
      </c>
      <c r="H58" s="56">
        <v>20265890</v>
      </c>
      <c r="I58" s="56">
        <f t="shared" si="1"/>
        <v>8842538</v>
      </c>
      <c r="J58" s="56">
        <v>8842538</v>
      </c>
      <c r="K58" s="56"/>
      <c r="L58" s="56"/>
      <c r="M58" s="56"/>
      <c r="N58" s="53"/>
    </row>
    <row r="59" spans="1:14" s="7" customFormat="1" ht="101.25" x14ac:dyDescent="0.2">
      <c r="A59" s="55" t="s">
        <v>457</v>
      </c>
      <c r="B59" s="52" t="s">
        <v>205</v>
      </c>
      <c r="C59" s="52" t="s">
        <v>223</v>
      </c>
      <c r="D59" s="52">
        <v>1211300</v>
      </c>
      <c r="E59" s="52" t="s">
        <v>138</v>
      </c>
      <c r="F59" s="52" t="s">
        <v>173</v>
      </c>
      <c r="G59" s="53" t="s">
        <v>641</v>
      </c>
      <c r="H59" s="56">
        <v>187547447</v>
      </c>
      <c r="I59" s="56">
        <f t="shared" si="1"/>
        <v>5000000</v>
      </c>
      <c r="J59" s="56">
        <v>5000000</v>
      </c>
      <c r="K59" s="56"/>
      <c r="L59" s="56"/>
      <c r="M59" s="56"/>
      <c r="N59" s="53"/>
    </row>
    <row r="60" spans="1:14" s="7" customFormat="1" ht="101.25" x14ac:dyDescent="0.2">
      <c r="A60" s="55" t="s">
        <v>458</v>
      </c>
      <c r="B60" s="52" t="s">
        <v>206</v>
      </c>
      <c r="C60" s="52" t="s">
        <v>224</v>
      </c>
      <c r="D60" s="52">
        <v>1216091</v>
      </c>
      <c r="E60" s="52" t="s">
        <v>671</v>
      </c>
      <c r="F60" s="52" t="s">
        <v>173</v>
      </c>
      <c r="G60" s="53" t="s">
        <v>636</v>
      </c>
      <c r="H60" s="56">
        <v>59809090</v>
      </c>
      <c r="I60" s="56">
        <f t="shared" si="1"/>
        <v>5000000</v>
      </c>
      <c r="J60" s="56">
        <v>5000000</v>
      </c>
      <c r="K60" s="56"/>
      <c r="L60" s="56"/>
      <c r="M60" s="56"/>
      <c r="N60" s="53"/>
    </row>
    <row r="61" spans="1:14" s="7" customFormat="1" ht="114" customHeight="1" x14ac:dyDescent="0.2">
      <c r="A61" s="55" t="s">
        <v>459</v>
      </c>
      <c r="B61" s="52" t="s">
        <v>642</v>
      </c>
      <c r="C61" s="52" t="s">
        <v>225</v>
      </c>
      <c r="D61" s="52">
        <v>2817330</v>
      </c>
      <c r="E61" s="52" t="s">
        <v>19</v>
      </c>
      <c r="F61" s="52" t="s">
        <v>610</v>
      </c>
      <c r="G61" s="53" t="s">
        <v>156</v>
      </c>
      <c r="H61" s="56">
        <v>1109322</v>
      </c>
      <c r="I61" s="56">
        <f t="shared" si="1"/>
        <v>511954</v>
      </c>
      <c r="J61" s="56">
        <v>511954</v>
      </c>
      <c r="K61" s="56"/>
      <c r="L61" s="56"/>
      <c r="M61" s="56"/>
      <c r="N61" s="53"/>
    </row>
    <row r="62" spans="1:14" s="7" customFormat="1" ht="101.25" x14ac:dyDescent="0.2">
      <c r="A62" s="55" t="s">
        <v>460</v>
      </c>
      <c r="B62" s="52" t="s">
        <v>207</v>
      </c>
      <c r="C62" s="52" t="s">
        <v>226</v>
      </c>
      <c r="D62" s="52">
        <v>1216091</v>
      </c>
      <c r="E62" s="52" t="s">
        <v>671</v>
      </c>
      <c r="F62" s="52" t="s">
        <v>173</v>
      </c>
      <c r="G62" s="53" t="s">
        <v>153</v>
      </c>
      <c r="H62" s="56">
        <v>7510000</v>
      </c>
      <c r="I62" s="56">
        <f t="shared" si="1"/>
        <v>7507411</v>
      </c>
      <c r="J62" s="56">
        <v>7507411</v>
      </c>
      <c r="K62" s="56"/>
      <c r="L62" s="56"/>
      <c r="M62" s="56"/>
      <c r="N62" s="53"/>
    </row>
    <row r="63" spans="1:14" s="7" customFormat="1" ht="101.25" x14ac:dyDescent="0.2">
      <c r="A63" s="55" t="s">
        <v>461</v>
      </c>
      <c r="B63" s="52" t="s">
        <v>208</v>
      </c>
      <c r="C63" s="52" t="s">
        <v>227</v>
      </c>
      <c r="D63" s="52">
        <v>2816091</v>
      </c>
      <c r="E63" s="52" t="s">
        <v>671</v>
      </c>
      <c r="F63" s="52" t="s">
        <v>610</v>
      </c>
      <c r="G63" s="53" t="s">
        <v>636</v>
      </c>
      <c r="H63" s="56">
        <v>50750000</v>
      </c>
      <c r="I63" s="56">
        <f t="shared" si="1"/>
        <v>5000000</v>
      </c>
      <c r="J63" s="56">
        <v>5000000</v>
      </c>
      <c r="K63" s="56"/>
      <c r="L63" s="56"/>
      <c r="M63" s="56"/>
      <c r="N63" s="53"/>
    </row>
    <row r="64" spans="1:14" s="7" customFormat="1" ht="101.25" x14ac:dyDescent="0.2">
      <c r="A64" s="55" t="s">
        <v>462</v>
      </c>
      <c r="B64" s="52" t="s">
        <v>209</v>
      </c>
      <c r="C64" s="52" t="s">
        <v>228</v>
      </c>
      <c r="D64" s="52">
        <v>1216091</v>
      </c>
      <c r="E64" s="52" t="s">
        <v>671</v>
      </c>
      <c r="F64" s="52" t="s">
        <v>173</v>
      </c>
      <c r="G64" s="53" t="s">
        <v>643</v>
      </c>
      <c r="H64" s="56">
        <v>2637536360</v>
      </c>
      <c r="I64" s="56">
        <f t="shared" si="1"/>
        <v>20000000</v>
      </c>
      <c r="J64" s="56">
        <v>20000000</v>
      </c>
      <c r="K64" s="56"/>
      <c r="L64" s="56"/>
      <c r="M64" s="56"/>
      <c r="N64" s="53"/>
    </row>
    <row r="65" spans="1:14" s="7" customFormat="1" ht="101.25" x14ac:dyDescent="0.2">
      <c r="A65" s="55" t="s">
        <v>463</v>
      </c>
      <c r="B65" s="52" t="s">
        <v>210</v>
      </c>
      <c r="C65" s="52" t="s">
        <v>229</v>
      </c>
      <c r="D65" s="52">
        <v>1216091</v>
      </c>
      <c r="E65" s="52" t="s">
        <v>671</v>
      </c>
      <c r="F65" s="52" t="s">
        <v>173</v>
      </c>
      <c r="G65" s="53" t="s">
        <v>154</v>
      </c>
      <c r="H65" s="56">
        <v>6093096524</v>
      </c>
      <c r="I65" s="56">
        <f t="shared" si="1"/>
        <v>8000000</v>
      </c>
      <c r="J65" s="56">
        <v>8000000</v>
      </c>
      <c r="K65" s="56"/>
      <c r="L65" s="56"/>
      <c r="M65" s="56"/>
      <c r="N65" s="53"/>
    </row>
    <row r="66" spans="1:14" s="7" customFormat="1" ht="101.25" x14ac:dyDescent="0.2">
      <c r="A66" s="55" t="s">
        <v>464</v>
      </c>
      <c r="B66" s="52" t="s">
        <v>211</v>
      </c>
      <c r="C66" s="52" t="s">
        <v>230</v>
      </c>
      <c r="D66" s="52">
        <v>1216091</v>
      </c>
      <c r="E66" s="52" t="s">
        <v>671</v>
      </c>
      <c r="F66" s="52" t="s">
        <v>173</v>
      </c>
      <c r="G66" s="53" t="s">
        <v>156</v>
      </c>
      <c r="H66" s="56">
        <v>766474273</v>
      </c>
      <c r="I66" s="56">
        <f t="shared" si="1"/>
        <v>25000000</v>
      </c>
      <c r="J66" s="56">
        <v>25000000</v>
      </c>
      <c r="K66" s="56"/>
      <c r="L66" s="56"/>
      <c r="M66" s="56"/>
      <c r="N66" s="53"/>
    </row>
    <row r="67" spans="1:14" s="7" customFormat="1" ht="101.25" x14ac:dyDescent="0.2">
      <c r="A67" s="55" t="s">
        <v>465</v>
      </c>
      <c r="B67" s="52" t="s">
        <v>212</v>
      </c>
      <c r="C67" s="52" t="s">
        <v>231</v>
      </c>
      <c r="D67" s="52">
        <v>1416091</v>
      </c>
      <c r="E67" s="52" t="s">
        <v>671</v>
      </c>
      <c r="F67" s="52" t="s">
        <v>611</v>
      </c>
      <c r="G67" s="53" t="s">
        <v>644</v>
      </c>
      <c r="H67" s="56">
        <v>45342042</v>
      </c>
      <c r="I67" s="56">
        <f t="shared" si="1"/>
        <v>5000000</v>
      </c>
      <c r="J67" s="56">
        <v>5000000</v>
      </c>
      <c r="K67" s="56"/>
      <c r="L67" s="56"/>
      <c r="M67" s="56"/>
      <c r="N67" s="53"/>
    </row>
    <row r="68" spans="1:14" s="7" customFormat="1" ht="121.5" x14ac:dyDescent="0.2">
      <c r="A68" s="55" t="s">
        <v>645</v>
      </c>
      <c r="B68" s="52" t="s">
        <v>566</v>
      </c>
      <c r="C68" s="52" t="s">
        <v>567</v>
      </c>
      <c r="D68" s="52">
        <v>4116091</v>
      </c>
      <c r="E68" s="52" t="s">
        <v>671</v>
      </c>
      <c r="F68" s="52" t="s">
        <v>404</v>
      </c>
      <c r="G68" s="53" t="s">
        <v>154</v>
      </c>
      <c r="H68" s="56">
        <v>14550000</v>
      </c>
      <c r="I68" s="56">
        <f t="shared" si="1"/>
        <v>600000</v>
      </c>
      <c r="J68" s="56">
        <v>600000</v>
      </c>
      <c r="K68" s="56"/>
      <c r="L68" s="56"/>
      <c r="M68" s="56"/>
      <c r="N68" s="53"/>
    </row>
    <row r="69" spans="1:14" s="7" customFormat="1" ht="101.25" x14ac:dyDescent="0.2">
      <c r="A69" s="55" t="s">
        <v>646</v>
      </c>
      <c r="B69" s="52" t="s">
        <v>569</v>
      </c>
      <c r="C69" s="52" t="s">
        <v>568</v>
      </c>
      <c r="D69" s="52">
        <v>4216091</v>
      </c>
      <c r="E69" s="52" t="s">
        <v>671</v>
      </c>
      <c r="F69" s="52" t="s">
        <v>551</v>
      </c>
      <c r="G69" s="53" t="s">
        <v>154</v>
      </c>
      <c r="H69" s="56">
        <v>3200000</v>
      </c>
      <c r="I69" s="56">
        <f t="shared" si="1"/>
        <v>600000</v>
      </c>
      <c r="J69" s="56">
        <v>600000</v>
      </c>
      <c r="K69" s="56"/>
      <c r="L69" s="56"/>
      <c r="M69" s="56"/>
      <c r="N69" s="53"/>
    </row>
    <row r="70" spans="1:14" s="7" customFormat="1" ht="101.25" x14ac:dyDescent="0.2">
      <c r="A70" s="55" t="s">
        <v>647</v>
      </c>
      <c r="B70" s="52" t="s">
        <v>570</v>
      </c>
      <c r="C70" s="52" t="s">
        <v>572</v>
      </c>
      <c r="D70" s="52">
        <v>4416091</v>
      </c>
      <c r="E70" s="52" t="s">
        <v>671</v>
      </c>
      <c r="F70" s="52" t="s">
        <v>407</v>
      </c>
      <c r="G70" s="53" t="s">
        <v>154</v>
      </c>
      <c r="H70" s="56">
        <v>25500000</v>
      </c>
      <c r="I70" s="56">
        <f t="shared" si="1"/>
        <v>600000</v>
      </c>
      <c r="J70" s="56">
        <v>600000</v>
      </c>
      <c r="K70" s="56"/>
      <c r="L70" s="56"/>
      <c r="M70" s="56"/>
      <c r="N70" s="53"/>
    </row>
    <row r="71" spans="1:14" s="7" customFormat="1" ht="101.25" x14ac:dyDescent="0.2">
      <c r="A71" s="55" t="s">
        <v>648</v>
      </c>
      <c r="B71" s="52" t="s">
        <v>571</v>
      </c>
      <c r="C71" s="52" t="s">
        <v>573</v>
      </c>
      <c r="D71" s="52">
        <v>4516091</v>
      </c>
      <c r="E71" s="52" t="s">
        <v>671</v>
      </c>
      <c r="F71" s="52" t="s">
        <v>405</v>
      </c>
      <c r="G71" s="53" t="s">
        <v>154</v>
      </c>
      <c r="H71" s="56">
        <v>11775000</v>
      </c>
      <c r="I71" s="56">
        <f t="shared" si="1"/>
        <v>600000</v>
      </c>
      <c r="J71" s="56">
        <v>600000</v>
      </c>
      <c r="K71" s="56"/>
      <c r="L71" s="56"/>
      <c r="M71" s="56"/>
      <c r="N71" s="53"/>
    </row>
    <row r="72" spans="1:14" s="7" customFormat="1" ht="121.5" x14ac:dyDescent="0.2">
      <c r="A72" s="55" t="s">
        <v>649</v>
      </c>
      <c r="B72" s="52" t="s">
        <v>574</v>
      </c>
      <c r="C72" s="52" t="s">
        <v>575</v>
      </c>
      <c r="D72" s="52">
        <v>4717330</v>
      </c>
      <c r="E72" s="52" t="s">
        <v>19</v>
      </c>
      <c r="F72" s="52" t="s">
        <v>403</v>
      </c>
      <c r="G72" s="57">
        <v>2026</v>
      </c>
      <c r="H72" s="56">
        <v>658000</v>
      </c>
      <c r="I72" s="56">
        <f t="shared" si="1"/>
        <v>500000</v>
      </c>
      <c r="J72" s="56">
        <v>500000</v>
      </c>
      <c r="K72" s="56"/>
      <c r="L72" s="56"/>
      <c r="M72" s="56"/>
      <c r="N72" s="53"/>
    </row>
    <row r="73" spans="1:14" s="7" customFormat="1" ht="101.25" x14ac:dyDescent="0.2">
      <c r="A73" s="55" t="s">
        <v>650</v>
      </c>
      <c r="B73" s="52" t="s">
        <v>576</v>
      </c>
      <c r="C73" s="52" t="s">
        <v>577</v>
      </c>
      <c r="D73" s="52">
        <v>4316091</v>
      </c>
      <c r="E73" s="52" t="s">
        <v>671</v>
      </c>
      <c r="F73" s="52" t="s">
        <v>406</v>
      </c>
      <c r="G73" s="57">
        <v>2026</v>
      </c>
      <c r="H73" s="56">
        <v>26185621</v>
      </c>
      <c r="I73" s="56">
        <f t="shared" si="1"/>
        <v>100000</v>
      </c>
      <c r="J73" s="56">
        <v>100000</v>
      </c>
      <c r="K73" s="56"/>
      <c r="L73" s="56"/>
      <c r="M73" s="56"/>
      <c r="N73" s="53"/>
    </row>
    <row r="74" spans="1:14" s="7" customFormat="1" ht="162" x14ac:dyDescent="0.2">
      <c r="A74" s="55" t="s">
        <v>651</v>
      </c>
      <c r="B74" s="52" t="s">
        <v>578</v>
      </c>
      <c r="C74" s="52" t="s">
        <v>579</v>
      </c>
      <c r="D74" s="52">
        <v>4316091</v>
      </c>
      <c r="E74" s="52" t="s">
        <v>671</v>
      </c>
      <c r="F74" s="52" t="s">
        <v>406</v>
      </c>
      <c r="G74" s="57">
        <v>2026</v>
      </c>
      <c r="H74" s="56">
        <v>28593702</v>
      </c>
      <c r="I74" s="56">
        <f t="shared" si="1"/>
        <v>1000000</v>
      </c>
      <c r="J74" s="56">
        <v>1000000</v>
      </c>
      <c r="K74" s="56"/>
      <c r="L74" s="56"/>
      <c r="M74" s="56"/>
      <c r="N74" s="53"/>
    </row>
    <row r="75" spans="1:14" s="7" customFormat="1" ht="81" x14ac:dyDescent="0.2">
      <c r="A75" s="59" t="s">
        <v>82</v>
      </c>
      <c r="B75" s="51" t="s">
        <v>163</v>
      </c>
      <c r="C75" s="52"/>
      <c r="D75" s="52"/>
      <c r="E75" s="52"/>
      <c r="F75" s="51" t="s">
        <v>173</v>
      </c>
      <c r="G75" s="53"/>
      <c r="H75" s="54">
        <f>SUM(H76:H79)</f>
        <v>714956485</v>
      </c>
      <c r="I75" s="54">
        <f t="shared" ref="I75:N75" si="4">SUM(I76:I79)</f>
        <v>17000000</v>
      </c>
      <c r="J75" s="54">
        <f t="shared" si="4"/>
        <v>17000000</v>
      </c>
      <c r="K75" s="54">
        <f t="shared" si="4"/>
        <v>0</v>
      </c>
      <c r="L75" s="54">
        <f t="shared" si="4"/>
        <v>0</v>
      </c>
      <c r="M75" s="54">
        <f t="shared" ref="M75" si="5">SUM(M76:M79)</f>
        <v>0</v>
      </c>
      <c r="N75" s="54">
        <f t="shared" si="4"/>
        <v>0</v>
      </c>
    </row>
    <row r="76" spans="1:14" s="7" customFormat="1" ht="101.25" x14ac:dyDescent="0.2">
      <c r="A76" s="55" t="s">
        <v>83</v>
      </c>
      <c r="B76" s="52" t="s">
        <v>232</v>
      </c>
      <c r="C76" s="52" t="s">
        <v>236</v>
      </c>
      <c r="D76" s="52">
        <v>1216091</v>
      </c>
      <c r="E76" s="52" t="s">
        <v>671</v>
      </c>
      <c r="F76" s="52" t="s">
        <v>173</v>
      </c>
      <c r="G76" s="53" t="s">
        <v>154</v>
      </c>
      <c r="H76" s="56">
        <v>13456485</v>
      </c>
      <c r="I76" s="56">
        <v>5000000</v>
      </c>
      <c r="J76" s="56">
        <v>5000000</v>
      </c>
      <c r="K76" s="56"/>
      <c r="L76" s="56"/>
      <c r="M76" s="56"/>
      <c r="N76" s="53"/>
    </row>
    <row r="77" spans="1:14" s="7" customFormat="1" ht="101.25" x14ac:dyDescent="0.2">
      <c r="A77" s="55" t="s">
        <v>84</v>
      </c>
      <c r="B77" s="52" t="s">
        <v>233</v>
      </c>
      <c r="C77" s="52" t="s">
        <v>237</v>
      </c>
      <c r="D77" s="52">
        <v>1216091</v>
      </c>
      <c r="E77" s="52" t="s">
        <v>671</v>
      </c>
      <c r="F77" s="52" t="s">
        <v>173</v>
      </c>
      <c r="G77" s="53" t="s">
        <v>154</v>
      </c>
      <c r="H77" s="56">
        <v>563000000</v>
      </c>
      <c r="I77" s="56">
        <v>2000000</v>
      </c>
      <c r="J77" s="56">
        <v>2000000</v>
      </c>
      <c r="K77" s="56"/>
      <c r="L77" s="56"/>
      <c r="M77" s="56"/>
      <c r="N77" s="53"/>
    </row>
    <row r="78" spans="1:14" s="7" customFormat="1" ht="101.25" x14ac:dyDescent="0.2">
      <c r="A78" s="55" t="s">
        <v>85</v>
      </c>
      <c r="B78" s="52" t="s">
        <v>234</v>
      </c>
      <c r="C78" s="52" t="s">
        <v>238</v>
      </c>
      <c r="D78" s="52">
        <v>1216091</v>
      </c>
      <c r="E78" s="52" t="s">
        <v>671</v>
      </c>
      <c r="F78" s="52" t="s">
        <v>173</v>
      </c>
      <c r="G78" s="53" t="s">
        <v>154</v>
      </c>
      <c r="H78" s="56">
        <v>65000000</v>
      </c>
      <c r="I78" s="56">
        <v>5000000</v>
      </c>
      <c r="J78" s="56">
        <v>5000000</v>
      </c>
      <c r="K78" s="56"/>
      <c r="L78" s="56"/>
      <c r="M78" s="56"/>
      <c r="N78" s="53"/>
    </row>
    <row r="79" spans="1:14" s="7" customFormat="1" ht="101.25" x14ac:dyDescent="0.2">
      <c r="A79" s="55" t="s">
        <v>86</v>
      </c>
      <c r="B79" s="52" t="s">
        <v>235</v>
      </c>
      <c r="C79" s="52" t="s">
        <v>239</v>
      </c>
      <c r="D79" s="52">
        <v>1216091</v>
      </c>
      <c r="E79" s="52" t="s">
        <v>671</v>
      </c>
      <c r="F79" s="52" t="s">
        <v>173</v>
      </c>
      <c r="G79" s="53" t="s">
        <v>154</v>
      </c>
      <c r="H79" s="56">
        <v>73500000</v>
      </c>
      <c r="I79" s="56">
        <v>5000000</v>
      </c>
      <c r="J79" s="56">
        <v>5000000</v>
      </c>
      <c r="K79" s="56"/>
      <c r="L79" s="56"/>
      <c r="M79" s="56"/>
      <c r="N79" s="53"/>
    </row>
    <row r="80" spans="1:14" s="14" customFormat="1" ht="92.25" customHeight="1" x14ac:dyDescent="0.2">
      <c r="A80" s="60" t="s">
        <v>87</v>
      </c>
      <c r="B80" s="51" t="s">
        <v>164</v>
      </c>
      <c r="C80" s="51"/>
      <c r="D80" s="51"/>
      <c r="E80" s="51"/>
      <c r="F80" s="51" t="s">
        <v>173</v>
      </c>
      <c r="G80" s="61"/>
      <c r="H80" s="54">
        <f>SUM(H81:H100)</f>
        <v>179281091</v>
      </c>
      <c r="I80" s="54">
        <f t="shared" ref="I80:N80" si="6">SUM(I81:I100)</f>
        <v>25775803</v>
      </c>
      <c r="J80" s="54">
        <f t="shared" si="6"/>
        <v>25775803</v>
      </c>
      <c r="K80" s="54">
        <f t="shared" si="6"/>
        <v>0</v>
      </c>
      <c r="L80" s="54">
        <f t="shared" si="6"/>
        <v>0</v>
      </c>
      <c r="M80" s="54">
        <f t="shared" ref="M80" si="7">SUM(M81:M100)</f>
        <v>0</v>
      </c>
      <c r="N80" s="54">
        <f t="shared" si="6"/>
        <v>0</v>
      </c>
    </row>
    <row r="81" spans="1:16" s="7" customFormat="1" ht="182.25" x14ac:dyDescent="0.2">
      <c r="A81" s="55" t="s">
        <v>88</v>
      </c>
      <c r="B81" s="52" t="s">
        <v>240</v>
      </c>
      <c r="C81" s="52" t="s">
        <v>251</v>
      </c>
      <c r="D81" s="52">
        <v>4116081</v>
      </c>
      <c r="E81" s="52" t="s">
        <v>675</v>
      </c>
      <c r="F81" s="52" t="s">
        <v>404</v>
      </c>
      <c r="G81" s="53" t="s">
        <v>153</v>
      </c>
      <c r="H81" s="56">
        <v>13251009</v>
      </c>
      <c r="I81" s="56">
        <v>5634662</v>
      </c>
      <c r="J81" s="56">
        <v>5634662</v>
      </c>
      <c r="K81" s="56"/>
      <c r="L81" s="56"/>
      <c r="M81" s="56"/>
      <c r="N81" s="53"/>
      <c r="P81" s="15"/>
    </row>
    <row r="82" spans="1:16" s="7" customFormat="1" ht="101.25" x14ac:dyDescent="0.2">
      <c r="A82" s="55" t="s">
        <v>65</v>
      </c>
      <c r="B82" s="52" t="s">
        <v>241</v>
      </c>
      <c r="C82" s="52" t="s">
        <v>252</v>
      </c>
      <c r="D82" s="52">
        <v>4116081</v>
      </c>
      <c r="E82" s="52" t="s">
        <v>675</v>
      </c>
      <c r="F82" s="52" t="s">
        <v>404</v>
      </c>
      <c r="G82" s="57">
        <v>2026</v>
      </c>
      <c r="H82" s="56">
        <v>1200000</v>
      </c>
      <c r="I82" s="56">
        <v>1200000</v>
      </c>
      <c r="J82" s="56">
        <v>1200000</v>
      </c>
      <c r="K82" s="56"/>
      <c r="L82" s="56"/>
      <c r="M82" s="56"/>
      <c r="N82" s="53"/>
      <c r="P82" s="16"/>
    </row>
    <row r="83" spans="1:16" s="7" customFormat="1" ht="101.25" x14ac:dyDescent="0.35">
      <c r="A83" s="55" t="s">
        <v>89</v>
      </c>
      <c r="B83" s="52" t="s">
        <v>242</v>
      </c>
      <c r="C83" s="52" t="s">
        <v>253</v>
      </c>
      <c r="D83" s="52">
        <v>4516081</v>
      </c>
      <c r="E83" s="52" t="s">
        <v>675</v>
      </c>
      <c r="F83" s="52" t="s">
        <v>405</v>
      </c>
      <c r="G83" s="57" t="s">
        <v>154</v>
      </c>
      <c r="H83" s="56">
        <v>8080000</v>
      </c>
      <c r="I83" s="56">
        <v>600000</v>
      </c>
      <c r="J83" s="56">
        <v>600000</v>
      </c>
      <c r="K83" s="56"/>
      <c r="L83" s="56"/>
      <c r="M83" s="56"/>
      <c r="N83" s="53"/>
      <c r="P83" s="17"/>
    </row>
    <row r="84" spans="1:16" s="7" customFormat="1" ht="101.25" x14ac:dyDescent="0.35">
      <c r="A84" s="55" t="s">
        <v>90</v>
      </c>
      <c r="B84" s="52" t="s">
        <v>243</v>
      </c>
      <c r="C84" s="52" t="s">
        <v>254</v>
      </c>
      <c r="D84" s="52">
        <v>4316081</v>
      </c>
      <c r="E84" s="52" t="s">
        <v>675</v>
      </c>
      <c r="F84" s="52" t="s">
        <v>406</v>
      </c>
      <c r="G84" s="53" t="s">
        <v>154</v>
      </c>
      <c r="H84" s="56">
        <v>6400000</v>
      </c>
      <c r="I84" s="56">
        <v>600000</v>
      </c>
      <c r="J84" s="56">
        <v>600000</v>
      </c>
      <c r="K84" s="56"/>
      <c r="L84" s="56"/>
      <c r="M84" s="56"/>
      <c r="N84" s="53"/>
      <c r="P84" s="17"/>
    </row>
    <row r="85" spans="1:16" s="7" customFormat="1" ht="101.25" x14ac:dyDescent="0.35">
      <c r="A85" s="55" t="s">
        <v>91</v>
      </c>
      <c r="B85" s="52" t="s">
        <v>244</v>
      </c>
      <c r="C85" s="52" t="s">
        <v>255</v>
      </c>
      <c r="D85" s="52">
        <v>4416081</v>
      </c>
      <c r="E85" s="52" t="s">
        <v>675</v>
      </c>
      <c r="F85" s="52" t="s">
        <v>407</v>
      </c>
      <c r="G85" s="53" t="s">
        <v>154</v>
      </c>
      <c r="H85" s="56">
        <v>4600000</v>
      </c>
      <c r="I85" s="56">
        <v>600000</v>
      </c>
      <c r="J85" s="56">
        <v>600000</v>
      </c>
      <c r="K85" s="56"/>
      <c r="L85" s="56"/>
      <c r="M85" s="56"/>
      <c r="N85" s="53"/>
      <c r="P85" s="18"/>
    </row>
    <row r="86" spans="1:16" s="7" customFormat="1" ht="101.25" x14ac:dyDescent="0.2">
      <c r="A86" s="55" t="s">
        <v>92</v>
      </c>
      <c r="B86" s="52" t="s">
        <v>245</v>
      </c>
      <c r="C86" s="52" t="s">
        <v>256</v>
      </c>
      <c r="D86" s="52">
        <v>1217330</v>
      </c>
      <c r="E86" s="52" t="s">
        <v>19</v>
      </c>
      <c r="F86" s="52" t="s">
        <v>173</v>
      </c>
      <c r="G86" s="53" t="s">
        <v>154</v>
      </c>
      <c r="H86" s="56">
        <v>31000000</v>
      </c>
      <c r="I86" s="56">
        <v>1000000</v>
      </c>
      <c r="J86" s="56">
        <v>1000000</v>
      </c>
      <c r="K86" s="56"/>
      <c r="L86" s="56"/>
      <c r="M86" s="56"/>
      <c r="N86" s="53"/>
      <c r="P86" s="62"/>
    </row>
    <row r="87" spans="1:16" s="7" customFormat="1" ht="101.25" x14ac:dyDescent="0.2">
      <c r="A87" s="55" t="s">
        <v>93</v>
      </c>
      <c r="B87" s="52" t="s">
        <v>552</v>
      </c>
      <c r="C87" s="52" t="s">
        <v>257</v>
      </c>
      <c r="D87" s="52">
        <v>4216081</v>
      </c>
      <c r="E87" s="52" t="s">
        <v>675</v>
      </c>
      <c r="F87" s="52" t="s">
        <v>551</v>
      </c>
      <c r="G87" s="53" t="s">
        <v>154</v>
      </c>
      <c r="H87" s="56">
        <v>2200000</v>
      </c>
      <c r="I87" s="56">
        <v>600000</v>
      </c>
      <c r="J87" s="56">
        <v>600000</v>
      </c>
      <c r="K87" s="56"/>
      <c r="L87" s="56"/>
      <c r="M87" s="56"/>
      <c r="N87" s="53"/>
      <c r="P87" s="15"/>
    </row>
    <row r="88" spans="1:16" s="7" customFormat="1" ht="121.5" x14ac:dyDescent="0.2">
      <c r="A88" s="55" t="s">
        <v>94</v>
      </c>
      <c r="B88" s="52" t="s">
        <v>246</v>
      </c>
      <c r="C88" s="52" t="s">
        <v>258</v>
      </c>
      <c r="D88" s="52">
        <v>4116081</v>
      </c>
      <c r="E88" s="52" t="s">
        <v>675</v>
      </c>
      <c r="F88" s="52" t="s">
        <v>404</v>
      </c>
      <c r="G88" s="53" t="s">
        <v>153</v>
      </c>
      <c r="H88" s="56">
        <v>3167696</v>
      </c>
      <c r="I88" s="56">
        <v>941141</v>
      </c>
      <c r="J88" s="56">
        <v>941141</v>
      </c>
      <c r="K88" s="56"/>
      <c r="L88" s="56"/>
      <c r="M88" s="56"/>
      <c r="N88" s="53"/>
      <c r="P88" s="15"/>
    </row>
    <row r="89" spans="1:16" s="7" customFormat="1" ht="101.25" x14ac:dyDescent="0.2">
      <c r="A89" s="55" t="s">
        <v>95</v>
      </c>
      <c r="B89" s="52" t="s">
        <v>247</v>
      </c>
      <c r="C89" s="52" t="s">
        <v>259</v>
      </c>
      <c r="D89" s="52">
        <v>4616081</v>
      </c>
      <c r="E89" s="52" t="s">
        <v>675</v>
      </c>
      <c r="F89" s="52" t="s">
        <v>408</v>
      </c>
      <c r="G89" s="53" t="s">
        <v>154</v>
      </c>
      <c r="H89" s="56">
        <v>1300000</v>
      </c>
      <c r="I89" s="56">
        <v>600000</v>
      </c>
      <c r="J89" s="56">
        <v>600000</v>
      </c>
      <c r="K89" s="56"/>
      <c r="L89" s="56"/>
      <c r="M89" s="56"/>
      <c r="N89" s="53"/>
      <c r="P89" s="15"/>
    </row>
    <row r="90" spans="1:16" s="7" customFormat="1" ht="101.25" x14ac:dyDescent="0.2">
      <c r="A90" s="55" t="s">
        <v>96</v>
      </c>
      <c r="B90" s="52" t="s">
        <v>248</v>
      </c>
      <c r="C90" s="52" t="s">
        <v>260</v>
      </c>
      <c r="D90" s="52">
        <v>4516081</v>
      </c>
      <c r="E90" s="52" t="s">
        <v>675</v>
      </c>
      <c r="F90" s="52" t="s">
        <v>405</v>
      </c>
      <c r="G90" s="53" t="s">
        <v>154</v>
      </c>
      <c r="H90" s="56">
        <v>5200000</v>
      </c>
      <c r="I90" s="56">
        <v>1000000</v>
      </c>
      <c r="J90" s="56">
        <v>1000000</v>
      </c>
      <c r="K90" s="56"/>
      <c r="L90" s="56"/>
      <c r="M90" s="56"/>
      <c r="N90" s="53"/>
      <c r="P90" s="15"/>
    </row>
    <row r="91" spans="1:16" s="7" customFormat="1" ht="101.25" x14ac:dyDescent="0.2">
      <c r="A91" s="55" t="s">
        <v>97</v>
      </c>
      <c r="B91" s="52" t="s">
        <v>249</v>
      </c>
      <c r="C91" s="52" t="s">
        <v>261</v>
      </c>
      <c r="D91" s="52">
        <v>1216081</v>
      </c>
      <c r="E91" s="52" t="s">
        <v>675</v>
      </c>
      <c r="F91" s="52" t="s">
        <v>173</v>
      </c>
      <c r="G91" s="53" t="s">
        <v>154</v>
      </c>
      <c r="H91" s="56">
        <v>8900000</v>
      </c>
      <c r="I91" s="56">
        <v>100000</v>
      </c>
      <c r="J91" s="56">
        <v>100000</v>
      </c>
      <c r="K91" s="56"/>
      <c r="L91" s="56"/>
      <c r="M91" s="56"/>
      <c r="N91" s="53"/>
      <c r="P91" s="15"/>
    </row>
    <row r="92" spans="1:16" s="7" customFormat="1" ht="101.25" x14ac:dyDescent="0.2">
      <c r="A92" s="55" t="s">
        <v>98</v>
      </c>
      <c r="B92" s="52" t="s">
        <v>250</v>
      </c>
      <c r="C92" s="52" t="s">
        <v>262</v>
      </c>
      <c r="D92" s="52">
        <v>1216081</v>
      </c>
      <c r="E92" s="52" t="s">
        <v>675</v>
      </c>
      <c r="F92" s="52" t="s">
        <v>173</v>
      </c>
      <c r="G92" s="53" t="s">
        <v>154</v>
      </c>
      <c r="H92" s="56">
        <v>18917830</v>
      </c>
      <c r="I92" s="56">
        <v>8000000</v>
      </c>
      <c r="J92" s="56">
        <v>8000000</v>
      </c>
      <c r="K92" s="56"/>
      <c r="L92" s="56"/>
      <c r="M92" s="56"/>
      <c r="N92" s="53"/>
      <c r="P92" s="15"/>
    </row>
    <row r="93" spans="1:16" s="7" customFormat="1" ht="101.25" x14ac:dyDescent="0.2">
      <c r="A93" s="55" t="s">
        <v>652</v>
      </c>
      <c r="B93" s="52" t="s">
        <v>580</v>
      </c>
      <c r="C93" s="52" t="s">
        <v>581</v>
      </c>
      <c r="D93" s="52">
        <v>4116081</v>
      </c>
      <c r="E93" s="52" t="s">
        <v>675</v>
      </c>
      <c r="F93" s="52" t="s">
        <v>404</v>
      </c>
      <c r="G93" s="53" t="s">
        <v>154</v>
      </c>
      <c r="H93" s="56">
        <v>3500000</v>
      </c>
      <c r="I93" s="56">
        <v>300000</v>
      </c>
      <c r="J93" s="56">
        <v>300000</v>
      </c>
      <c r="K93" s="56"/>
      <c r="L93" s="56"/>
      <c r="M93" s="56"/>
      <c r="N93" s="53"/>
      <c r="P93" s="15"/>
    </row>
    <row r="94" spans="1:16" s="7" customFormat="1" ht="101.25" x14ac:dyDescent="0.2">
      <c r="A94" s="55" t="s">
        <v>653</v>
      </c>
      <c r="B94" s="52" t="s">
        <v>582</v>
      </c>
      <c r="C94" s="52" t="s">
        <v>583</v>
      </c>
      <c r="D94" s="52">
        <v>4216081</v>
      </c>
      <c r="E94" s="52" t="s">
        <v>675</v>
      </c>
      <c r="F94" s="52" t="s">
        <v>551</v>
      </c>
      <c r="G94" s="53" t="s">
        <v>154</v>
      </c>
      <c r="H94" s="56">
        <v>19500000</v>
      </c>
      <c r="I94" s="56">
        <v>1200000</v>
      </c>
      <c r="J94" s="56">
        <v>1200000</v>
      </c>
      <c r="K94" s="56"/>
      <c r="L94" s="56"/>
      <c r="M94" s="56"/>
      <c r="N94" s="53"/>
      <c r="P94" s="15"/>
    </row>
    <row r="95" spans="1:16" s="7" customFormat="1" ht="101.25" x14ac:dyDescent="0.2">
      <c r="A95" s="55" t="s">
        <v>654</v>
      </c>
      <c r="B95" s="52" t="s">
        <v>584</v>
      </c>
      <c r="C95" s="52" t="s">
        <v>585</v>
      </c>
      <c r="D95" s="52">
        <v>4216081</v>
      </c>
      <c r="E95" s="52" t="s">
        <v>675</v>
      </c>
      <c r="F95" s="52" t="s">
        <v>551</v>
      </c>
      <c r="G95" s="53" t="s">
        <v>154</v>
      </c>
      <c r="H95" s="56">
        <v>3200000</v>
      </c>
      <c r="I95" s="56">
        <v>300000</v>
      </c>
      <c r="J95" s="56">
        <v>300000</v>
      </c>
      <c r="K95" s="56"/>
      <c r="L95" s="56"/>
      <c r="M95" s="56"/>
      <c r="N95" s="53"/>
      <c r="P95" s="15"/>
    </row>
    <row r="96" spans="1:16" s="7" customFormat="1" ht="101.25" x14ac:dyDescent="0.2">
      <c r="A96" s="55" t="s">
        <v>655</v>
      </c>
      <c r="B96" s="52" t="s">
        <v>586</v>
      </c>
      <c r="C96" s="52" t="s">
        <v>587</v>
      </c>
      <c r="D96" s="52">
        <v>4316081</v>
      </c>
      <c r="E96" s="52" t="s">
        <v>675</v>
      </c>
      <c r="F96" s="52" t="s">
        <v>406</v>
      </c>
      <c r="G96" s="53" t="s">
        <v>154</v>
      </c>
      <c r="H96" s="56">
        <v>2500000</v>
      </c>
      <c r="I96" s="56">
        <v>300000</v>
      </c>
      <c r="J96" s="56">
        <v>300000</v>
      </c>
      <c r="K96" s="56"/>
      <c r="L96" s="56"/>
      <c r="M96" s="56"/>
      <c r="N96" s="53"/>
      <c r="P96" s="15"/>
    </row>
    <row r="97" spans="1:16" s="7" customFormat="1" ht="101.25" x14ac:dyDescent="0.2">
      <c r="A97" s="55" t="s">
        <v>656</v>
      </c>
      <c r="B97" s="52" t="s">
        <v>588</v>
      </c>
      <c r="C97" s="52" t="s">
        <v>589</v>
      </c>
      <c r="D97" s="52">
        <v>4616081</v>
      </c>
      <c r="E97" s="52" t="s">
        <v>675</v>
      </c>
      <c r="F97" s="52" t="s">
        <v>408</v>
      </c>
      <c r="G97" s="53" t="s">
        <v>154</v>
      </c>
      <c r="H97" s="56">
        <v>10000000</v>
      </c>
      <c r="I97" s="56">
        <v>300000</v>
      </c>
      <c r="J97" s="56">
        <v>300000</v>
      </c>
      <c r="K97" s="56"/>
      <c r="L97" s="56"/>
      <c r="M97" s="56"/>
      <c r="N97" s="53"/>
      <c r="P97" s="15"/>
    </row>
    <row r="98" spans="1:16" s="7" customFormat="1" ht="101.25" x14ac:dyDescent="0.2">
      <c r="A98" s="55" t="s">
        <v>657</v>
      </c>
      <c r="B98" s="52" t="s">
        <v>590</v>
      </c>
      <c r="C98" s="52" t="s">
        <v>591</v>
      </c>
      <c r="D98" s="52">
        <v>4416081</v>
      </c>
      <c r="E98" s="52" t="s">
        <v>675</v>
      </c>
      <c r="F98" s="52" t="s">
        <v>407</v>
      </c>
      <c r="G98" s="53" t="s">
        <v>154</v>
      </c>
      <c r="H98" s="56">
        <v>22500000</v>
      </c>
      <c r="I98" s="56">
        <v>1200000</v>
      </c>
      <c r="J98" s="56">
        <v>1200000</v>
      </c>
      <c r="K98" s="56"/>
      <c r="L98" s="56"/>
      <c r="M98" s="56"/>
      <c r="N98" s="53"/>
      <c r="P98" s="15"/>
    </row>
    <row r="99" spans="1:16" s="7" customFormat="1" ht="101.25" x14ac:dyDescent="0.2">
      <c r="A99" s="55" t="s">
        <v>658</v>
      </c>
      <c r="B99" s="52" t="s">
        <v>592</v>
      </c>
      <c r="C99" s="52" t="s">
        <v>593</v>
      </c>
      <c r="D99" s="52">
        <v>4416081</v>
      </c>
      <c r="E99" s="52" t="s">
        <v>675</v>
      </c>
      <c r="F99" s="52" t="s">
        <v>407</v>
      </c>
      <c r="G99" s="53" t="s">
        <v>154</v>
      </c>
      <c r="H99" s="56">
        <v>10600000</v>
      </c>
      <c r="I99" s="56">
        <v>300000</v>
      </c>
      <c r="J99" s="56">
        <v>300000</v>
      </c>
      <c r="K99" s="56"/>
      <c r="L99" s="56"/>
      <c r="M99" s="56"/>
      <c r="N99" s="53"/>
      <c r="P99" s="15"/>
    </row>
    <row r="100" spans="1:16" s="7" customFormat="1" ht="101.25" x14ac:dyDescent="0.2">
      <c r="A100" s="55" t="s">
        <v>659</v>
      </c>
      <c r="B100" s="52" t="s">
        <v>595</v>
      </c>
      <c r="C100" s="52" t="s">
        <v>594</v>
      </c>
      <c r="D100" s="52">
        <v>4316081</v>
      </c>
      <c r="E100" s="52" t="s">
        <v>675</v>
      </c>
      <c r="F100" s="52" t="s">
        <v>406</v>
      </c>
      <c r="G100" s="53" t="s">
        <v>153</v>
      </c>
      <c r="H100" s="56">
        <v>3264556</v>
      </c>
      <c r="I100" s="56">
        <v>1000000</v>
      </c>
      <c r="J100" s="56">
        <v>1000000</v>
      </c>
      <c r="K100" s="56"/>
      <c r="L100" s="56"/>
      <c r="M100" s="56"/>
      <c r="N100" s="53"/>
      <c r="P100" s="15"/>
    </row>
    <row r="101" spans="1:16" s="14" customFormat="1" ht="60.75" x14ac:dyDescent="0.2">
      <c r="A101" s="60" t="s">
        <v>99</v>
      </c>
      <c r="B101" s="51" t="s">
        <v>40</v>
      </c>
      <c r="C101" s="51"/>
      <c r="D101" s="51"/>
      <c r="E101" s="51"/>
      <c r="F101" s="51" t="s">
        <v>170</v>
      </c>
      <c r="G101" s="53"/>
      <c r="H101" s="54">
        <f>SUM(H102:H127)</f>
        <v>1170090316</v>
      </c>
      <c r="I101" s="54">
        <f t="shared" ref="I101:N101" si="8">SUM(I102:I127)</f>
        <v>149649628.19</v>
      </c>
      <c r="J101" s="54">
        <f t="shared" si="8"/>
        <v>59307807.480000004</v>
      </c>
      <c r="K101" s="54">
        <f t="shared" si="8"/>
        <v>0</v>
      </c>
      <c r="L101" s="54">
        <f t="shared" si="8"/>
        <v>0</v>
      </c>
      <c r="M101" s="54">
        <f t="shared" ref="M101" si="9">SUM(M102:M127)</f>
        <v>90341820.710000008</v>
      </c>
      <c r="N101" s="54">
        <f t="shared" si="8"/>
        <v>0</v>
      </c>
    </row>
    <row r="102" spans="1:16" s="7" customFormat="1" ht="101.25" x14ac:dyDescent="0.2">
      <c r="A102" s="55" t="s">
        <v>100</v>
      </c>
      <c r="B102" s="52" t="s">
        <v>118</v>
      </c>
      <c r="C102" s="52" t="s">
        <v>41</v>
      </c>
      <c r="D102" s="63">
        <v>3211300</v>
      </c>
      <c r="E102" s="52" t="s">
        <v>138</v>
      </c>
      <c r="F102" s="52" t="s">
        <v>170</v>
      </c>
      <c r="G102" s="53" t="s">
        <v>153</v>
      </c>
      <c r="H102" s="56">
        <v>2211988</v>
      </c>
      <c r="I102" s="56">
        <f>SUM(J102:M102)</f>
        <v>425663.29</v>
      </c>
      <c r="J102" s="56"/>
      <c r="K102" s="56"/>
      <c r="L102" s="56"/>
      <c r="M102" s="56">
        <v>425663.29</v>
      </c>
      <c r="N102" s="53"/>
    </row>
    <row r="103" spans="1:16" s="7" customFormat="1" ht="101.25" x14ac:dyDescent="0.2">
      <c r="A103" s="55" t="s">
        <v>468</v>
      </c>
      <c r="B103" s="52" t="s">
        <v>119</v>
      </c>
      <c r="C103" s="52" t="s">
        <v>42</v>
      </c>
      <c r="D103" s="63" t="s">
        <v>141</v>
      </c>
      <c r="E103" s="52" t="s">
        <v>138</v>
      </c>
      <c r="F103" s="52" t="s">
        <v>171</v>
      </c>
      <c r="G103" s="53" t="s">
        <v>157</v>
      </c>
      <c r="H103" s="56">
        <v>123605758</v>
      </c>
      <c r="I103" s="56">
        <f t="shared" ref="I103:I127" si="10">SUM(J103:M103)</f>
        <v>44472502.450000003</v>
      </c>
      <c r="J103" s="56"/>
      <c r="K103" s="56"/>
      <c r="L103" s="56"/>
      <c r="M103" s="56">
        <f>43040447.2+1432055.25</f>
        <v>44472502.450000003</v>
      </c>
      <c r="N103" s="53"/>
    </row>
    <row r="104" spans="1:16" s="7" customFormat="1" ht="101.25" x14ac:dyDescent="0.2">
      <c r="A104" s="55" t="s">
        <v>469</v>
      </c>
      <c r="B104" s="52" t="s">
        <v>120</v>
      </c>
      <c r="C104" s="52" t="s">
        <v>43</v>
      </c>
      <c r="D104" s="63" t="s">
        <v>141</v>
      </c>
      <c r="E104" s="52" t="s">
        <v>138</v>
      </c>
      <c r="F104" s="52" t="s">
        <v>171</v>
      </c>
      <c r="G104" s="53" t="s">
        <v>158</v>
      </c>
      <c r="H104" s="56">
        <v>337319206</v>
      </c>
      <c r="I104" s="56">
        <f t="shared" si="10"/>
        <v>32137036.390000001</v>
      </c>
      <c r="J104" s="56"/>
      <c r="K104" s="56"/>
      <c r="L104" s="56"/>
      <c r="M104" s="56">
        <v>32137036.390000001</v>
      </c>
      <c r="N104" s="53"/>
    </row>
    <row r="105" spans="1:16" s="7" customFormat="1" ht="101.25" x14ac:dyDescent="0.2">
      <c r="A105" s="55" t="s">
        <v>470</v>
      </c>
      <c r="B105" s="52" t="s">
        <v>121</v>
      </c>
      <c r="C105" s="52" t="s">
        <v>44</v>
      </c>
      <c r="D105" s="63" t="s">
        <v>141</v>
      </c>
      <c r="E105" s="52" t="s">
        <v>138</v>
      </c>
      <c r="F105" s="52" t="s">
        <v>171</v>
      </c>
      <c r="G105" s="53" t="s">
        <v>145</v>
      </c>
      <c r="H105" s="56">
        <v>19123319</v>
      </c>
      <c r="I105" s="56">
        <f t="shared" si="10"/>
        <v>4420728.79</v>
      </c>
      <c r="J105" s="56"/>
      <c r="K105" s="56"/>
      <c r="L105" s="56"/>
      <c r="M105" s="56">
        <v>4420728.79</v>
      </c>
      <c r="N105" s="53"/>
    </row>
    <row r="106" spans="1:16" s="7" customFormat="1" ht="121.5" x14ac:dyDescent="0.2">
      <c r="A106" s="55" t="s">
        <v>471</v>
      </c>
      <c r="B106" s="52" t="s">
        <v>122</v>
      </c>
      <c r="C106" s="52" t="s">
        <v>45</v>
      </c>
      <c r="D106" s="63" t="s">
        <v>141</v>
      </c>
      <c r="E106" s="52" t="s">
        <v>138</v>
      </c>
      <c r="F106" s="52" t="s">
        <v>171</v>
      </c>
      <c r="G106" s="53" t="s">
        <v>159</v>
      </c>
      <c r="H106" s="56">
        <v>6509540</v>
      </c>
      <c r="I106" s="56">
        <f t="shared" si="10"/>
        <v>2999999.51</v>
      </c>
      <c r="J106" s="56"/>
      <c r="K106" s="56"/>
      <c r="L106" s="56"/>
      <c r="M106" s="56">
        <v>2999999.51</v>
      </c>
      <c r="N106" s="53"/>
    </row>
    <row r="107" spans="1:16" s="7" customFormat="1" ht="101.25" x14ac:dyDescent="0.2">
      <c r="A107" s="55" t="s">
        <v>472</v>
      </c>
      <c r="B107" s="52" t="s">
        <v>123</v>
      </c>
      <c r="C107" s="52" t="s">
        <v>46</v>
      </c>
      <c r="D107" s="63" t="s">
        <v>141</v>
      </c>
      <c r="E107" s="52" t="s">
        <v>138</v>
      </c>
      <c r="F107" s="52" t="s">
        <v>171</v>
      </c>
      <c r="G107" s="53" t="s">
        <v>160</v>
      </c>
      <c r="H107" s="56">
        <v>14361424</v>
      </c>
      <c r="I107" s="56">
        <f t="shared" si="10"/>
        <v>1649599</v>
      </c>
      <c r="J107" s="56"/>
      <c r="K107" s="56"/>
      <c r="L107" s="56"/>
      <c r="M107" s="56">
        <v>1649599</v>
      </c>
      <c r="N107" s="53"/>
    </row>
    <row r="108" spans="1:16" s="7" customFormat="1" ht="101.25" x14ac:dyDescent="0.2">
      <c r="A108" s="55" t="s">
        <v>473</v>
      </c>
      <c r="B108" s="52" t="s">
        <v>149</v>
      </c>
      <c r="C108" s="52" t="s">
        <v>150</v>
      </c>
      <c r="D108" s="63" t="s">
        <v>141</v>
      </c>
      <c r="E108" s="52" t="s">
        <v>138</v>
      </c>
      <c r="F108" s="52" t="s">
        <v>171</v>
      </c>
      <c r="G108" s="53" t="s">
        <v>159</v>
      </c>
      <c r="H108" s="56">
        <v>4999794</v>
      </c>
      <c r="I108" s="56">
        <f t="shared" si="10"/>
        <v>3364598.58</v>
      </c>
      <c r="J108" s="56"/>
      <c r="K108" s="56"/>
      <c r="L108" s="56"/>
      <c r="M108" s="56">
        <v>3364598.58</v>
      </c>
      <c r="N108" s="53"/>
    </row>
    <row r="109" spans="1:16" s="7" customFormat="1" ht="101.25" x14ac:dyDescent="0.2">
      <c r="A109" s="55" t="s">
        <v>474</v>
      </c>
      <c r="B109" s="52" t="s">
        <v>263</v>
      </c>
      <c r="C109" s="52" t="s">
        <v>275</v>
      </c>
      <c r="D109" s="63" t="s">
        <v>402</v>
      </c>
      <c r="E109" s="52" t="s">
        <v>138</v>
      </c>
      <c r="F109" s="52" t="s">
        <v>168</v>
      </c>
      <c r="G109" s="53">
        <v>2026</v>
      </c>
      <c r="H109" s="56">
        <v>276878742</v>
      </c>
      <c r="I109" s="56">
        <f t="shared" si="10"/>
        <v>5000000</v>
      </c>
      <c r="J109" s="56">
        <v>5000000</v>
      </c>
      <c r="K109" s="56"/>
      <c r="L109" s="56"/>
      <c r="M109" s="56"/>
      <c r="N109" s="53"/>
    </row>
    <row r="110" spans="1:16" s="7" customFormat="1" ht="101.25" x14ac:dyDescent="0.2">
      <c r="A110" s="55" t="s">
        <v>475</v>
      </c>
      <c r="B110" s="52" t="s">
        <v>264</v>
      </c>
      <c r="C110" s="52" t="s">
        <v>276</v>
      </c>
      <c r="D110" s="63" t="s">
        <v>141</v>
      </c>
      <c r="E110" s="52" t="s">
        <v>138</v>
      </c>
      <c r="F110" s="52" t="s">
        <v>171</v>
      </c>
      <c r="G110" s="53" t="s">
        <v>637</v>
      </c>
      <c r="H110" s="56">
        <v>13311773</v>
      </c>
      <c r="I110" s="56">
        <f t="shared" si="10"/>
        <v>6487172</v>
      </c>
      <c r="J110" s="56">
        <v>6487172</v>
      </c>
      <c r="K110" s="56"/>
      <c r="L110" s="56"/>
      <c r="M110" s="56"/>
      <c r="N110" s="53"/>
    </row>
    <row r="111" spans="1:16" s="7" customFormat="1" ht="141.75" x14ac:dyDescent="0.2">
      <c r="A111" s="55" t="s">
        <v>466</v>
      </c>
      <c r="B111" s="52" t="s">
        <v>265</v>
      </c>
      <c r="C111" s="52" t="s">
        <v>277</v>
      </c>
      <c r="D111" s="63" t="s">
        <v>141</v>
      </c>
      <c r="E111" s="52" t="s">
        <v>138</v>
      </c>
      <c r="F111" s="52" t="s">
        <v>171</v>
      </c>
      <c r="G111" s="53" t="s">
        <v>153</v>
      </c>
      <c r="H111" s="56">
        <v>57501355</v>
      </c>
      <c r="I111" s="56">
        <f t="shared" si="10"/>
        <v>2000000</v>
      </c>
      <c r="J111" s="56">
        <v>2000000</v>
      </c>
      <c r="K111" s="56"/>
      <c r="L111" s="56"/>
      <c r="M111" s="56"/>
      <c r="N111" s="53"/>
    </row>
    <row r="112" spans="1:16" s="7" customFormat="1" ht="101.25" x14ac:dyDescent="0.2">
      <c r="A112" s="55" t="s">
        <v>476</v>
      </c>
      <c r="B112" s="52" t="s">
        <v>266</v>
      </c>
      <c r="C112" s="52" t="s">
        <v>278</v>
      </c>
      <c r="D112" s="63" t="s">
        <v>141</v>
      </c>
      <c r="E112" s="52" t="s">
        <v>138</v>
      </c>
      <c r="F112" s="52" t="s">
        <v>171</v>
      </c>
      <c r="G112" s="53" t="s">
        <v>638</v>
      </c>
      <c r="H112" s="56">
        <v>23227500</v>
      </c>
      <c r="I112" s="56">
        <f t="shared" si="10"/>
        <v>1000000</v>
      </c>
      <c r="J112" s="56">
        <v>1000000</v>
      </c>
      <c r="K112" s="56"/>
      <c r="L112" s="56"/>
      <c r="M112" s="56"/>
      <c r="N112" s="53"/>
    </row>
    <row r="113" spans="1:14" s="7" customFormat="1" ht="121.5" x14ac:dyDescent="0.2">
      <c r="A113" s="55" t="s">
        <v>477</v>
      </c>
      <c r="B113" s="52" t="s">
        <v>267</v>
      </c>
      <c r="C113" s="52" t="s">
        <v>279</v>
      </c>
      <c r="D113" s="63" t="s">
        <v>558</v>
      </c>
      <c r="E113" s="52" t="s">
        <v>138</v>
      </c>
      <c r="F113" s="52" t="s">
        <v>170</v>
      </c>
      <c r="G113" s="53" t="s">
        <v>154</v>
      </c>
      <c r="H113" s="56">
        <v>2389000</v>
      </c>
      <c r="I113" s="56">
        <f t="shared" si="10"/>
        <v>2319000</v>
      </c>
      <c r="J113" s="56">
        <v>2319000</v>
      </c>
      <c r="K113" s="56"/>
      <c r="L113" s="56"/>
      <c r="M113" s="56"/>
      <c r="N113" s="53"/>
    </row>
    <row r="114" spans="1:14" s="7" customFormat="1" ht="101.25" x14ac:dyDescent="0.2">
      <c r="A114" s="55" t="s">
        <v>478</v>
      </c>
      <c r="B114" s="52" t="s">
        <v>268</v>
      </c>
      <c r="C114" s="52" t="s">
        <v>280</v>
      </c>
      <c r="D114" s="63" t="s">
        <v>141</v>
      </c>
      <c r="E114" s="52" t="s">
        <v>138</v>
      </c>
      <c r="F114" s="52" t="s">
        <v>171</v>
      </c>
      <c r="G114" s="53" t="s">
        <v>156</v>
      </c>
      <c r="H114" s="56">
        <v>31111571</v>
      </c>
      <c r="I114" s="56">
        <f t="shared" si="10"/>
        <v>6505834</v>
      </c>
      <c r="J114" s="56">
        <f>6505834-107063.52</f>
        <v>6398770.4800000004</v>
      </c>
      <c r="K114" s="56"/>
      <c r="L114" s="56"/>
      <c r="M114" s="56">
        <v>107063.52</v>
      </c>
      <c r="N114" s="53"/>
    </row>
    <row r="115" spans="1:14" s="7" customFormat="1" ht="121.5" x14ac:dyDescent="0.2">
      <c r="A115" s="55" t="s">
        <v>479</v>
      </c>
      <c r="B115" s="52" t="s">
        <v>269</v>
      </c>
      <c r="C115" s="52" t="s">
        <v>281</v>
      </c>
      <c r="D115" s="63" t="s">
        <v>141</v>
      </c>
      <c r="E115" s="52" t="s">
        <v>138</v>
      </c>
      <c r="F115" s="52" t="s">
        <v>171</v>
      </c>
      <c r="G115" s="53" t="s">
        <v>153</v>
      </c>
      <c r="H115" s="56">
        <v>11627846</v>
      </c>
      <c r="I115" s="56">
        <f t="shared" si="10"/>
        <v>2000000</v>
      </c>
      <c r="J115" s="56">
        <v>2000000</v>
      </c>
      <c r="K115" s="56"/>
      <c r="L115" s="56"/>
      <c r="M115" s="56"/>
      <c r="N115" s="53"/>
    </row>
    <row r="116" spans="1:14" s="7" customFormat="1" ht="101.25" x14ac:dyDescent="0.2">
      <c r="A116" s="55" t="s">
        <v>480</v>
      </c>
      <c r="B116" s="52" t="s">
        <v>270</v>
      </c>
      <c r="C116" s="52" t="s">
        <v>282</v>
      </c>
      <c r="D116" s="63" t="s">
        <v>141</v>
      </c>
      <c r="E116" s="52" t="s">
        <v>138</v>
      </c>
      <c r="F116" s="52" t="s">
        <v>171</v>
      </c>
      <c r="G116" s="53" t="s">
        <v>153</v>
      </c>
      <c r="H116" s="56">
        <v>4050000</v>
      </c>
      <c r="I116" s="56">
        <f t="shared" si="10"/>
        <v>2050000</v>
      </c>
      <c r="J116" s="56">
        <v>2050000</v>
      </c>
      <c r="K116" s="56"/>
      <c r="L116" s="56"/>
      <c r="M116" s="56"/>
      <c r="N116" s="53"/>
    </row>
    <row r="117" spans="1:14" s="7" customFormat="1" ht="101.25" x14ac:dyDescent="0.2">
      <c r="A117" s="55" t="s">
        <v>481</v>
      </c>
      <c r="B117" s="52" t="s">
        <v>271</v>
      </c>
      <c r="C117" s="52" t="s">
        <v>283</v>
      </c>
      <c r="D117" s="63" t="s">
        <v>141</v>
      </c>
      <c r="E117" s="52" t="s">
        <v>138</v>
      </c>
      <c r="F117" s="52" t="s">
        <v>171</v>
      </c>
      <c r="G117" s="53" t="s">
        <v>639</v>
      </c>
      <c r="H117" s="56">
        <v>27839311</v>
      </c>
      <c r="I117" s="56">
        <f t="shared" si="10"/>
        <v>2000000</v>
      </c>
      <c r="J117" s="56">
        <v>2000000</v>
      </c>
      <c r="K117" s="56"/>
      <c r="L117" s="56"/>
      <c r="M117" s="56"/>
      <c r="N117" s="53"/>
    </row>
    <row r="118" spans="1:14" s="7" customFormat="1" ht="101.25" x14ac:dyDescent="0.2">
      <c r="A118" s="55" t="s">
        <v>482</v>
      </c>
      <c r="B118" s="52" t="s">
        <v>272</v>
      </c>
      <c r="C118" s="52" t="s">
        <v>284</v>
      </c>
      <c r="D118" s="63" t="s">
        <v>141</v>
      </c>
      <c r="E118" s="52" t="s">
        <v>138</v>
      </c>
      <c r="F118" s="52" t="s">
        <v>171</v>
      </c>
      <c r="G118" s="53" t="s">
        <v>153</v>
      </c>
      <c r="H118" s="56">
        <v>11809258</v>
      </c>
      <c r="I118" s="56">
        <f t="shared" si="10"/>
        <v>6464963</v>
      </c>
      <c r="J118" s="56">
        <v>6464963</v>
      </c>
      <c r="K118" s="56"/>
      <c r="L118" s="56"/>
      <c r="M118" s="56"/>
      <c r="N118" s="53"/>
    </row>
    <row r="119" spans="1:14" s="7" customFormat="1" ht="101.25" x14ac:dyDescent="0.2">
      <c r="A119" s="55" t="s">
        <v>483</v>
      </c>
      <c r="B119" s="52" t="s">
        <v>273</v>
      </c>
      <c r="C119" s="52" t="s">
        <v>285</v>
      </c>
      <c r="D119" s="63" t="s">
        <v>141</v>
      </c>
      <c r="E119" s="52" t="s">
        <v>138</v>
      </c>
      <c r="F119" s="52" t="s">
        <v>171</v>
      </c>
      <c r="G119" s="53" t="s">
        <v>160</v>
      </c>
      <c r="H119" s="56">
        <v>15800000</v>
      </c>
      <c r="I119" s="56">
        <f t="shared" si="10"/>
        <v>1000000</v>
      </c>
      <c r="J119" s="56">
        <v>1000000</v>
      </c>
      <c r="K119" s="56"/>
      <c r="L119" s="56"/>
      <c r="M119" s="56"/>
      <c r="N119" s="53"/>
    </row>
    <row r="120" spans="1:14" s="7" customFormat="1" ht="101.25" x14ac:dyDescent="0.2">
      <c r="A120" s="55" t="s">
        <v>484</v>
      </c>
      <c r="B120" s="52" t="s">
        <v>274</v>
      </c>
      <c r="C120" s="52" t="s">
        <v>286</v>
      </c>
      <c r="D120" s="63" t="s">
        <v>141</v>
      </c>
      <c r="E120" s="52" t="s">
        <v>138</v>
      </c>
      <c r="F120" s="52" t="s">
        <v>171</v>
      </c>
      <c r="G120" s="53" t="s">
        <v>153</v>
      </c>
      <c r="H120" s="56">
        <v>35433191</v>
      </c>
      <c r="I120" s="56">
        <f t="shared" si="10"/>
        <v>9037902</v>
      </c>
      <c r="J120" s="56">
        <v>9037902</v>
      </c>
      <c r="K120" s="56"/>
      <c r="L120" s="56"/>
      <c r="M120" s="56"/>
      <c r="N120" s="53"/>
    </row>
    <row r="121" spans="1:14" s="7" customFormat="1" ht="101.25" x14ac:dyDescent="0.2">
      <c r="A121" s="55" t="s">
        <v>660</v>
      </c>
      <c r="B121" s="52" t="s">
        <v>596</v>
      </c>
      <c r="C121" s="52" t="s">
        <v>597</v>
      </c>
      <c r="D121" s="63" t="s">
        <v>558</v>
      </c>
      <c r="E121" s="52" t="s">
        <v>138</v>
      </c>
      <c r="F121" s="52" t="s">
        <v>170</v>
      </c>
      <c r="G121" s="57">
        <v>2026</v>
      </c>
      <c r="H121" s="56">
        <v>8200000</v>
      </c>
      <c r="I121" s="56">
        <f t="shared" si="10"/>
        <v>8200000</v>
      </c>
      <c r="J121" s="56">
        <v>8200000</v>
      </c>
      <c r="K121" s="56"/>
      <c r="L121" s="56"/>
      <c r="M121" s="56"/>
      <c r="N121" s="53"/>
    </row>
    <row r="122" spans="1:14" s="7" customFormat="1" ht="101.25" x14ac:dyDescent="0.2">
      <c r="A122" s="55" t="s">
        <v>661</v>
      </c>
      <c r="B122" s="52" t="s">
        <v>598</v>
      </c>
      <c r="C122" s="52" t="s">
        <v>599</v>
      </c>
      <c r="D122" s="63" t="s">
        <v>558</v>
      </c>
      <c r="E122" s="52" t="s">
        <v>138</v>
      </c>
      <c r="F122" s="52" t="s">
        <v>170</v>
      </c>
      <c r="G122" s="57">
        <v>2026</v>
      </c>
      <c r="H122" s="56">
        <v>5770000</v>
      </c>
      <c r="I122" s="56">
        <f t="shared" si="10"/>
        <v>2000000</v>
      </c>
      <c r="J122" s="56">
        <v>2000000</v>
      </c>
      <c r="K122" s="56"/>
      <c r="L122" s="56"/>
      <c r="M122" s="56"/>
      <c r="N122" s="53"/>
    </row>
    <row r="123" spans="1:14" s="7" customFormat="1" ht="101.25" x14ac:dyDescent="0.2">
      <c r="A123" s="55" t="s">
        <v>662</v>
      </c>
      <c r="B123" s="52" t="s">
        <v>600</v>
      </c>
      <c r="C123" s="52" t="s">
        <v>601</v>
      </c>
      <c r="D123" s="63" t="s">
        <v>558</v>
      </c>
      <c r="E123" s="52" t="s">
        <v>138</v>
      </c>
      <c r="F123" s="52" t="s">
        <v>170</v>
      </c>
      <c r="G123" s="53" t="s">
        <v>154</v>
      </c>
      <c r="H123" s="56">
        <v>13650000</v>
      </c>
      <c r="I123" s="56">
        <f t="shared" si="10"/>
        <v>650000</v>
      </c>
      <c r="J123" s="56">
        <v>650000</v>
      </c>
      <c r="K123" s="56"/>
      <c r="L123" s="56"/>
      <c r="M123" s="56"/>
      <c r="N123" s="53"/>
    </row>
    <row r="124" spans="1:14" s="7" customFormat="1" ht="101.25" x14ac:dyDescent="0.2">
      <c r="A124" s="55" t="s">
        <v>663</v>
      </c>
      <c r="B124" s="52" t="s">
        <v>602</v>
      </c>
      <c r="C124" s="52" t="s">
        <v>603</v>
      </c>
      <c r="D124" s="63" t="s">
        <v>141</v>
      </c>
      <c r="E124" s="52" t="s">
        <v>138</v>
      </c>
      <c r="F124" s="52" t="s">
        <v>171</v>
      </c>
      <c r="G124" s="53" t="s">
        <v>153</v>
      </c>
      <c r="H124" s="56">
        <v>11403650</v>
      </c>
      <c r="I124" s="56">
        <f t="shared" si="10"/>
        <v>764629.18</v>
      </c>
      <c r="J124" s="56"/>
      <c r="K124" s="56"/>
      <c r="L124" s="56"/>
      <c r="M124" s="56">
        <v>764629.18</v>
      </c>
      <c r="N124" s="53"/>
    </row>
    <row r="125" spans="1:14" s="7" customFormat="1" ht="101.25" x14ac:dyDescent="0.2">
      <c r="A125" s="55" t="s">
        <v>664</v>
      </c>
      <c r="B125" s="52" t="s">
        <v>604</v>
      </c>
      <c r="C125" s="52" t="s">
        <v>605</v>
      </c>
      <c r="D125" s="63" t="s">
        <v>141</v>
      </c>
      <c r="E125" s="52" t="s">
        <v>138</v>
      </c>
      <c r="F125" s="52" t="s">
        <v>171</v>
      </c>
      <c r="G125" s="53" t="s">
        <v>145</v>
      </c>
      <c r="H125" s="56">
        <v>22140000</v>
      </c>
      <c r="I125" s="56">
        <f t="shared" si="10"/>
        <v>1200000</v>
      </c>
      <c r="J125" s="56">
        <v>1200000</v>
      </c>
      <c r="K125" s="56"/>
      <c r="L125" s="56"/>
      <c r="M125" s="56"/>
      <c r="N125" s="53"/>
    </row>
    <row r="126" spans="1:14" s="7" customFormat="1" ht="101.25" x14ac:dyDescent="0.2">
      <c r="A126" s="55" t="s">
        <v>665</v>
      </c>
      <c r="B126" s="52" t="s">
        <v>606</v>
      </c>
      <c r="C126" s="52" t="s">
        <v>607</v>
      </c>
      <c r="D126" s="63" t="s">
        <v>141</v>
      </c>
      <c r="E126" s="52" t="s">
        <v>138</v>
      </c>
      <c r="F126" s="52" t="s">
        <v>171</v>
      </c>
      <c r="G126" s="53" t="s">
        <v>640</v>
      </c>
      <c r="H126" s="56">
        <v>64032523</v>
      </c>
      <c r="I126" s="56">
        <f t="shared" si="10"/>
        <v>1000000</v>
      </c>
      <c r="J126" s="56">
        <v>1000000</v>
      </c>
      <c r="K126" s="56"/>
      <c r="L126" s="56"/>
      <c r="M126" s="56"/>
      <c r="N126" s="53"/>
    </row>
    <row r="127" spans="1:14" s="7" customFormat="1" ht="101.25" x14ac:dyDescent="0.2">
      <c r="A127" s="55" t="s">
        <v>666</v>
      </c>
      <c r="B127" s="52" t="s">
        <v>608</v>
      </c>
      <c r="C127" s="52" t="s">
        <v>609</v>
      </c>
      <c r="D127" s="63" t="s">
        <v>141</v>
      </c>
      <c r="E127" s="52" t="s">
        <v>138</v>
      </c>
      <c r="F127" s="52" t="s">
        <v>171</v>
      </c>
      <c r="G127" s="53" t="s">
        <v>154</v>
      </c>
      <c r="H127" s="56">
        <v>25783567</v>
      </c>
      <c r="I127" s="56">
        <f t="shared" si="10"/>
        <v>500000</v>
      </c>
      <c r="J127" s="56">
        <v>500000</v>
      </c>
      <c r="K127" s="56"/>
      <c r="L127" s="56"/>
      <c r="M127" s="56"/>
      <c r="N127" s="53"/>
    </row>
    <row r="128" spans="1:14" s="14" customFormat="1" ht="60.75" x14ac:dyDescent="0.2">
      <c r="A128" s="60" t="s">
        <v>467</v>
      </c>
      <c r="B128" s="51" t="s">
        <v>47</v>
      </c>
      <c r="C128" s="51"/>
      <c r="D128" s="51"/>
      <c r="E128" s="51"/>
      <c r="F128" s="51" t="s">
        <v>167</v>
      </c>
      <c r="G128" s="54"/>
      <c r="H128" s="54">
        <f>SUM(H129:H181)</f>
        <v>3963176179.4299998</v>
      </c>
      <c r="I128" s="54">
        <f>SUM(I129:I181)</f>
        <v>217489575.89999998</v>
      </c>
      <c r="J128" s="54">
        <f t="shared" ref="J128:N128" si="11">SUM(J129:J181)</f>
        <v>60895077.289999999</v>
      </c>
      <c r="K128" s="54">
        <f t="shared" si="11"/>
        <v>2000000</v>
      </c>
      <c r="L128" s="54">
        <f t="shared" si="11"/>
        <v>0</v>
      </c>
      <c r="M128" s="54">
        <f t="shared" ref="M128" si="12">SUM(M129:M181)</f>
        <v>154594498.60999998</v>
      </c>
      <c r="N128" s="54">
        <f t="shared" si="11"/>
        <v>0</v>
      </c>
    </row>
    <row r="129" spans="1:18" s="7" customFormat="1" ht="88.9" customHeight="1" x14ac:dyDescent="0.2">
      <c r="A129" s="75" t="s">
        <v>485</v>
      </c>
      <c r="B129" s="77" t="s">
        <v>124</v>
      </c>
      <c r="C129" s="77" t="s">
        <v>48</v>
      </c>
      <c r="D129" s="63" t="s">
        <v>140</v>
      </c>
      <c r="E129" s="52" t="s">
        <v>139</v>
      </c>
      <c r="F129" s="79" t="s">
        <v>172</v>
      </c>
      <c r="G129" s="81" t="s">
        <v>153</v>
      </c>
      <c r="H129" s="73">
        <v>139905726</v>
      </c>
      <c r="I129" s="73">
        <f>SUM(J129:M130)</f>
        <v>44000000</v>
      </c>
      <c r="J129" s="56"/>
      <c r="K129" s="56"/>
      <c r="L129" s="56"/>
      <c r="M129" s="56">
        <v>42000000</v>
      </c>
      <c r="N129" s="53"/>
    </row>
    <row r="130" spans="1:18" s="7" customFormat="1" ht="55.9" customHeight="1" x14ac:dyDescent="0.2">
      <c r="A130" s="76"/>
      <c r="B130" s="78"/>
      <c r="C130" s="78"/>
      <c r="D130" s="63" t="s">
        <v>673</v>
      </c>
      <c r="E130" s="52" t="s">
        <v>674</v>
      </c>
      <c r="F130" s="80"/>
      <c r="G130" s="82"/>
      <c r="H130" s="74"/>
      <c r="I130" s="74"/>
      <c r="J130" s="56"/>
      <c r="K130" s="56">
        <v>2000000</v>
      </c>
      <c r="L130" s="56"/>
      <c r="M130" s="56"/>
      <c r="N130" s="53"/>
    </row>
    <row r="131" spans="1:18" s="7" customFormat="1" ht="121.5" x14ac:dyDescent="0.2">
      <c r="A131" s="55" t="s">
        <v>486</v>
      </c>
      <c r="B131" s="52" t="s">
        <v>125</v>
      </c>
      <c r="C131" s="52" t="s">
        <v>49</v>
      </c>
      <c r="D131" s="63" t="s">
        <v>140</v>
      </c>
      <c r="E131" s="52" t="s">
        <v>139</v>
      </c>
      <c r="F131" s="52" t="s">
        <v>172</v>
      </c>
      <c r="G131" s="53" t="s">
        <v>161</v>
      </c>
      <c r="H131" s="56">
        <v>256975244</v>
      </c>
      <c r="I131" s="56">
        <f>SUM(J131:M131)</f>
        <v>32919999.579999998</v>
      </c>
      <c r="J131" s="56"/>
      <c r="K131" s="56"/>
      <c r="L131" s="56"/>
      <c r="M131" s="56">
        <v>32919999.579999998</v>
      </c>
      <c r="N131" s="53"/>
      <c r="R131" s="64"/>
    </row>
    <row r="132" spans="1:18" s="7" customFormat="1" ht="121.5" x14ac:dyDescent="0.2">
      <c r="A132" s="55" t="s">
        <v>487</v>
      </c>
      <c r="B132" s="52" t="s">
        <v>126</v>
      </c>
      <c r="C132" s="52" t="s">
        <v>50</v>
      </c>
      <c r="D132" s="63" t="s">
        <v>140</v>
      </c>
      <c r="E132" s="52" t="s">
        <v>139</v>
      </c>
      <c r="F132" s="52" t="s">
        <v>172</v>
      </c>
      <c r="G132" s="53" t="s">
        <v>162</v>
      </c>
      <c r="H132" s="56">
        <v>1506000000</v>
      </c>
      <c r="I132" s="56">
        <f t="shared" ref="I132:I181" si="13">SUM(J132:M132)</f>
        <v>26924928.940000001</v>
      </c>
      <c r="J132" s="56"/>
      <c r="K132" s="56"/>
      <c r="L132" s="56"/>
      <c r="M132" s="56">
        <v>26924928.940000001</v>
      </c>
      <c r="N132" s="53"/>
      <c r="R132" s="64"/>
    </row>
    <row r="133" spans="1:18" s="7" customFormat="1" ht="101.25" x14ac:dyDescent="0.2">
      <c r="A133" s="55" t="s">
        <v>488</v>
      </c>
      <c r="B133" s="52" t="s">
        <v>127</v>
      </c>
      <c r="C133" s="52" t="s">
        <v>51</v>
      </c>
      <c r="D133" s="63" t="s">
        <v>140</v>
      </c>
      <c r="E133" s="52" t="s">
        <v>139</v>
      </c>
      <c r="F133" s="52" t="s">
        <v>172</v>
      </c>
      <c r="G133" s="53" t="s">
        <v>156</v>
      </c>
      <c r="H133" s="56">
        <v>31301959</v>
      </c>
      <c r="I133" s="56">
        <f t="shared" si="13"/>
        <v>10994422.939999999</v>
      </c>
      <c r="J133" s="56"/>
      <c r="K133" s="56"/>
      <c r="L133" s="56"/>
      <c r="M133" s="56">
        <v>10994422.939999999</v>
      </c>
      <c r="N133" s="53"/>
      <c r="R133" s="64"/>
    </row>
    <row r="134" spans="1:18" s="7" customFormat="1" ht="101.25" x14ac:dyDescent="0.2">
      <c r="A134" s="55" t="s">
        <v>489</v>
      </c>
      <c r="B134" s="52" t="s">
        <v>670</v>
      </c>
      <c r="C134" s="52" t="s">
        <v>52</v>
      </c>
      <c r="D134" s="63" t="s">
        <v>140</v>
      </c>
      <c r="E134" s="52" t="s">
        <v>139</v>
      </c>
      <c r="F134" s="52" t="s">
        <v>172</v>
      </c>
      <c r="G134" s="53" t="s">
        <v>153</v>
      </c>
      <c r="H134" s="56">
        <v>17471808</v>
      </c>
      <c r="I134" s="56">
        <f t="shared" si="13"/>
        <v>9204681.1400000006</v>
      </c>
      <c r="J134" s="56"/>
      <c r="K134" s="56"/>
      <c r="L134" s="56"/>
      <c r="M134" s="56">
        <v>9204681.1400000006</v>
      </c>
      <c r="N134" s="53"/>
      <c r="R134" s="64"/>
    </row>
    <row r="135" spans="1:18" s="7" customFormat="1" ht="101.25" x14ac:dyDescent="0.2">
      <c r="A135" s="55" t="s">
        <v>490</v>
      </c>
      <c r="B135" s="52" t="s">
        <v>128</v>
      </c>
      <c r="C135" s="52" t="s">
        <v>53</v>
      </c>
      <c r="D135" s="63" t="s">
        <v>140</v>
      </c>
      <c r="E135" s="52" t="s">
        <v>139</v>
      </c>
      <c r="F135" s="52" t="s">
        <v>172</v>
      </c>
      <c r="G135" s="53" t="s">
        <v>156</v>
      </c>
      <c r="H135" s="56">
        <v>39315031</v>
      </c>
      <c r="I135" s="56">
        <f t="shared" si="13"/>
        <v>13173363.810000001</v>
      </c>
      <c r="J135" s="56"/>
      <c r="K135" s="56"/>
      <c r="L135" s="56"/>
      <c r="M135" s="56">
        <v>13173363.810000001</v>
      </c>
      <c r="N135" s="53"/>
      <c r="R135" s="64"/>
    </row>
    <row r="136" spans="1:18" s="7" customFormat="1" ht="101.25" x14ac:dyDescent="0.2">
      <c r="A136" s="55" t="s">
        <v>491</v>
      </c>
      <c r="B136" s="52" t="s">
        <v>129</v>
      </c>
      <c r="C136" s="52" t="s">
        <v>54</v>
      </c>
      <c r="D136" s="63" t="s">
        <v>140</v>
      </c>
      <c r="E136" s="52" t="s">
        <v>139</v>
      </c>
      <c r="F136" s="52" t="s">
        <v>172</v>
      </c>
      <c r="G136" s="53" t="s">
        <v>156</v>
      </c>
      <c r="H136" s="56">
        <v>10717737</v>
      </c>
      <c r="I136" s="56">
        <f t="shared" si="13"/>
        <v>7309670.5999999996</v>
      </c>
      <c r="J136" s="56"/>
      <c r="K136" s="56"/>
      <c r="L136" s="56"/>
      <c r="M136" s="56">
        <v>7309670.5999999996</v>
      </c>
      <c r="N136" s="53"/>
      <c r="R136" s="64"/>
    </row>
    <row r="137" spans="1:18" s="7" customFormat="1" ht="101.25" x14ac:dyDescent="0.2">
      <c r="A137" s="55" t="s">
        <v>492</v>
      </c>
      <c r="B137" s="52" t="s">
        <v>130</v>
      </c>
      <c r="C137" s="52" t="s">
        <v>55</v>
      </c>
      <c r="D137" s="63" t="s">
        <v>140</v>
      </c>
      <c r="E137" s="52" t="s">
        <v>139</v>
      </c>
      <c r="F137" s="52" t="s">
        <v>172</v>
      </c>
      <c r="G137" s="53" t="s">
        <v>153</v>
      </c>
      <c r="H137" s="56">
        <v>17595514</v>
      </c>
      <c r="I137" s="56">
        <f t="shared" si="13"/>
        <v>5799999.9400000004</v>
      </c>
      <c r="J137" s="56"/>
      <c r="K137" s="56"/>
      <c r="L137" s="56"/>
      <c r="M137" s="56">
        <v>5799999.9400000004</v>
      </c>
      <c r="N137" s="53"/>
      <c r="R137" s="64"/>
    </row>
    <row r="138" spans="1:18" s="7" customFormat="1" ht="101.25" x14ac:dyDescent="0.2">
      <c r="A138" s="55" t="s">
        <v>493</v>
      </c>
      <c r="B138" s="52" t="s">
        <v>131</v>
      </c>
      <c r="C138" s="52" t="s">
        <v>56</v>
      </c>
      <c r="D138" s="63" t="s">
        <v>140</v>
      </c>
      <c r="E138" s="52" t="s">
        <v>139</v>
      </c>
      <c r="F138" s="52" t="s">
        <v>172</v>
      </c>
      <c r="G138" s="53" t="s">
        <v>153</v>
      </c>
      <c r="H138" s="56">
        <v>4185000</v>
      </c>
      <c r="I138" s="56">
        <f t="shared" si="13"/>
        <v>1728579.6</v>
      </c>
      <c r="J138" s="56"/>
      <c r="K138" s="56"/>
      <c r="L138" s="56"/>
      <c r="M138" s="56">
        <v>1728579.6</v>
      </c>
      <c r="N138" s="53"/>
      <c r="R138" s="64"/>
    </row>
    <row r="139" spans="1:18" s="7" customFormat="1" ht="222.75" x14ac:dyDescent="0.2">
      <c r="A139" s="55" t="s">
        <v>494</v>
      </c>
      <c r="B139" s="52" t="s">
        <v>132</v>
      </c>
      <c r="C139" s="52" t="s">
        <v>57</v>
      </c>
      <c r="D139" s="63" t="s">
        <v>140</v>
      </c>
      <c r="E139" s="52" t="s">
        <v>139</v>
      </c>
      <c r="F139" s="52" t="s">
        <v>172</v>
      </c>
      <c r="G139" s="53" t="s">
        <v>156</v>
      </c>
      <c r="H139" s="56">
        <v>62128546</v>
      </c>
      <c r="I139" s="56">
        <f t="shared" si="13"/>
        <v>1667349.51</v>
      </c>
      <c r="J139" s="56"/>
      <c r="K139" s="56"/>
      <c r="L139" s="56"/>
      <c r="M139" s="56">
        <v>1667349.51</v>
      </c>
      <c r="N139" s="53"/>
      <c r="R139" s="64"/>
    </row>
    <row r="140" spans="1:18" s="7" customFormat="1" ht="101.25" x14ac:dyDescent="0.2">
      <c r="A140" s="55" t="s">
        <v>495</v>
      </c>
      <c r="B140" s="52" t="s">
        <v>133</v>
      </c>
      <c r="C140" s="52" t="s">
        <v>58</v>
      </c>
      <c r="D140" s="63" t="s">
        <v>140</v>
      </c>
      <c r="E140" s="52" t="s">
        <v>139</v>
      </c>
      <c r="F140" s="52" t="s">
        <v>172</v>
      </c>
      <c r="G140" s="53" t="s">
        <v>156</v>
      </c>
      <c r="H140" s="56">
        <v>60545360</v>
      </c>
      <c r="I140" s="56">
        <f t="shared" si="13"/>
        <v>1385278.87</v>
      </c>
      <c r="J140" s="56"/>
      <c r="K140" s="56"/>
      <c r="L140" s="56"/>
      <c r="M140" s="56">
        <v>1385278.87</v>
      </c>
      <c r="N140" s="53"/>
      <c r="R140" s="64"/>
    </row>
    <row r="141" spans="1:18" s="7" customFormat="1" ht="101.25" x14ac:dyDescent="0.2">
      <c r="A141" s="55" t="s">
        <v>496</v>
      </c>
      <c r="B141" s="52" t="s">
        <v>134</v>
      </c>
      <c r="C141" s="52" t="s">
        <v>59</v>
      </c>
      <c r="D141" s="63" t="s">
        <v>140</v>
      </c>
      <c r="E141" s="52" t="s">
        <v>139</v>
      </c>
      <c r="F141" s="52" t="s">
        <v>172</v>
      </c>
      <c r="G141" s="53" t="s">
        <v>156</v>
      </c>
      <c r="H141" s="56">
        <v>44036259</v>
      </c>
      <c r="I141" s="56">
        <f t="shared" si="13"/>
        <v>914084.25</v>
      </c>
      <c r="J141" s="56"/>
      <c r="K141" s="56"/>
      <c r="L141" s="56"/>
      <c r="M141" s="56">
        <v>914084.25</v>
      </c>
      <c r="N141" s="53"/>
      <c r="R141" s="64"/>
    </row>
    <row r="142" spans="1:18" s="7" customFormat="1" ht="101.25" x14ac:dyDescent="0.2">
      <c r="A142" s="55" t="s">
        <v>497</v>
      </c>
      <c r="B142" s="52" t="s">
        <v>135</v>
      </c>
      <c r="C142" s="52" t="s">
        <v>60</v>
      </c>
      <c r="D142" s="63" t="s">
        <v>140</v>
      </c>
      <c r="E142" s="52" t="s">
        <v>139</v>
      </c>
      <c r="F142" s="52" t="s">
        <v>172</v>
      </c>
      <c r="G142" s="53" t="s">
        <v>156</v>
      </c>
      <c r="H142" s="56">
        <v>9410587</v>
      </c>
      <c r="I142" s="56">
        <f t="shared" si="13"/>
        <v>572139.43000000005</v>
      </c>
      <c r="J142" s="56"/>
      <c r="K142" s="56"/>
      <c r="L142" s="56"/>
      <c r="M142" s="56">
        <v>572139.43000000005</v>
      </c>
      <c r="N142" s="53"/>
      <c r="R142" s="64"/>
    </row>
    <row r="143" spans="1:18" s="7" customFormat="1" ht="101.25" x14ac:dyDescent="0.2">
      <c r="A143" s="55" t="s">
        <v>498</v>
      </c>
      <c r="B143" s="52" t="s">
        <v>287</v>
      </c>
      <c r="C143" s="52" t="s">
        <v>325</v>
      </c>
      <c r="D143" s="63" t="s">
        <v>140</v>
      </c>
      <c r="E143" s="52" t="s">
        <v>139</v>
      </c>
      <c r="F143" s="52" t="s">
        <v>172</v>
      </c>
      <c r="G143" s="53" t="s">
        <v>550</v>
      </c>
      <c r="H143" s="56">
        <v>35000000</v>
      </c>
      <c r="I143" s="56">
        <f t="shared" si="13"/>
        <v>1000000</v>
      </c>
      <c r="J143" s="56">
        <v>1000000</v>
      </c>
      <c r="K143" s="56"/>
      <c r="L143" s="56"/>
      <c r="M143" s="56"/>
      <c r="N143" s="53"/>
      <c r="R143" s="64"/>
    </row>
    <row r="144" spans="1:18" s="7" customFormat="1" ht="141.75" x14ac:dyDescent="0.2">
      <c r="A144" s="55" t="s">
        <v>499</v>
      </c>
      <c r="B144" s="52" t="s">
        <v>288</v>
      </c>
      <c r="C144" s="52" t="s">
        <v>326</v>
      </c>
      <c r="D144" s="63" t="s">
        <v>140</v>
      </c>
      <c r="E144" s="52" t="s">
        <v>139</v>
      </c>
      <c r="F144" s="52" t="s">
        <v>172</v>
      </c>
      <c r="G144" s="53" t="s">
        <v>161</v>
      </c>
      <c r="H144" s="56">
        <v>9844774</v>
      </c>
      <c r="I144" s="56">
        <f t="shared" si="13"/>
        <v>5163867</v>
      </c>
      <c r="J144" s="56">
        <v>5163867</v>
      </c>
      <c r="K144" s="56"/>
      <c r="L144" s="56"/>
      <c r="M144" s="56"/>
      <c r="N144" s="53"/>
      <c r="R144" s="64"/>
    </row>
    <row r="145" spans="1:18" s="7" customFormat="1" ht="162" x14ac:dyDescent="0.2">
      <c r="A145" s="55" t="s">
        <v>500</v>
      </c>
      <c r="B145" s="52" t="s">
        <v>289</v>
      </c>
      <c r="C145" s="52" t="s">
        <v>327</v>
      </c>
      <c r="D145" s="63" t="s">
        <v>140</v>
      </c>
      <c r="E145" s="52" t="s">
        <v>139</v>
      </c>
      <c r="F145" s="52" t="s">
        <v>172</v>
      </c>
      <c r="G145" s="53" t="s">
        <v>161</v>
      </c>
      <c r="H145" s="56">
        <v>4343844</v>
      </c>
      <c r="I145" s="56">
        <f t="shared" si="13"/>
        <v>1000000</v>
      </c>
      <c r="J145" s="56">
        <v>1000000</v>
      </c>
      <c r="K145" s="56"/>
      <c r="L145" s="56"/>
      <c r="M145" s="56"/>
      <c r="N145" s="53"/>
      <c r="R145" s="64"/>
    </row>
    <row r="146" spans="1:18" s="7" customFormat="1" ht="121.5" x14ac:dyDescent="0.2">
      <c r="A146" s="55" t="s">
        <v>501</v>
      </c>
      <c r="B146" s="52" t="s">
        <v>290</v>
      </c>
      <c r="C146" s="52" t="s">
        <v>328</v>
      </c>
      <c r="D146" s="63" t="s">
        <v>140</v>
      </c>
      <c r="E146" s="52" t="s">
        <v>139</v>
      </c>
      <c r="F146" s="52" t="s">
        <v>172</v>
      </c>
      <c r="G146" s="53" t="s">
        <v>161</v>
      </c>
      <c r="H146" s="56">
        <v>31449118</v>
      </c>
      <c r="I146" s="56">
        <f t="shared" si="13"/>
        <v>100000</v>
      </c>
      <c r="J146" s="56">
        <v>100000</v>
      </c>
      <c r="K146" s="56"/>
      <c r="L146" s="56"/>
      <c r="M146" s="56"/>
      <c r="N146" s="53"/>
      <c r="R146" s="64"/>
    </row>
    <row r="147" spans="1:18" s="7" customFormat="1" ht="121.5" x14ac:dyDescent="0.2">
      <c r="A147" s="55" t="s">
        <v>502</v>
      </c>
      <c r="B147" s="52" t="s">
        <v>291</v>
      </c>
      <c r="C147" s="52" t="s">
        <v>329</v>
      </c>
      <c r="D147" s="63" t="s">
        <v>140</v>
      </c>
      <c r="E147" s="52" t="s">
        <v>139</v>
      </c>
      <c r="F147" s="52" t="s">
        <v>172</v>
      </c>
      <c r="G147" s="53" t="s">
        <v>161</v>
      </c>
      <c r="H147" s="56">
        <v>30010584</v>
      </c>
      <c r="I147" s="56">
        <f t="shared" si="13"/>
        <v>100000</v>
      </c>
      <c r="J147" s="56">
        <v>100000</v>
      </c>
      <c r="K147" s="56"/>
      <c r="L147" s="56"/>
      <c r="M147" s="56"/>
      <c r="N147" s="53"/>
      <c r="R147" s="64"/>
    </row>
    <row r="148" spans="1:18" s="7" customFormat="1" ht="121.5" x14ac:dyDescent="0.2">
      <c r="A148" s="55" t="s">
        <v>503</v>
      </c>
      <c r="B148" s="52" t="s">
        <v>292</v>
      </c>
      <c r="C148" s="52" t="s">
        <v>330</v>
      </c>
      <c r="D148" s="63" t="s">
        <v>140</v>
      </c>
      <c r="E148" s="52" t="s">
        <v>139</v>
      </c>
      <c r="F148" s="52" t="s">
        <v>172</v>
      </c>
      <c r="G148" s="53" t="s">
        <v>161</v>
      </c>
      <c r="H148" s="56">
        <v>1338856</v>
      </c>
      <c r="I148" s="56">
        <f t="shared" si="13"/>
        <v>304956</v>
      </c>
      <c r="J148" s="56">
        <v>304956</v>
      </c>
      <c r="K148" s="56"/>
      <c r="L148" s="56"/>
      <c r="M148" s="56"/>
      <c r="N148" s="53"/>
      <c r="R148" s="64"/>
    </row>
    <row r="149" spans="1:18" s="7" customFormat="1" ht="182.25" x14ac:dyDescent="0.2">
      <c r="A149" s="55" t="s">
        <v>504</v>
      </c>
      <c r="B149" s="52" t="s">
        <v>293</v>
      </c>
      <c r="C149" s="52" t="s">
        <v>331</v>
      </c>
      <c r="D149" s="63" t="s">
        <v>140</v>
      </c>
      <c r="E149" s="52" t="s">
        <v>139</v>
      </c>
      <c r="F149" s="52" t="s">
        <v>172</v>
      </c>
      <c r="G149" s="53" t="s">
        <v>550</v>
      </c>
      <c r="H149" s="56">
        <v>52000000</v>
      </c>
      <c r="I149" s="56">
        <f t="shared" si="13"/>
        <v>100000</v>
      </c>
      <c r="J149" s="56">
        <v>100000</v>
      </c>
      <c r="K149" s="56"/>
      <c r="L149" s="56"/>
      <c r="M149" s="56"/>
      <c r="N149" s="53"/>
      <c r="R149" s="64"/>
    </row>
    <row r="150" spans="1:18" s="7" customFormat="1" ht="101.25" x14ac:dyDescent="0.2">
      <c r="A150" s="55" t="s">
        <v>505</v>
      </c>
      <c r="B150" s="52" t="s">
        <v>294</v>
      </c>
      <c r="C150" s="52" t="s">
        <v>332</v>
      </c>
      <c r="D150" s="63" t="s">
        <v>140</v>
      </c>
      <c r="E150" s="52" t="s">
        <v>139</v>
      </c>
      <c r="F150" s="52" t="s">
        <v>172</v>
      </c>
      <c r="G150" s="53" t="s">
        <v>161</v>
      </c>
      <c r="H150" s="56">
        <v>84746931</v>
      </c>
      <c r="I150" s="56">
        <f t="shared" si="13"/>
        <v>1200000</v>
      </c>
      <c r="J150" s="56">
        <v>1200000</v>
      </c>
      <c r="K150" s="56"/>
      <c r="L150" s="56"/>
      <c r="M150" s="56"/>
      <c r="N150" s="53"/>
      <c r="R150" s="64"/>
    </row>
    <row r="151" spans="1:18" s="7" customFormat="1" ht="101.25" x14ac:dyDescent="0.2">
      <c r="A151" s="55" t="s">
        <v>506</v>
      </c>
      <c r="B151" s="52" t="s">
        <v>295</v>
      </c>
      <c r="C151" s="52" t="s">
        <v>333</v>
      </c>
      <c r="D151" s="63" t="s">
        <v>140</v>
      </c>
      <c r="E151" s="52" t="s">
        <v>139</v>
      </c>
      <c r="F151" s="52" t="s">
        <v>172</v>
      </c>
      <c r="G151" s="53" t="s">
        <v>550</v>
      </c>
      <c r="H151" s="56">
        <v>7834950</v>
      </c>
      <c r="I151" s="56">
        <f t="shared" si="13"/>
        <v>7645915.2000000002</v>
      </c>
      <c r="J151" s="56">
        <v>7645915.2000000002</v>
      </c>
      <c r="K151" s="56"/>
      <c r="L151" s="56"/>
      <c r="M151" s="56"/>
      <c r="N151" s="53"/>
      <c r="R151" s="64"/>
    </row>
    <row r="152" spans="1:18" s="7" customFormat="1" ht="101.25" x14ac:dyDescent="0.2">
      <c r="A152" s="55" t="s">
        <v>507</v>
      </c>
      <c r="B152" s="52" t="s">
        <v>296</v>
      </c>
      <c r="C152" s="52" t="s">
        <v>334</v>
      </c>
      <c r="D152" s="63" t="s">
        <v>140</v>
      </c>
      <c r="E152" s="52" t="s">
        <v>139</v>
      </c>
      <c r="F152" s="52" t="s">
        <v>172</v>
      </c>
      <c r="G152" s="53" t="s">
        <v>161</v>
      </c>
      <c r="H152" s="56">
        <v>11702491</v>
      </c>
      <c r="I152" s="56">
        <f t="shared" si="13"/>
        <v>7000000</v>
      </c>
      <c r="J152" s="56">
        <v>7000000</v>
      </c>
      <c r="K152" s="56"/>
      <c r="L152" s="56"/>
      <c r="M152" s="56"/>
      <c r="N152" s="53"/>
      <c r="R152" s="64"/>
    </row>
    <row r="153" spans="1:18" s="7" customFormat="1" ht="101.25" x14ac:dyDescent="0.2">
      <c r="A153" s="55" t="s">
        <v>508</v>
      </c>
      <c r="B153" s="52" t="s">
        <v>297</v>
      </c>
      <c r="C153" s="52" t="s">
        <v>335</v>
      </c>
      <c r="D153" s="63" t="s">
        <v>140</v>
      </c>
      <c r="E153" s="52" t="s">
        <v>139</v>
      </c>
      <c r="F153" s="52" t="s">
        <v>172</v>
      </c>
      <c r="G153" s="53" t="s">
        <v>161</v>
      </c>
      <c r="H153" s="56">
        <v>26934688</v>
      </c>
      <c r="I153" s="56">
        <f t="shared" si="13"/>
        <v>7000000</v>
      </c>
      <c r="J153" s="56">
        <v>7000000</v>
      </c>
      <c r="K153" s="56"/>
      <c r="L153" s="56"/>
      <c r="M153" s="56"/>
      <c r="N153" s="53"/>
      <c r="R153" s="64"/>
    </row>
    <row r="154" spans="1:18" s="7" customFormat="1" ht="121.5" x14ac:dyDescent="0.2">
      <c r="A154" s="55" t="s">
        <v>509</v>
      </c>
      <c r="B154" s="52" t="s">
        <v>298</v>
      </c>
      <c r="C154" s="52" t="s">
        <v>336</v>
      </c>
      <c r="D154" s="63" t="s">
        <v>140</v>
      </c>
      <c r="E154" s="52" t="s">
        <v>139</v>
      </c>
      <c r="F154" s="52" t="s">
        <v>172</v>
      </c>
      <c r="G154" s="57">
        <v>2026</v>
      </c>
      <c r="H154" s="56">
        <v>250000</v>
      </c>
      <c r="I154" s="56">
        <f t="shared" si="13"/>
        <v>250000</v>
      </c>
      <c r="J154" s="56">
        <v>250000</v>
      </c>
      <c r="K154" s="56"/>
      <c r="L154" s="56"/>
      <c r="M154" s="56"/>
      <c r="N154" s="53"/>
      <c r="R154" s="64"/>
    </row>
    <row r="155" spans="1:18" s="7" customFormat="1" ht="121.5" x14ac:dyDescent="0.2">
      <c r="A155" s="55" t="s">
        <v>510</v>
      </c>
      <c r="B155" s="52" t="s">
        <v>299</v>
      </c>
      <c r="C155" s="52" t="s">
        <v>337</v>
      </c>
      <c r="D155" s="63" t="s">
        <v>140</v>
      </c>
      <c r="E155" s="52" t="s">
        <v>139</v>
      </c>
      <c r="F155" s="52" t="s">
        <v>172</v>
      </c>
      <c r="G155" s="57">
        <v>2026</v>
      </c>
      <c r="H155" s="56">
        <v>700000</v>
      </c>
      <c r="I155" s="56">
        <f t="shared" si="13"/>
        <v>700000</v>
      </c>
      <c r="J155" s="56">
        <v>700000</v>
      </c>
      <c r="K155" s="56"/>
      <c r="L155" s="56"/>
      <c r="M155" s="56"/>
      <c r="N155" s="53"/>
      <c r="R155" s="64"/>
    </row>
    <row r="156" spans="1:18" s="7" customFormat="1" ht="222.75" x14ac:dyDescent="0.2">
      <c r="A156" s="55" t="s">
        <v>511</v>
      </c>
      <c r="B156" s="52" t="s">
        <v>300</v>
      </c>
      <c r="C156" s="52" t="s">
        <v>338</v>
      </c>
      <c r="D156" s="63" t="s">
        <v>140</v>
      </c>
      <c r="E156" s="52" t="s">
        <v>139</v>
      </c>
      <c r="F156" s="52" t="s">
        <v>172</v>
      </c>
      <c r="G156" s="53" t="s">
        <v>550</v>
      </c>
      <c r="H156" s="56">
        <v>87924220</v>
      </c>
      <c r="I156" s="56">
        <f t="shared" si="13"/>
        <v>100000</v>
      </c>
      <c r="J156" s="56">
        <v>100000</v>
      </c>
      <c r="K156" s="56"/>
      <c r="L156" s="56"/>
      <c r="M156" s="56"/>
      <c r="N156" s="53"/>
      <c r="R156" s="64"/>
    </row>
    <row r="157" spans="1:18" s="7" customFormat="1" ht="121.5" x14ac:dyDescent="0.2">
      <c r="A157" s="55" t="s">
        <v>512</v>
      </c>
      <c r="B157" s="52" t="s">
        <v>301</v>
      </c>
      <c r="C157" s="52" t="s">
        <v>339</v>
      </c>
      <c r="D157" s="63" t="s">
        <v>140</v>
      </c>
      <c r="E157" s="52" t="s">
        <v>139</v>
      </c>
      <c r="F157" s="52" t="s">
        <v>172</v>
      </c>
      <c r="G157" s="53" t="s">
        <v>550</v>
      </c>
      <c r="H157" s="56">
        <v>1342836</v>
      </c>
      <c r="I157" s="56">
        <f t="shared" si="13"/>
        <v>350000</v>
      </c>
      <c r="J157" s="56">
        <v>350000</v>
      </c>
      <c r="K157" s="56"/>
      <c r="L157" s="56"/>
      <c r="M157" s="56"/>
      <c r="N157" s="53"/>
      <c r="R157" s="64"/>
    </row>
    <row r="158" spans="1:18" s="7" customFormat="1" ht="101.25" x14ac:dyDescent="0.2">
      <c r="A158" s="55" t="s">
        <v>513</v>
      </c>
      <c r="B158" s="52" t="s">
        <v>302</v>
      </c>
      <c r="C158" s="52" t="s">
        <v>340</v>
      </c>
      <c r="D158" s="63" t="s">
        <v>140</v>
      </c>
      <c r="E158" s="52" t="s">
        <v>139</v>
      </c>
      <c r="F158" s="52" t="s">
        <v>172</v>
      </c>
      <c r="G158" s="53" t="s">
        <v>161</v>
      </c>
      <c r="H158" s="56">
        <v>20861443.43</v>
      </c>
      <c r="I158" s="56">
        <f t="shared" si="13"/>
        <v>521227.73000000045</v>
      </c>
      <c r="J158" s="56">
        <v>521227.73000000045</v>
      </c>
      <c r="K158" s="56"/>
      <c r="L158" s="56"/>
      <c r="M158" s="56"/>
      <c r="N158" s="53"/>
      <c r="R158" s="64"/>
    </row>
    <row r="159" spans="1:18" s="7" customFormat="1" ht="141.75" x14ac:dyDescent="0.2">
      <c r="A159" s="55" t="s">
        <v>514</v>
      </c>
      <c r="B159" s="52" t="s">
        <v>303</v>
      </c>
      <c r="C159" s="52" t="s">
        <v>341</v>
      </c>
      <c r="D159" s="63" t="s">
        <v>140</v>
      </c>
      <c r="E159" s="52" t="s">
        <v>139</v>
      </c>
      <c r="F159" s="52" t="s">
        <v>172</v>
      </c>
      <c r="G159" s="53" t="s">
        <v>161</v>
      </c>
      <c r="H159" s="56">
        <v>184381000</v>
      </c>
      <c r="I159" s="56">
        <f t="shared" si="13"/>
        <v>977949.08000000007</v>
      </c>
      <c r="J159" s="56">
        <v>977949.08000000007</v>
      </c>
      <c r="K159" s="56"/>
      <c r="L159" s="56"/>
      <c r="M159" s="56"/>
      <c r="N159" s="53"/>
      <c r="R159" s="64"/>
    </row>
    <row r="160" spans="1:18" s="7" customFormat="1" ht="121.5" x14ac:dyDescent="0.2">
      <c r="A160" s="55" t="s">
        <v>515</v>
      </c>
      <c r="B160" s="52" t="s">
        <v>304</v>
      </c>
      <c r="C160" s="52" t="s">
        <v>342</v>
      </c>
      <c r="D160" s="63" t="s">
        <v>140</v>
      </c>
      <c r="E160" s="52" t="s">
        <v>139</v>
      </c>
      <c r="F160" s="52" t="s">
        <v>172</v>
      </c>
      <c r="G160" s="53" t="s">
        <v>161</v>
      </c>
      <c r="H160" s="56">
        <v>4899424</v>
      </c>
      <c r="I160" s="56">
        <f t="shared" si="13"/>
        <v>750000</v>
      </c>
      <c r="J160" s="56">
        <v>750000</v>
      </c>
      <c r="K160" s="56"/>
      <c r="L160" s="56"/>
      <c r="M160" s="56"/>
      <c r="N160" s="53"/>
      <c r="R160" s="64"/>
    </row>
    <row r="161" spans="1:18" s="7" customFormat="1" ht="141.75" x14ac:dyDescent="0.2">
      <c r="A161" s="55" t="s">
        <v>516</v>
      </c>
      <c r="B161" s="52" t="s">
        <v>305</v>
      </c>
      <c r="C161" s="52" t="s">
        <v>343</v>
      </c>
      <c r="D161" s="63" t="s">
        <v>140</v>
      </c>
      <c r="E161" s="52" t="s">
        <v>139</v>
      </c>
      <c r="F161" s="52" t="s">
        <v>172</v>
      </c>
      <c r="G161" s="53" t="s">
        <v>161</v>
      </c>
      <c r="H161" s="56">
        <v>22034691</v>
      </c>
      <c r="I161" s="56">
        <f t="shared" si="13"/>
        <v>1261493</v>
      </c>
      <c r="J161" s="56">
        <v>1261493</v>
      </c>
      <c r="K161" s="56"/>
      <c r="L161" s="56"/>
      <c r="M161" s="56"/>
      <c r="N161" s="53"/>
      <c r="R161" s="64"/>
    </row>
    <row r="162" spans="1:18" s="7" customFormat="1" ht="101.25" x14ac:dyDescent="0.2">
      <c r="A162" s="55" t="s">
        <v>517</v>
      </c>
      <c r="B162" s="52" t="s">
        <v>306</v>
      </c>
      <c r="C162" s="52" t="s">
        <v>344</v>
      </c>
      <c r="D162" s="63" t="s">
        <v>140</v>
      </c>
      <c r="E162" s="52" t="s">
        <v>139</v>
      </c>
      <c r="F162" s="52" t="s">
        <v>172</v>
      </c>
      <c r="G162" s="53" t="s">
        <v>161</v>
      </c>
      <c r="H162" s="56">
        <v>29394488</v>
      </c>
      <c r="I162" s="56">
        <f t="shared" si="13"/>
        <v>200000</v>
      </c>
      <c r="J162" s="56">
        <v>200000</v>
      </c>
      <c r="K162" s="56"/>
      <c r="L162" s="56"/>
      <c r="M162" s="56"/>
      <c r="N162" s="53"/>
      <c r="R162" s="64"/>
    </row>
    <row r="163" spans="1:18" s="7" customFormat="1" ht="182.25" x14ac:dyDescent="0.2">
      <c r="A163" s="55" t="s">
        <v>518</v>
      </c>
      <c r="B163" s="52" t="s">
        <v>307</v>
      </c>
      <c r="C163" s="52" t="s">
        <v>345</v>
      </c>
      <c r="D163" s="63" t="s">
        <v>140</v>
      </c>
      <c r="E163" s="52" t="s">
        <v>139</v>
      </c>
      <c r="F163" s="52" t="s">
        <v>172</v>
      </c>
      <c r="G163" s="53" t="s">
        <v>153</v>
      </c>
      <c r="H163" s="56">
        <v>9987228</v>
      </c>
      <c r="I163" s="56">
        <f t="shared" si="13"/>
        <v>3391156.1</v>
      </c>
      <c r="J163" s="56">
        <v>3391156.1</v>
      </c>
      <c r="K163" s="56"/>
      <c r="L163" s="56"/>
      <c r="M163" s="56"/>
      <c r="N163" s="53"/>
      <c r="R163" s="64"/>
    </row>
    <row r="164" spans="1:18" s="7" customFormat="1" ht="101.25" x14ac:dyDescent="0.2">
      <c r="A164" s="55" t="s">
        <v>519</v>
      </c>
      <c r="B164" s="52" t="s">
        <v>308</v>
      </c>
      <c r="C164" s="52" t="s">
        <v>346</v>
      </c>
      <c r="D164" s="63" t="s">
        <v>140</v>
      </c>
      <c r="E164" s="52" t="s">
        <v>139</v>
      </c>
      <c r="F164" s="52" t="s">
        <v>172</v>
      </c>
      <c r="G164" s="53" t="s">
        <v>161</v>
      </c>
      <c r="H164" s="56">
        <v>10376902</v>
      </c>
      <c r="I164" s="56">
        <f t="shared" si="13"/>
        <v>587670</v>
      </c>
      <c r="J164" s="56">
        <v>587670</v>
      </c>
      <c r="K164" s="56"/>
      <c r="L164" s="56"/>
      <c r="M164" s="56"/>
      <c r="N164" s="53"/>
      <c r="R164" s="64"/>
    </row>
    <row r="165" spans="1:18" s="7" customFormat="1" ht="121.5" x14ac:dyDescent="0.2">
      <c r="A165" s="55" t="s">
        <v>520</v>
      </c>
      <c r="B165" s="52" t="s">
        <v>309</v>
      </c>
      <c r="C165" s="52" t="s">
        <v>347</v>
      </c>
      <c r="D165" s="63" t="s">
        <v>140</v>
      </c>
      <c r="E165" s="52" t="s">
        <v>139</v>
      </c>
      <c r="F165" s="52" t="s">
        <v>172</v>
      </c>
      <c r="G165" s="53" t="s">
        <v>161</v>
      </c>
      <c r="H165" s="56">
        <v>32605854</v>
      </c>
      <c r="I165" s="56">
        <f t="shared" si="13"/>
        <v>1480454</v>
      </c>
      <c r="J165" s="56">
        <v>1480454</v>
      </c>
      <c r="K165" s="56"/>
      <c r="L165" s="56"/>
      <c r="M165" s="56"/>
      <c r="N165" s="53"/>
      <c r="R165" s="64"/>
    </row>
    <row r="166" spans="1:18" s="7" customFormat="1" ht="141.75" x14ac:dyDescent="0.2">
      <c r="A166" s="55" t="s">
        <v>521</v>
      </c>
      <c r="B166" s="52" t="s">
        <v>310</v>
      </c>
      <c r="C166" s="52" t="s">
        <v>348</v>
      </c>
      <c r="D166" s="63" t="s">
        <v>140</v>
      </c>
      <c r="E166" s="52" t="s">
        <v>139</v>
      </c>
      <c r="F166" s="52" t="s">
        <v>172</v>
      </c>
      <c r="G166" s="53" t="s">
        <v>161</v>
      </c>
      <c r="H166" s="56">
        <v>11037077</v>
      </c>
      <c r="I166" s="56">
        <f t="shared" si="13"/>
        <v>200000</v>
      </c>
      <c r="J166" s="56">
        <v>200000</v>
      </c>
      <c r="K166" s="56"/>
      <c r="L166" s="56"/>
      <c r="M166" s="56"/>
      <c r="N166" s="53"/>
      <c r="R166" s="64"/>
    </row>
    <row r="167" spans="1:18" s="7" customFormat="1" ht="101.25" x14ac:dyDescent="0.2">
      <c r="A167" s="55" t="s">
        <v>522</v>
      </c>
      <c r="B167" s="52" t="s">
        <v>311</v>
      </c>
      <c r="C167" s="52" t="s">
        <v>349</v>
      </c>
      <c r="D167" s="63" t="s">
        <v>140</v>
      </c>
      <c r="E167" s="52" t="s">
        <v>139</v>
      </c>
      <c r="F167" s="52" t="s">
        <v>172</v>
      </c>
      <c r="G167" s="53" t="s">
        <v>161</v>
      </c>
      <c r="H167" s="56">
        <v>9848923</v>
      </c>
      <c r="I167" s="56">
        <f t="shared" si="13"/>
        <v>500000</v>
      </c>
      <c r="J167" s="56">
        <v>500000</v>
      </c>
      <c r="K167" s="56"/>
      <c r="L167" s="56"/>
      <c r="M167" s="56"/>
      <c r="N167" s="53"/>
      <c r="R167" s="64"/>
    </row>
    <row r="168" spans="1:18" s="7" customFormat="1" ht="101.25" x14ac:dyDescent="0.2">
      <c r="A168" s="55" t="s">
        <v>523</v>
      </c>
      <c r="B168" s="52" t="s">
        <v>312</v>
      </c>
      <c r="C168" s="52" t="s">
        <v>350</v>
      </c>
      <c r="D168" s="63" t="s">
        <v>140</v>
      </c>
      <c r="E168" s="52" t="s">
        <v>139</v>
      </c>
      <c r="F168" s="52" t="s">
        <v>172</v>
      </c>
      <c r="G168" s="53" t="s">
        <v>161</v>
      </c>
      <c r="H168" s="56">
        <v>33442867</v>
      </c>
      <c r="I168" s="56">
        <f t="shared" si="13"/>
        <v>49840</v>
      </c>
      <c r="J168" s="56">
        <v>49840</v>
      </c>
      <c r="K168" s="56"/>
      <c r="L168" s="56"/>
      <c r="M168" s="56"/>
      <c r="N168" s="53"/>
      <c r="R168" s="64"/>
    </row>
    <row r="169" spans="1:18" s="7" customFormat="1" ht="101.25" x14ac:dyDescent="0.2">
      <c r="A169" s="55" t="s">
        <v>524</v>
      </c>
      <c r="B169" s="52" t="s">
        <v>313</v>
      </c>
      <c r="C169" s="52" t="s">
        <v>351</v>
      </c>
      <c r="D169" s="63" t="s">
        <v>140</v>
      </c>
      <c r="E169" s="52" t="s">
        <v>139</v>
      </c>
      <c r="F169" s="52" t="s">
        <v>172</v>
      </c>
      <c r="G169" s="53" t="s">
        <v>161</v>
      </c>
      <c r="H169" s="56">
        <v>535568093</v>
      </c>
      <c r="I169" s="56">
        <f t="shared" si="13"/>
        <v>279640</v>
      </c>
      <c r="J169" s="56">
        <v>279640</v>
      </c>
      <c r="K169" s="56"/>
      <c r="L169" s="56"/>
      <c r="M169" s="56"/>
      <c r="N169" s="53"/>
      <c r="R169" s="64"/>
    </row>
    <row r="170" spans="1:18" s="7" customFormat="1" ht="182.25" x14ac:dyDescent="0.2">
      <c r="A170" s="55" t="s">
        <v>525</v>
      </c>
      <c r="B170" s="52" t="s">
        <v>314</v>
      </c>
      <c r="C170" s="52" t="s">
        <v>352</v>
      </c>
      <c r="D170" s="63" t="s">
        <v>140</v>
      </c>
      <c r="E170" s="52" t="s">
        <v>139</v>
      </c>
      <c r="F170" s="52" t="s">
        <v>172</v>
      </c>
      <c r="G170" s="53" t="s">
        <v>550</v>
      </c>
      <c r="H170" s="56">
        <v>5000000</v>
      </c>
      <c r="I170" s="56">
        <f t="shared" si="13"/>
        <v>3000000</v>
      </c>
      <c r="J170" s="56">
        <v>3000000</v>
      </c>
      <c r="K170" s="56"/>
      <c r="L170" s="56"/>
      <c r="M170" s="56"/>
      <c r="N170" s="53"/>
      <c r="R170" s="64"/>
    </row>
    <row r="171" spans="1:18" s="7" customFormat="1" ht="121.5" x14ac:dyDescent="0.2">
      <c r="A171" s="55" t="s">
        <v>526</v>
      </c>
      <c r="B171" s="52" t="s">
        <v>315</v>
      </c>
      <c r="C171" s="52" t="s">
        <v>353</v>
      </c>
      <c r="D171" s="63" t="s">
        <v>140</v>
      </c>
      <c r="E171" s="52" t="s">
        <v>139</v>
      </c>
      <c r="F171" s="52" t="s">
        <v>172</v>
      </c>
      <c r="G171" s="53" t="s">
        <v>161</v>
      </c>
      <c r="H171" s="56">
        <v>6419120</v>
      </c>
      <c r="I171" s="56">
        <f t="shared" si="13"/>
        <v>350000</v>
      </c>
      <c r="J171" s="56">
        <v>350000</v>
      </c>
      <c r="K171" s="56"/>
      <c r="L171" s="56"/>
      <c r="M171" s="56"/>
      <c r="N171" s="53"/>
      <c r="R171" s="64"/>
    </row>
    <row r="172" spans="1:18" s="7" customFormat="1" ht="101.25" x14ac:dyDescent="0.2">
      <c r="A172" s="55" t="s">
        <v>527</v>
      </c>
      <c r="B172" s="52" t="s">
        <v>316</v>
      </c>
      <c r="C172" s="52" t="s">
        <v>354</v>
      </c>
      <c r="D172" s="63" t="s">
        <v>140</v>
      </c>
      <c r="E172" s="52" t="s">
        <v>139</v>
      </c>
      <c r="F172" s="52" t="s">
        <v>172</v>
      </c>
      <c r="G172" s="53" t="s">
        <v>161</v>
      </c>
      <c r="H172" s="56">
        <v>19878281</v>
      </c>
      <c r="I172" s="56">
        <f t="shared" si="13"/>
        <v>100000</v>
      </c>
      <c r="J172" s="56">
        <v>100000</v>
      </c>
      <c r="K172" s="56"/>
      <c r="L172" s="56"/>
      <c r="M172" s="56"/>
      <c r="N172" s="53"/>
      <c r="R172" s="64"/>
    </row>
    <row r="173" spans="1:18" s="7" customFormat="1" ht="101.25" x14ac:dyDescent="0.2">
      <c r="A173" s="55" t="s">
        <v>528</v>
      </c>
      <c r="B173" s="52" t="s">
        <v>317</v>
      </c>
      <c r="C173" s="52" t="s">
        <v>355</v>
      </c>
      <c r="D173" s="63" t="s">
        <v>140</v>
      </c>
      <c r="E173" s="52" t="s">
        <v>139</v>
      </c>
      <c r="F173" s="52" t="s">
        <v>172</v>
      </c>
      <c r="G173" s="53" t="s">
        <v>550</v>
      </c>
      <c r="H173" s="56">
        <v>214587449</v>
      </c>
      <c r="I173" s="56">
        <f t="shared" si="13"/>
        <v>100000</v>
      </c>
      <c r="J173" s="56">
        <v>100000</v>
      </c>
      <c r="K173" s="56"/>
      <c r="L173" s="56"/>
      <c r="M173" s="56"/>
      <c r="N173" s="53"/>
      <c r="R173" s="64"/>
    </row>
    <row r="174" spans="1:18" s="7" customFormat="1" ht="121.5" x14ac:dyDescent="0.2">
      <c r="A174" s="55" t="s">
        <v>529</v>
      </c>
      <c r="B174" s="52" t="s">
        <v>318</v>
      </c>
      <c r="C174" s="52" t="s">
        <v>356</v>
      </c>
      <c r="D174" s="63" t="s">
        <v>140</v>
      </c>
      <c r="E174" s="52" t="s">
        <v>139</v>
      </c>
      <c r="F174" s="52" t="s">
        <v>172</v>
      </c>
      <c r="G174" s="53" t="s">
        <v>161</v>
      </c>
      <c r="H174" s="56">
        <v>33391001</v>
      </c>
      <c r="I174" s="56">
        <f t="shared" si="13"/>
        <v>708690</v>
      </c>
      <c r="J174" s="56">
        <v>708690</v>
      </c>
      <c r="K174" s="56"/>
      <c r="L174" s="56"/>
      <c r="M174" s="56"/>
      <c r="N174" s="53"/>
      <c r="R174" s="64"/>
    </row>
    <row r="175" spans="1:18" s="7" customFormat="1" ht="101.25" x14ac:dyDescent="0.2">
      <c r="A175" s="55" t="s">
        <v>530</v>
      </c>
      <c r="B175" s="52" t="s">
        <v>319</v>
      </c>
      <c r="C175" s="52" t="s">
        <v>357</v>
      </c>
      <c r="D175" s="63" t="s">
        <v>140</v>
      </c>
      <c r="E175" s="52" t="s">
        <v>139</v>
      </c>
      <c r="F175" s="52" t="s">
        <v>172</v>
      </c>
      <c r="G175" s="53" t="s">
        <v>161</v>
      </c>
      <c r="H175" s="56">
        <v>43965355</v>
      </c>
      <c r="I175" s="56">
        <f t="shared" si="13"/>
        <v>1000000</v>
      </c>
      <c r="J175" s="56">
        <v>1000000</v>
      </c>
      <c r="K175" s="56"/>
      <c r="L175" s="56"/>
      <c r="M175" s="56"/>
      <c r="N175" s="53"/>
      <c r="R175" s="64"/>
    </row>
    <row r="176" spans="1:18" s="7" customFormat="1" ht="121.5" x14ac:dyDescent="0.2">
      <c r="A176" s="55" t="s">
        <v>531</v>
      </c>
      <c r="B176" s="52" t="s">
        <v>320</v>
      </c>
      <c r="C176" s="52" t="s">
        <v>358</v>
      </c>
      <c r="D176" s="63" t="s">
        <v>140</v>
      </c>
      <c r="E176" s="52" t="s">
        <v>139</v>
      </c>
      <c r="F176" s="52" t="s">
        <v>172</v>
      </c>
      <c r="G176" s="53" t="s">
        <v>161</v>
      </c>
      <c r="H176" s="56">
        <v>24478667</v>
      </c>
      <c r="I176" s="56">
        <f t="shared" si="13"/>
        <v>200000</v>
      </c>
      <c r="J176" s="56">
        <v>200000</v>
      </c>
      <c r="K176" s="56"/>
      <c r="L176" s="56"/>
      <c r="M176" s="56"/>
      <c r="N176" s="53"/>
      <c r="R176" s="64"/>
    </row>
    <row r="177" spans="1:18" s="7" customFormat="1" ht="141.75" x14ac:dyDescent="0.2">
      <c r="A177" s="55" t="s">
        <v>532</v>
      </c>
      <c r="B177" s="52" t="s">
        <v>321</v>
      </c>
      <c r="C177" s="52" t="s">
        <v>359</v>
      </c>
      <c r="D177" s="63" t="s">
        <v>140</v>
      </c>
      <c r="E177" s="52" t="s">
        <v>139</v>
      </c>
      <c r="F177" s="52" t="s">
        <v>172</v>
      </c>
      <c r="G177" s="53" t="s">
        <v>153</v>
      </c>
      <c r="H177" s="56">
        <v>5607083</v>
      </c>
      <c r="I177" s="56">
        <f t="shared" si="13"/>
        <v>2322219.1800000002</v>
      </c>
      <c r="J177" s="56">
        <v>2322219.1800000002</v>
      </c>
      <c r="K177" s="56"/>
      <c r="L177" s="56"/>
      <c r="M177" s="56"/>
      <c r="N177" s="53"/>
      <c r="R177" s="64"/>
    </row>
    <row r="178" spans="1:18" s="7" customFormat="1" ht="141.75" x14ac:dyDescent="0.2">
      <c r="A178" s="55" t="s">
        <v>533</v>
      </c>
      <c r="B178" s="52" t="s">
        <v>322</v>
      </c>
      <c r="C178" s="52" t="s">
        <v>360</v>
      </c>
      <c r="D178" s="63" t="s">
        <v>140</v>
      </c>
      <c r="E178" s="52" t="s">
        <v>139</v>
      </c>
      <c r="F178" s="52" t="s">
        <v>172</v>
      </c>
      <c r="G178" s="53" t="s">
        <v>161</v>
      </c>
      <c r="H178" s="56">
        <v>14533222</v>
      </c>
      <c r="I178" s="56">
        <f t="shared" si="13"/>
        <v>300000</v>
      </c>
      <c r="J178" s="56">
        <v>300000</v>
      </c>
      <c r="K178" s="56"/>
      <c r="L178" s="56"/>
      <c r="M178" s="56"/>
      <c r="N178" s="53"/>
      <c r="R178" s="64"/>
    </row>
    <row r="179" spans="1:18" s="7" customFormat="1" ht="121.5" x14ac:dyDescent="0.2">
      <c r="A179" s="55" t="s">
        <v>534</v>
      </c>
      <c r="B179" s="52" t="s">
        <v>323</v>
      </c>
      <c r="C179" s="52" t="s">
        <v>361</v>
      </c>
      <c r="D179" s="63" t="s">
        <v>140</v>
      </c>
      <c r="E179" s="52" t="s">
        <v>139</v>
      </c>
      <c r="F179" s="52" t="s">
        <v>172</v>
      </c>
      <c r="G179" s="53" t="s">
        <v>161</v>
      </c>
      <c r="H179" s="56">
        <v>4975948</v>
      </c>
      <c r="I179" s="56">
        <f t="shared" si="13"/>
        <v>500000</v>
      </c>
      <c r="J179" s="56">
        <v>500000</v>
      </c>
      <c r="K179" s="56"/>
      <c r="L179" s="56"/>
      <c r="M179" s="56"/>
      <c r="N179" s="53"/>
      <c r="R179" s="64"/>
    </row>
    <row r="180" spans="1:18" s="7" customFormat="1" ht="121.5" x14ac:dyDescent="0.2">
      <c r="A180" s="55" t="s">
        <v>535</v>
      </c>
      <c r="B180" s="52" t="s">
        <v>324</v>
      </c>
      <c r="C180" s="52" t="s">
        <v>362</v>
      </c>
      <c r="D180" s="63" t="s">
        <v>140</v>
      </c>
      <c r="E180" s="52" t="s">
        <v>139</v>
      </c>
      <c r="F180" s="52" t="s">
        <v>172</v>
      </c>
      <c r="G180" s="53" t="s">
        <v>550</v>
      </c>
      <c r="H180" s="56">
        <v>36000000</v>
      </c>
      <c r="I180" s="56">
        <f t="shared" si="13"/>
        <v>100000</v>
      </c>
      <c r="J180" s="56">
        <v>100000</v>
      </c>
      <c r="K180" s="56"/>
      <c r="L180" s="56"/>
      <c r="M180" s="56"/>
      <c r="N180" s="53"/>
      <c r="R180" s="64"/>
    </row>
    <row r="181" spans="1:18" s="7" customFormat="1" ht="101.25" x14ac:dyDescent="0.2">
      <c r="A181" s="55" t="s">
        <v>677</v>
      </c>
      <c r="B181" s="52" t="s">
        <v>612</v>
      </c>
      <c r="C181" s="52" t="s">
        <v>613</v>
      </c>
      <c r="D181" s="63" t="s">
        <v>140</v>
      </c>
      <c r="E181" s="52" t="s">
        <v>139</v>
      </c>
      <c r="F181" s="52" t="s">
        <v>172</v>
      </c>
      <c r="G181" s="53" t="s">
        <v>161</v>
      </c>
      <c r="H181" s="56">
        <v>64890000</v>
      </c>
      <c r="I181" s="56">
        <f t="shared" si="13"/>
        <v>10000000</v>
      </c>
      <c r="J181" s="56">
        <v>10000000</v>
      </c>
      <c r="K181" s="56"/>
      <c r="L181" s="56"/>
      <c r="M181" s="56"/>
      <c r="N181" s="53"/>
      <c r="R181" s="64"/>
    </row>
    <row r="182" spans="1:18" s="7" customFormat="1" ht="60.75" x14ac:dyDescent="0.2">
      <c r="A182" s="59" t="s">
        <v>536</v>
      </c>
      <c r="B182" s="51" t="s">
        <v>165</v>
      </c>
      <c r="C182" s="52"/>
      <c r="D182" s="63"/>
      <c r="E182" s="52"/>
      <c r="F182" s="51" t="s">
        <v>170</v>
      </c>
      <c r="G182" s="53"/>
      <c r="H182" s="54">
        <f>SUM(H183:H197)</f>
        <v>453119952.98000002</v>
      </c>
      <c r="I182" s="54">
        <f t="shared" ref="I182:N182" si="14">SUM(I183:I197)</f>
        <v>77910799.680000007</v>
      </c>
      <c r="J182" s="54">
        <f t="shared" si="14"/>
        <v>77910799.680000007</v>
      </c>
      <c r="K182" s="54">
        <f t="shared" si="14"/>
        <v>0</v>
      </c>
      <c r="L182" s="54">
        <f t="shared" si="14"/>
        <v>0</v>
      </c>
      <c r="M182" s="54">
        <f t="shared" ref="M182" si="15">SUM(M183:M197)</f>
        <v>0</v>
      </c>
      <c r="N182" s="54">
        <f t="shared" si="14"/>
        <v>0</v>
      </c>
    </row>
    <row r="183" spans="1:18" s="7" customFormat="1" ht="101.25" x14ac:dyDescent="0.2">
      <c r="A183" s="55" t="s">
        <v>537</v>
      </c>
      <c r="B183" s="52" t="s">
        <v>363</v>
      </c>
      <c r="C183" s="52" t="s">
        <v>376</v>
      </c>
      <c r="D183" s="63" t="s">
        <v>416</v>
      </c>
      <c r="E183" s="52" t="s">
        <v>412</v>
      </c>
      <c r="F183" s="52" t="s">
        <v>415</v>
      </c>
      <c r="G183" s="53" t="s">
        <v>161</v>
      </c>
      <c r="H183" s="56">
        <v>15187148</v>
      </c>
      <c r="I183" s="56">
        <v>1000000</v>
      </c>
      <c r="J183" s="56">
        <v>1000000</v>
      </c>
      <c r="K183" s="56"/>
      <c r="L183" s="56"/>
      <c r="M183" s="56"/>
      <c r="N183" s="53"/>
    </row>
    <row r="184" spans="1:18" s="7" customFormat="1" ht="162" x14ac:dyDescent="0.2">
      <c r="A184" s="55" t="s">
        <v>538</v>
      </c>
      <c r="B184" s="52" t="s">
        <v>364</v>
      </c>
      <c r="C184" s="52" t="s">
        <v>377</v>
      </c>
      <c r="D184" s="63" t="s">
        <v>417</v>
      </c>
      <c r="E184" s="52" t="s">
        <v>412</v>
      </c>
      <c r="F184" s="52" t="s">
        <v>407</v>
      </c>
      <c r="G184" s="53" t="s">
        <v>153</v>
      </c>
      <c r="H184" s="56">
        <v>16479725</v>
      </c>
      <c r="I184" s="56">
        <v>6500000</v>
      </c>
      <c r="J184" s="56">
        <v>6500000</v>
      </c>
      <c r="K184" s="56"/>
      <c r="L184" s="56"/>
      <c r="M184" s="56"/>
      <c r="N184" s="53"/>
    </row>
    <row r="185" spans="1:18" s="7" customFormat="1" ht="101.25" x14ac:dyDescent="0.2">
      <c r="A185" s="55" t="s">
        <v>539</v>
      </c>
      <c r="B185" s="52" t="s">
        <v>365</v>
      </c>
      <c r="C185" s="52" t="s">
        <v>378</v>
      </c>
      <c r="D185" s="63" t="s">
        <v>418</v>
      </c>
      <c r="E185" s="52" t="s">
        <v>412</v>
      </c>
      <c r="F185" s="52" t="s">
        <v>421</v>
      </c>
      <c r="G185" s="53" t="s">
        <v>550</v>
      </c>
      <c r="H185" s="56">
        <v>5721000</v>
      </c>
      <c r="I185" s="56">
        <v>3000000</v>
      </c>
      <c r="J185" s="56">
        <v>3000000</v>
      </c>
      <c r="K185" s="56"/>
      <c r="L185" s="56"/>
      <c r="M185" s="56"/>
      <c r="N185" s="53"/>
    </row>
    <row r="186" spans="1:18" s="7" customFormat="1" ht="101.25" x14ac:dyDescent="0.2">
      <c r="A186" s="55" t="s">
        <v>540</v>
      </c>
      <c r="B186" s="52" t="s">
        <v>366</v>
      </c>
      <c r="C186" s="52" t="s">
        <v>379</v>
      </c>
      <c r="D186" s="63" t="s">
        <v>418</v>
      </c>
      <c r="E186" s="52" t="s">
        <v>412</v>
      </c>
      <c r="F186" s="52" t="s">
        <v>421</v>
      </c>
      <c r="G186" s="53" t="s">
        <v>550</v>
      </c>
      <c r="H186" s="56">
        <v>91400000</v>
      </c>
      <c r="I186" s="56">
        <v>25000000</v>
      </c>
      <c r="J186" s="56">
        <v>25000000</v>
      </c>
      <c r="K186" s="56"/>
      <c r="L186" s="56"/>
      <c r="M186" s="56"/>
      <c r="N186" s="53"/>
    </row>
    <row r="187" spans="1:18" s="7" customFormat="1" ht="121.5" x14ac:dyDescent="0.2">
      <c r="A187" s="55" t="s">
        <v>541</v>
      </c>
      <c r="B187" s="52" t="s">
        <v>367</v>
      </c>
      <c r="C187" s="52" t="s">
        <v>380</v>
      </c>
      <c r="D187" s="63" t="s">
        <v>418</v>
      </c>
      <c r="E187" s="52" t="s">
        <v>412</v>
      </c>
      <c r="F187" s="52" t="s">
        <v>421</v>
      </c>
      <c r="G187" s="53" t="s">
        <v>679</v>
      </c>
      <c r="H187" s="56">
        <v>9900000</v>
      </c>
      <c r="I187" s="56">
        <v>2866953.67</v>
      </c>
      <c r="J187" s="56">
        <v>2866953.67</v>
      </c>
      <c r="K187" s="56"/>
      <c r="L187" s="56"/>
      <c r="M187" s="56"/>
      <c r="N187" s="53"/>
    </row>
    <row r="188" spans="1:18" s="7" customFormat="1" ht="101.25" x14ac:dyDescent="0.2">
      <c r="A188" s="55" t="s">
        <v>542</v>
      </c>
      <c r="B188" s="52" t="s">
        <v>368</v>
      </c>
      <c r="C188" s="52" t="s">
        <v>381</v>
      </c>
      <c r="D188" s="63" t="s">
        <v>419</v>
      </c>
      <c r="E188" s="52" t="s">
        <v>412</v>
      </c>
      <c r="F188" s="52" t="s">
        <v>422</v>
      </c>
      <c r="G188" s="53" t="s">
        <v>145</v>
      </c>
      <c r="H188" s="56">
        <v>59655420</v>
      </c>
      <c r="I188" s="56">
        <v>2000000</v>
      </c>
      <c r="J188" s="56">
        <v>2000000</v>
      </c>
      <c r="K188" s="56"/>
      <c r="L188" s="56"/>
      <c r="M188" s="56"/>
      <c r="N188" s="53"/>
    </row>
    <row r="189" spans="1:18" s="7" customFormat="1" ht="101.25" x14ac:dyDescent="0.2">
      <c r="A189" s="55" t="s">
        <v>543</v>
      </c>
      <c r="B189" s="52" t="s">
        <v>369</v>
      </c>
      <c r="C189" s="52" t="s">
        <v>382</v>
      </c>
      <c r="D189" s="63" t="s">
        <v>419</v>
      </c>
      <c r="E189" s="52" t="s">
        <v>412</v>
      </c>
      <c r="F189" s="52" t="s">
        <v>422</v>
      </c>
      <c r="G189" s="53" t="s">
        <v>550</v>
      </c>
      <c r="H189" s="56">
        <v>14055000</v>
      </c>
      <c r="I189" s="56">
        <v>2000000</v>
      </c>
      <c r="J189" s="56">
        <v>2000000</v>
      </c>
      <c r="K189" s="56"/>
      <c r="L189" s="56"/>
      <c r="M189" s="56"/>
      <c r="N189" s="53"/>
    </row>
    <row r="190" spans="1:18" s="7" customFormat="1" ht="101.25" x14ac:dyDescent="0.2">
      <c r="A190" s="55" t="s">
        <v>544</v>
      </c>
      <c r="B190" s="52" t="s">
        <v>370</v>
      </c>
      <c r="C190" s="52" t="s">
        <v>383</v>
      </c>
      <c r="D190" s="63" t="s">
        <v>418</v>
      </c>
      <c r="E190" s="52" t="s">
        <v>412</v>
      </c>
      <c r="F190" s="52" t="s">
        <v>421</v>
      </c>
      <c r="G190" s="53" t="s">
        <v>154</v>
      </c>
      <c r="H190" s="56">
        <v>147500000</v>
      </c>
      <c r="I190" s="56">
        <v>2000000</v>
      </c>
      <c r="J190" s="56">
        <v>2000000</v>
      </c>
      <c r="K190" s="56"/>
      <c r="L190" s="56"/>
      <c r="M190" s="56"/>
      <c r="N190" s="53"/>
    </row>
    <row r="191" spans="1:18" s="7" customFormat="1" ht="101.25" x14ac:dyDescent="0.2">
      <c r="A191" s="55" t="s">
        <v>545</v>
      </c>
      <c r="B191" s="52" t="s">
        <v>371</v>
      </c>
      <c r="C191" s="52" t="s">
        <v>384</v>
      </c>
      <c r="D191" s="63" t="s">
        <v>418</v>
      </c>
      <c r="E191" s="52" t="s">
        <v>412</v>
      </c>
      <c r="F191" s="52" t="s">
        <v>421</v>
      </c>
      <c r="G191" s="53" t="s">
        <v>160</v>
      </c>
      <c r="H191" s="56">
        <v>10791666.98</v>
      </c>
      <c r="I191" s="56">
        <v>4298846.01</v>
      </c>
      <c r="J191" s="56">
        <v>4298846.01</v>
      </c>
      <c r="K191" s="56"/>
      <c r="L191" s="56"/>
      <c r="M191" s="56"/>
      <c r="N191" s="53"/>
    </row>
    <row r="192" spans="1:18" s="7" customFormat="1" ht="101.25" x14ac:dyDescent="0.2">
      <c r="A192" s="55" t="s">
        <v>546</v>
      </c>
      <c r="B192" s="52" t="s">
        <v>372</v>
      </c>
      <c r="C192" s="52" t="s">
        <v>385</v>
      </c>
      <c r="D192" s="63" t="s">
        <v>420</v>
      </c>
      <c r="E192" s="52" t="s">
        <v>412</v>
      </c>
      <c r="F192" s="52" t="s">
        <v>173</v>
      </c>
      <c r="G192" s="53" t="s">
        <v>154</v>
      </c>
      <c r="H192" s="56">
        <v>6000000</v>
      </c>
      <c r="I192" s="56">
        <v>100000</v>
      </c>
      <c r="J192" s="56">
        <v>100000</v>
      </c>
      <c r="K192" s="56"/>
      <c r="L192" s="56"/>
      <c r="M192" s="56"/>
      <c r="N192" s="53"/>
    </row>
    <row r="193" spans="1:14" s="7" customFormat="1" ht="101.25" x14ac:dyDescent="0.2">
      <c r="A193" s="55" t="s">
        <v>547</v>
      </c>
      <c r="B193" s="52" t="s">
        <v>373</v>
      </c>
      <c r="C193" s="52" t="s">
        <v>386</v>
      </c>
      <c r="D193" s="63" t="s">
        <v>419</v>
      </c>
      <c r="E193" s="52" t="s">
        <v>412</v>
      </c>
      <c r="F193" s="52" t="s">
        <v>422</v>
      </c>
      <c r="G193" s="53" t="s">
        <v>550</v>
      </c>
      <c r="H193" s="56">
        <v>7217786</v>
      </c>
      <c r="I193" s="56">
        <v>1000000</v>
      </c>
      <c r="J193" s="56">
        <v>1000000</v>
      </c>
      <c r="K193" s="56"/>
      <c r="L193" s="56"/>
      <c r="M193" s="56"/>
      <c r="N193" s="53"/>
    </row>
    <row r="194" spans="1:14" s="7" customFormat="1" ht="141.75" x14ac:dyDescent="0.2">
      <c r="A194" s="55" t="s">
        <v>548</v>
      </c>
      <c r="B194" s="52" t="s">
        <v>374</v>
      </c>
      <c r="C194" s="52" t="s">
        <v>387</v>
      </c>
      <c r="D194" s="63" t="s">
        <v>417</v>
      </c>
      <c r="E194" s="52" t="s">
        <v>412</v>
      </c>
      <c r="F194" s="52" t="s">
        <v>407</v>
      </c>
      <c r="G194" s="53" t="s">
        <v>153</v>
      </c>
      <c r="H194" s="56">
        <v>48588871</v>
      </c>
      <c r="I194" s="56">
        <v>20000000</v>
      </c>
      <c r="J194" s="56">
        <v>20000000</v>
      </c>
      <c r="K194" s="56"/>
      <c r="L194" s="56"/>
      <c r="M194" s="56"/>
      <c r="N194" s="53"/>
    </row>
    <row r="195" spans="1:14" s="7" customFormat="1" ht="101.25" x14ac:dyDescent="0.2">
      <c r="A195" s="55" t="s">
        <v>549</v>
      </c>
      <c r="B195" s="52" t="s">
        <v>375</v>
      </c>
      <c r="C195" s="52" t="s">
        <v>388</v>
      </c>
      <c r="D195" s="63" t="s">
        <v>419</v>
      </c>
      <c r="E195" s="52" t="s">
        <v>412</v>
      </c>
      <c r="F195" s="52" t="s">
        <v>422</v>
      </c>
      <c r="G195" s="53" t="s">
        <v>145</v>
      </c>
      <c r="H195" s="56">
        <v>14738336</v>
      </c>
      <c r="I195" s="56">
        <v>5000000</v>
      </c>
      <c r="J195" s="56">
        <v>5000000</v>
      </c>
      <c r="K195" s="56"/>
      <c r="L195" s="56"/>
      <c r="M195" s="56"/>
      <c r="N195" s="53"/>
    </row>
    <row r="196" spans="1:14" s="7" customFormat="1" ht="101.25" x14ac:dyDescent="0.2">
      <c r="A196" s="55" t="s">
        <v>618</v>
      </c>
      <c r="B196" s="52" t="s">
        <v>614</v>
      </c>
      <c r="C196" s="52" t="s">
        <v>615</v>
      </c>
      <c r="D196" s="63" t="s">
        <v>419</v>
      </c>
      <c r="E196" s="52" t="s">
        <v>412</v>
      </c>
      <c r="F196" s="52" t="s">
        <v>422</v>
      </c>
      <c r="G196" s="53" t="s">
        <v>154</v>
      </c>
      <c r="H196" s="56">
        <v>4740000</v>
      </c>
      <c r="I196" s="56">
        <v>2000000</v>
      </c>
      <c r="J196" s="56">
        <v>2000000</v>
      </c>
      <c r="K196" s="56"/>
      <c r="L196" s="56"/>
      <c r="M196" s="56"/>
      <c r="N196" s="53"/>
    </row>
    <row r="197" spans="1:14" s="7" customFormat="1" ht="101.25" x14ac:dyDescent="0.2">
      <c r="A197" s="55" t="s">
        <v>619</v>
      </c>
      <c r="B197" s="52" t="s">
        <v>616</v>
      </c>
      <c r="C197" s="52" t="s">
        <v>617</v>
      </c>
      <c r="D197" s="63" t="s">
        <v>419</v>
      </c>
      <c r="E197" s="52" t="s">
        <v>412</v>
      </c>
      <c r="F197" s="52" t="s">
        <v>422</v>
      </c>
      <c r="G197" s="57">
        <v>2026</v>
      </c>
      <c r="H197" s="56">
        <v>1145000</v>
      </c>
      <c r="I197" s="56">
        <v>1145000</v>
      </c>
      <c r="J197" s="56">
        <v>1145000</v>
      </c>
      <c r="K197" s="56"/>
      <c r="L197" s="56"/>
      <c r="M197" s="56"/>
      <c r="N197" s="53"/>
    </row>
    <row r="198" spans="1:14" s="7" customFormat="1" ht="60.75" x14ac:dyDescent="0.2">
      <c r="A198" s="60" t="s">
        <v>429</v>
      </c>
      <c r="B198" s="51" t="s">
        <v>61</v>
      </c>
      <c r="C198" s="51"/>
      <c r="D198" s="51"/>
      <c r="E198" s="51"/>
      <c r="F198" s="51" t="s">
        <v>167</v>
      </c>
      <c r="G198" s="57"/>
      <c r="H198" s="54">
        <f>SUM(H199:H208)</f>
        <v>5319092699</v>
      </c>
      <c r="I198" s="54">
        <f t="shared" ref="I198:N198" si="16">SUM(I199:I208)</f>
        <v>435997357</v>
      </c>
      <c r="J198" s="54">
        <f t="shared" si="16"/>
        <v>35409539</v>
      </c>
      <c r="K198" s="54">
        <f t="shared" si="16"/>
        <v>0</v>
      </c>
      <c r="L198" s="54">
        <f t="shared" si="16"/>
        <v>0</v>
      </c>
      <c r="M198" s="54">
        <f t="shared" ref="M198" si="17">SUM(M199:M208)</f>
        <v>0</v>
      </c>
      <c r="N198" s="54">
        <f t="shared" si="16"/>
        <v>400587818</v>
      </c>
    </row>
    <row r="199" spans="1:14" s="7" customFormat="1" ht="121.5" x14ac:dyDescent="0.2">
      <c r="A199" s="55" t="s">
        <v>430</v>
      </c>
      <c r="B199" s="52" t="s">
        <v>136</v>
      </c>
      <c r="C199" s="52" t="s">
        <v>62</v>
      </c>
      <c r="D199" s="52">
        <v>2713250</v>
      </c>
      <c r="E199" s="52" t="s">
        <v>142</v>
      </c>
      <c r="F199" s="52" t="s">
        <v>168</v>
      </c>
      <c r="G199" s="53" t="s">
        <v>154</v>
      </c>
      <c r="H199" s="56">
        <v>4496214799</v>
      </c>
      <c r="I199" s="56">
        <v>100000</v>
      </c>
      <c r="J199" s="56">
        <v>100000</v>
      </c>
      <c r="K199" s="56"/>
      <c r="L199" s="56"/>
      <c r="M199" s="53">
        <v>0</v>
      </c>
      <c r="N199" s="56"/>
    </row>
    <row r="200" spans="1:14" s="7" customFormat="1" ht="247.5" customHeight="1" x14ac:dyDescent="0.2">
      <c r="A200" s="55" t="s">
        <v>431</v>
      </c>
      <c r="B200" s="52" t="s">
        <v>557</v>
      </c>
      <c r="C200" s="52" t="s">
        <v>391</v>
      </c>
      <c r="D200" s="52">
        <v>2713250</v>
      </c>
      <c r="E200" s="52" t="s">
        <v>142</v>
      </c>
      <c r="F200" s="52" t="s">
        <v>168</v>
      </c>
      <c r="G200" s="53" t="s">
        <v>156</v>
      </c>
      <c r="H200" s="56">
        <v>168774417</v>
      </c>
      <c r="I200" s="56">
        <f>J200+K200+L200+M200+N200</f>
        <v>98372280.950000003</v>
      </c>
      <c r="J200" s="56">
        <v>1200000</v>
      </c>
      <c r="K200" s="56"/>
      <c r="L200" s="56"/>
      <c r="M200" s="53"/>
      <c r="N200" s="56">
        <v>97172280.950000003</v>
      </c>
    </row>
    <row r="201" spans="1:14" s="7" customFormat="1" ht="243" x14ac:dyDescent="0.2">
      <c r="A201" s="55" t="s">
        <v>432</v>
      </c>
      <c r="B201" s="52" t="s">
        <v>556</v>
      </c>
      <c r="C201" s="52" t="s">
        <v>392</v>
      </c>
      <c r="D201" s="52">
        <v>2713250</v>
      </c>
      <c r="E201" s="52" t="s">
        <v>142</v>
      </c>
      <c r="F201" s="52" t="s">
        <v>168</v>
      </c>
      <c r="G201" s="53" t="s">
        <v>153</v>
      </c>
      <c r="H201" s="56">
        <v>391527335</v>
      </c>
      <c r="I201" s="56">
        <f>J201+K201+L201+M201+N201</f>
        <v>185985395.99000001</v>
      </c>
      <c r="J201" s="56">
        <v>20000000</v>
      </c>
      <c r="K201" s="56"/>
      <c r="L201" s="56"/>
      <c r="M201" s="53"/>
      <c r="N201" s="56">
        <v>165985395.99000001</v>
      </c>
    </row>
    <row r="202" spans="1:14" s="7" customFormat="1" ht="162" x14ac:dyDescent="0.2">
      <c r="A202" s="55" t="s">
        <v>433</v>
      </c>
      <c r="B202" s="52" t="s">
        <v>389</v>
      </c>
      <c r="C202" s="52" t="s">
        <v>393</v>
      </c>
      <c r="D202" s="63" t="s">
        <v>559</v>
      </c>
      <c r="E202" s="52" t="s">
        <v>412</v>
      </c>
      <c r="F202" s="52" t="s">
        <v>411</v>
      </c>
      <c r="G202" s="53" t="s">
        <v>153</v>
      </c>
      <c r="H202" s="56">
        <v>1492144</v>
      </c>
      <c r="I202" s="56">
        <v>509539</v>
      </c>
      <c r="J202" s="56">
        <v>509539</v>
      </c>
      <c r="K202" s="56"/>
      <c r="L202" s="56"/>
      <c r="M202" s="53"/>
      <c r="N202" s="56"/>
    </row>
    <row r="203" spans="1:14" s="7" customFormat="1" ht="101.25" x14ac:dyDescent="0.2">
      <c r="A203" s="55" t="s">
        <v>434</v>
      </c>
      <c r="B203" s="52" t="s">
        <v>390</v>
      </c>
      <c r="C203" s="52" t="s">
        <v>394</v>
      </c>
      <c r="D203" s="63" t="s">
        <v>413</v>
      </c>
      <c r="E203" s="52" t="s">
        <v>19</v>
      </c>
      <c r="F203" s="52" t="s">
        <v>411</v>
      </c>
      <c r="G203" s="53" t="s">
        <v>550</v>
      </c>
      <c r="H203" s="56">
        <v>5950000</v>
      </c>
      <c r="I203" s="56">
        <v>1500000</v>
      </c>
      <c r="J203" s="56">
        <v>1500000</v>
      </c>
      <c r="K203" s="56"/>
      <c r="L203" s="56"/>
      <c r="M203" s="53"/>
      <c r="N203" s="56"/>
    </row>
    <row r="204" spans="1:14" s="7" customFormat="1" ht="243.75" customHeight="1" x14ac:dyDescent="0.2">
      <c r="A204" s="55" t="s">
        <v>435</v>
      </c>
      <c r="B204" s="52" t="s">
        <v>555</v>
      </c>
      <c r="C204" s="52" t="s">
        <v>395</v>
      </c>
      <c r="D204" s="52">
        <v>2713250</v>
      </c>
      <c r="E204" s="52" t="s">
        <v>142</v>
      </c>
      <c r="F204" s="52" t="s">
        <v>168</v>
      </c>
      <c r="G204" s="65">
        <v>2026</v>
      </c>
      <c r="H204" s="56">
        <v>240124004</v>
      </c>
      <c r="I204" s="56">
        <f>J204+K204+L204+M204+N204</f>
        <v>147430141.06</v>
      </c>
      <c r="J204" s="56">
        <v>10000000</v>
      </c>
      <c r="K204" s="56"/>
      <c r="L204" s="56"/>
      <c r="M204" s="53"/>
      <c r="N204" s="56">
        <v>137430141.06</v>
      </c>
    </row>
    <row r="205" spans="1:14" s="7" customFormat="1" ht="101.25" x14ac:dyDescent="0.2">
      <c r="A205" s="55" t="s">
        <v>629</v>
      </c>
      <c r="B205" s="52" t="s">
        <v>620</v>
      </c>
      <c r="C205" s="52" t="s">
        <v>624</v>
      </c>
      <c r="D205" s="63" t="s">
        <v>628</v>
      </c>
      <c r="E205" s="52" t="s">
        <v>19</v>
      </c>
      <c r="F205" s="52" t="s">
        <v>404</v>
      </c>
      <c r="G205" s="53" t="s">
        <v>154</v>
      </c>
      <c r="H205" s="56">
        <v>5050000</v>
      </c>
      <c r="I205" s="56">
        <v>600000</v>
      </c>
      <c r="J205" s="56">
        <v>600000</v>
      </c>
      <c r="K205" s="56"/>
      <c r="L205" s="56"/>
      <c r="M205" s="53"/>
      <c r="N205" s="53"/>
    </row>
    <row r="206" spans="1:14" s="7" customFormat="1" ht="121.5" x14ac:dyDescent="0.2">
      <c r="A206" s="55" t="s">
        <v>630</v>
      </c>
      <c r="B206" s="52" t="s">
        <v>621</v>
      </c>
      <c r="C206" s="52" t="s">
        <v>625</v>
      </c>
      <c r="D206" s="52">
        <v>4113250</v>
      </c>
      <c r="E206" s="52" t="s">
        <v>142</v>
      </c>
      <c r="F206" s="52" t="s">
        <v>404</v>
      </c>
      <c r="G206" s="53" t="s">
        <v>154</v>
      </c>
      <c r="H206" s="56">
        <v>2900000</v>
      </c>
      <c r="I206" s="56">
        <v>500000</v>
      </c>
      <c r="J206" s="56">
        <v>500000</v>
      </c>
      <c r="K206" s="56"/>
      <c r="L206" s="56"/>
      <c r="M206" s="53"/>
      <c r="N206" s="53"/>
    </row>
    <row r="207" spans="1:14" s="7" customFormat="1" ht="121.5" x14ac:dyDescent="0.2">
      <c r="A207" s="55" t="s">
        <v>631</v>
      </c>
      <c r="B207" s="52" t="s">
        <v>622</v>
      </c>
      <c r="C207" s="52" t="s">
        <v>626</v>
      </c>
      <c r="D207" s="52">
        <v>4613250</v>
      </c>
      <c r="E207" s="52" t="s">
        <v>142</v>
      </c>
      <c r="F207" s="52" t="s">
        <v>408</v>
      </c>
      <c r="G207" s="53" t="s">
        <v>154</v>
      </c>
      <c r="H207" s="56">
        <v>2000000</v>
      </c>
      <c r="I207" s="56">
        <v>500000</v>
      </c>
      <c r="J207" s="56">
        <v>500000</v>
      </c>
      <c r="K207" s="56"/>
      <c r="L207" s="56"/>
      <c r="M207" s="53"/>
      <c r="N207" s="53"/>
    </row>
    <row r="208" spans="1:14" s="7" customFormat="1" ht="121.5" x14ac:dyDescent="0.2">
      <c r="A208" s="55" t="s">
        <v>632</v>
      </c>
      <c r="B208" s="52" t="s">
        <v>623</v>
      </c>
      <c r="C208" s="52" t="s">
        <v>627</v>
      </c>
      <c r="D208" s="52">
        <v>4513250</v>
      </c>
      <c r="E208" s="52" t="s">
        <v>142</v>
      </c>
      <c r="F208" s="52" t="s">
        <v>405</v>
      </c>
      <c r="G208" s="53" t="s">
        <v>154</v>
      </c>
      <c r="H208" s="56">
        <v>5060000</v>
      </c>
      <c r="I208" s="56">
        <v>500000</v>
      </c>
      <c r="J208" s="56">
        <v>500000</v>
      </c>
      <c r="K208" s="56"/>
      <c r="L208" s="56"/>
      <c r="M208" s="53"/>
      <c r="N208" s="53"/>
    </row>
    <row r="209" spans="1:21" s="7" customFormat="1" ht="60.75" x14ac:dyDescent="0.2">
      <c r="A209" s="60" t="s">
        <v>427</v>
      </c>
      <c r="B209" s="51" t="s">
        <v>166</v>
      </c>
      <c r="C209" s="51"/>
      <c r="D209" s="51"/>
      <c r="E209" s="51"/>
      <c r="F209" s="51" t="s">
        <v>167</v>
      </c>
      <c r="G209" s="54"/>
      <c r="H209" s="54">
        <f>SUM(H210)</f>
        <v>12456558</v>
      </c>
      <c r="I209" s="54">
        <f t="shared" ref="I209:N209" si="18">SUM(I210)</f>
        <v>6043884</v>
      </c>
      <c r="J209" s="54">
        <f t="shared" si="18"/>
        <v>6043884</v>
      </c>
      <c r="K209" s="54">
        <f t="shared" si="18"/>
        <v>0</v>
      </c>
      <c r="L209" s="54">
        <f t="shared" si="18"/>
        <v>0</v>
      </c>
      <c r="M209" s="54">
        <f t="shared" si="18"/>
        <v>0</v>
      </c>
      <c r="N209" s="54">
        <f t="shared" si="18"/>
        <v>0</v>
      </c>
    </row>
    <row r="210" spans="1:21" s="7" customFormat="1" ht="111" customHeight="1" x14ac:dyDescent="0.2">
      <c r="A210" s="55" t="s">
        <v>428</v>
      </c>
      <c r="B210" s="52" t="s">
        <v>396</v>
      </c>
      <c r="C210" s="52" t="s">
        <v>397</v>
      </c>
      <c r="D210" s="52">
        <v>3413270</v>
      </c>
      <c r="E210" s="52" t="s">
        <v>414</v>
      </c>
      <c r="F210" s="52" t="s">
        <v>410</v>
      </c>
      <c r="G210" s="53" t="s">
        <v>153</v>
      </c>
      <c r="H210" s="56">
        <v>12456558</v>
      </c>
      <c r="I210" s="56">
        <v>6043884</v>
      </c>
      <c r="J210" s="56">
        <v>6043884</v>
      </c>
      <c r="K210" s="56"/>
      <c r="L210" s="56"/>
      <c r="M210" s="53"/>
      <c r="N210" s="53"/>
    </row>
    <row r="211" spans="1:21" s="7" customFormat="1" ht="40.5" x14ac:dyDescent="0.2">
      <c r="A211" s="59" t="s">
        <v>423</v>
      </c>
      <c r="B211" s="51" t="s">
        <v>678</v>
      </c>
      <c r="C211" s="52"/>
      <c r="D211" s="52"/>
      <c r="E211" s="52"/>
      <c r="F211" s="51" t="s">
        <v>169</v>
      </c>
      <c r="G211" s="54"/>
      <c r="H211" s="54">
        <f>SUM(H212:H215)</f>
        <v>74188250</v>
      </c>
      <c r="I211" s="54">
        <f t="shared" ref="I211:N211" si="19">SUM(I212:I215)</f>
        <v>10200255</v>
      </c>
      <c r="J211" s="54">
        <f t="shared" si="19"/>
        <v>10200255</v>
      </c>
      <c r="K211" s="54">
        <f t="shared" si="19"/>
        <v>0</v>
      </c>
      <c r="L211" s="54">
        <f t="shared" si="19"/>
        <v>0</v>
      </c>
      <c r="M211" s="54">
        <f t="shared" ref="M211" si="20">SUM(M212:M215)</f>
        <v>0</v>
      </c>
      <c r="N211" s="54">
        <f t="shared" si="19"/>
        <v>0</v>
      </c>
    </row>
    <row r="212" spans="1:21" s="7" customFormat="1" ht="101.25" x14ac:dyDescent="0.2">
      <c r="A212" s="55" t="s">
        <v>424</v>
      </c>
      <c r="B212" s="52" t="s">
        <v>554</v>
      </c>
      <c r="C212" s="52" t="s">
        <v>399</v>
      </c>
      <c r="D212" s="52">
        <v>1115070</v>
      </c>
      <c r="E212" s="52" t="s">
        <v>409</v>
      </c>
      <c r="F212" s="52" t="s">
        <v>169</v>
      </c>
      <c r="G212" s="53" t="s">
        <v>145</v>
      </c>
      <c r="H212" s="56">
        <v>3823631</v>
      </c>
      <c r="I212" s="56">
        <v>2823631</v>
      </c>
      <c r="J212" s="56">
        <v>2823631</v>
      </c>
      <c r="K212" s="56"/>
      <c r="L212" s="56"/>
      <c r="M212" s="53"/>
      <c r="N212" s="53"/>
      <c r="R212" s="64"/>
    </row>
    <row r="213" spans="1:21" s="7" customFormat="1" ht="101.25" x14ac:dyDescent="0.2">
      <c r="A213" s="55" t="s">
        <v>425</v>
      </c>
      <c r="B213" s="52" t="s">
        <v>553</v>
      </c>
      <c r="C213" s="52" t="s">
        <v>400</v>
      </c>
      <c r="D213" s="52">
        <v>1115070</v>
      </c>
      <c r="E213" s="52" t="s">
        <v>409</v>
      </c>
      <c r="F213" s="52" t="s">
        <v>169</v>
      </c>
      <c r="G213" s="53" t="s">
        <v>146</v>
      </c>
      <c r="H213" s="56">
        <v>7636096</v>
      </c>
      <c r="I213" s="56">
        <v>2876624</v>
      </c>
      <c r="J213" s="56">
        <v>2876624</v>
      </c>
      <c r="K213" s="56"/>
      <c r="L213" s="56"/>
      <c r="M213" s="53"/>
      <c r="N213" s="53"/>
    </row>
    <row r="214" spans="1:21" s="7" customFormat="1" ht="141.75" x14ac:dyDescent="0.2">
      <c r="A214" s="55" t="s">
        <v>426</v>
      </c>
      <c r="B214" s="52" t="s">
        <v>398</v>
      </c>
      <c r="C214" s="52" t="s">
        <v>401</v>
      </c>
      <c r="D214" s="52">
        <v>1115070</v>
      </c>
      <c r="E214" s="52" t="s">
        <v>409</v>
      </c>
      <c r="F214" s="52" t="s">
        <v>169</v>
      </c>
      <c r="G214" s="53" t="s">
        <v>161</v>
      </c>
      <c r="H214" s="56">
        <v>7633000</v>
      </c>
      <c r="I214" s="56">
        <v>1500000</v>
      </c>
      <c r="J214" s="56">
        <v>1500000</v>
      </c>
      <c r="K214" s="56"/>
      <c r="L214" s="56"/>
      <c r="M214" s="53"/>
      <c r="N214" s="53"/>
    </row>
    <row r="215" spans="1:21" s="7" customFormat="1" ht="101.25" x14ac:dyDescent="0.2">
      <c r="A215" s="55" t="s">
        <v>633</v>
      </c>
      <c r="B215" s="52" t="s">
        <v>634</v>
      </c>
      <c r="C215" s="52" t="s">
        <v>635</v>
      </c>
      <c r="D215" s="52">
        <v>1115070</v>
      </c>
      <c r="E215" s="52" t="s">
        <v>409</v>
      </c>
      <c r="F215" s="52" t="s">
        <v>169</v>
      </c>
      <c r="G215" s="53" t="s">
        <v>154</v>
      </c>
      <c r="H215" s="56">
        <v>55095523</v>
      </c>
      <c r="I215" s="56">
        <v>3000000</v>
      </c>
      <c r="J215" s="56">
        <v>3000000</v>
      </c>
      <c r="K215" s="56"/>
      <c r="L215" s="56"/>
      <c r="M215" s="53"/>
      <c r="N215" s="53"/>
    </row>
    <row r="216" spans="1:21" s="68" customFormat="1" ht="33" customHeight="1" x14ac:dyDescent="0.2">
      <c r="A216" s="66"/>
      <c r="B216" s="66" t="s">
        <v>152</v>
      </c>
      <c r="C216" s="66"/>
      <c r="D216" s="66"/>
      <c r="E216" s="66"/>
      <c r="F216" s="66"/>
      <c r="G216" s="67"/>
      <c r="H216" s="67">
        <f t="shared" ref="H216:N216" si="21">H16+H40+H75+H80+H101+H128+H182+H198+H209+H211</f>
        <v>37143194356.360001</v>
      </c>
      <c r="I216" s="67">
        <f t="shared" si="21"/>
        <v>2468034800.9899998</v>
      </c>
      <c r="J216" s="67">
        <f t="shared" si="21"/>
        <v>518860355.24000007</v>
      </c>
      <c r="K216" s="67">
        <f t="shared" si="21"/>
        <v>2000000</v>
      </c>
      <c r="L216" s="67">
        <f t="shared" si="21"/>
        <v>0</v>
      </c>
      <c r="M216" s="67">
        <f t="shared" ref="M216" si="22">M16+M40+M75+M80+M101+M128+M182+M198+M209+M211</f>
        <v>1418662877.75</v>
      </c>
      <c r="N216" s="67">
        <f t="shared" si="21"/>
        <v>528511568</v>
      </c>
    </row>
    <row r="217" spans="1:21" s="68" customFormat="1" ht="33" customHeight="1" x14ac:dyDescent="0.2">
      <c r="A217" s="69"/>
      <c r="B217" s="69"/>
      <c r="C217" s="69"/>
      <c r="D217" s="69"/>
      <c r="E217" s="69"/>
      <c r="F217" s="69"/>
      <c r="G217" s="70"/>
      <c r="H217" s="70"/>
      <c r="I217" s="70"/>
      <c r="J217" s="70"/>
      <c r="K217" s="70"/>
      <c r="L217" s="70"/>
      <c r="M217" s="70"/>
      <c r="N217" s="70"/>
    </row>
    <row r="218" spans="1:21" s="7" customFormat="1" ht="37.5" customHeight="1" x14ac:dyDescent="0.2">
      <c r="A218" s="8"/>
      <c r="G218" s="71"/>
      <c r="I218" s="64"/>
      <c r="J218" s="64"/>
      <c r="K218" s="64"/>
      <c r="M218" s="64"/>
      <c r="N218" s="64"/>
    </row>
    <row r="219" spans="1:21" s="2" customFormat="1" ht="33.75" customHeight="1" x14ac:dyDescent="0.4">
      <c r="B219" s="19" t="s">
        <v>690</v>
      </c>
      <c r="C219" s="19"/>
      <c r="D219" s="20"/>
      <c r="E219" s="20"/>
      <c r="F219" s="21"/>
      <c r="G219" s="71"/>
      <c r="H219" s="22"/>
      <c r="I219" s="23"/>
      <c r="J219" s="22" t="s">
        <v>691</v>
      </c>
      <c r="L219" s="24"/>
      <c r="M219" s="25"/>
      <c r="O219" s="26"/>
      <c r="P219" s="27"/>
      <c r="Q219" s="28"/>
      <c r="R219" s="28"/>
      <c r="S219" s="28"/>
      <c r="T219" s="28"/>
      <c r="U219" s="28"/>
    </row>
    <row r="220" spans="1:21" s="2" customFormat="1" ht="27.75" customHeight="1" x14ac:dyDescent="0.4">
      <c r="B220" s="19"/>
      <c r="C220" s="19"/>
      <c r="D220" s="20"/>
      <c r="E220" s="22"/>
      <c r="F220" s="21"/>
      <c r="G220" s="29"/>
      <c r="H220" s="31"/>
      <c r="I220" s="30"/>
      <c r="J220" s="31"/>
      <c r="L220" s="24"/>
      <c r="O220" s="26"/>
      <c r="P220" s="27"/>
      <c r="Q220" s="28"/>
      <c r="R220" s="28"/>
      <c r="S220" s="28"/>
      <c r="T220" s="28"/>
      <c r="U220" s="28"/>
    </row>
    <row r="221" spans="1:21" s="32" customFormat="1" ht="44.45" customHeight="1" x14ac:dyDescent="0.2">
      <c r="B221" s="33" t="s">
        <v>1</v>
      </c>
      <c r="C221" s="33"/>
      <c r="D221" s="19"/>
      <c r="E221" s="33"/>
      <c r="F221" s="22"/>
      <c r="G221" s="22"/>
      <c r="H221" s="22"/>
      <c r="I221" s="23"/>
      <c r="J221" s="22"/>
      <c r="K221" s="23"/>
      <c r="L221" s="23"/>
      <c r="N221" s="34"/>
    </row>
    <row r="222" spans="1:21" s="32" customFormat="1" ht="28.15" customHeight="1" x14ac:dyDescent="0.2">
      <c r="B222" s="33" t="s">
        <v>692</v>
      </c>
      <c r="C222" s="33"/>
      <c r="D222" s="19"/>
      <c r="E222" s="33"/>
      <c r="F222" s="22"/>
      <c r="G222" s="22"/>
      <c r="H222" s="22"/>
      <c r="I222" s="23"/>
      <c r="J222" s="22" t="s">
        <v>3</v>
      </c>
      <c r="K222" s="23"/>
      <c r="L222" s="23"/>
      <c r="N222" s="34"/>
    </row>
    <row r="223" spans="1:21" s="32" customFormat="1" ht="42.6" customHeight="1" x14ac:dyDescent="0.2">
      <c r="B223" s="33"/>
      <c r="C223" s="33"/>
      <c r="D223" s="19"/>
      <c r="E223" s="33"/>
      <c r="F223" s="22"/>
      <c r="G223" s="22"/>
      <c r="H223" s="22"/>
      <c r="I223" s="23"/>
      <c r="J223" s="22"/>
      <c r="K223" s="23"/>
      <c r="L223" s="23"/>
      <c r="M223" s="35"/>
      <c r="N223" s="34"/>
    </row>
    <row r="224" spans="1:21" s="32" customFormat="1" ht="25.9" customHeight="1" x14ac:dyDescent="0.2">
      <c r="B224" s="21" t="s">
        <v>693</v>
      </c>
      <c r="C224" s="21"/>
      <c r="D224" s="19"/>
      <c r="E224" s="21"/>
      <c r="F224" s="22"/>
      <c r="G224" s="22"/>
      <c r="H224" s="33"/>
      <c r="I224" s="34"/>
      <c r="J224" s="33"/>
      <c r="K224" s="34"/>
      <c r="L224" s="23"/>
      <c r="N224" s="36"/>
    </row>
    <row r="225" spans="1:16" s="34" customFormat="1" ht="24.6" customHeight="1" x14ac:dyDescent="0.2">
      <c r="B225" s="21" t="s">
        <v>694</v>
      </c>
      <c r="C225"/>
      <c r="D225"/>
      <c r="E225" s="21"/>
      <c r="F225" s="22"/>
      <c r="G225" s="22"/>
      <c r="H225" s="22"/>
      <c r="I225" s="23"/>
      <c r="J225" s="22" t="s">
        <v>2</v>
      </c>
    </row>
    <row r="226" spans="1:16" s="42" customFormat="1" ht="18" x14ac:dyDescent="0.25">
      <c r="A226" s="4"/>
      <c r="B226" s="37"/>
      <c r="C226" s="37"/>
      <c r="D226" s="38"/>
      <c r="E226" s="39"/>
      <c r="F226" s="39"/>
      <c r="G226" s="40"/>
      <c r="H226" s="40"/>
      <c r="I226" s="41"/>
      <c r="J226" s="40"/>
      <c r="K226" s="37"/>
      <c r="L226" s="37"/>
      <c r="O226" s="43"/>
      <c r="P226" s="43"/>
    </row>
    <row r="227" spans="1:16" ht="21" customHeight="1" x14ac:dyDescent="0.25">
      <c r="B227" s="33" t="s">
        <v>695</v>
      </c>
      <c r="C227" s="8"/>
      <c r="D227" s="44"/>
      <c r="E227" s="8"/>
      <c r="F227" s="8"/>
      <c r="G227" s="8"/>
      <c r="H227" s="8"/>
      <c r="I227" s="8"/>
      <c r="J227" s="8"/>
      <c r="K227" s="8"/>
      <c r="L227" s="8"/>
      <c r="P227" s="4"/>
    </row>
    <row r="228" spans="1:16" ht="18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P228" s="4"/>
    </row>
    <row r="229" spans="1:16" ht="18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P229" s="4"/>
    </row>
    <row r="230" spans="1:16" ht="18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72"/>
      <c r="P230" s="4"/>
    </row>
  </sheetData>
  <mergeCells count="26">
    <mergeCell ref="L7:N7"/>
    <mergeCell ref="L2:N2"/>
    <mergeCell ref="L3:N3"/>
    <mergeCell ref="L6:N6"/>
    <mergeCell ref="L4:N4"/>
    <mergeCell ref="L8:N8"/>
    <mergeCell ref="A10:N10"/>
    <mergeCell ref="H11:H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N13"/>
    <mergeCell ref="L9:N9"/>
    <mergeCell ref="H129:H130"/>
    <mergeCell ref="I129:I130"/>
    <mergeCell ref="A129:A130"/>
    <mergeCell ref="B129:B130"/>
    <mergeCell ref="C129:C130"/>
    <mergeCell ref="F129:F130"/>
    <mergeCell ref="G129:G130"/>
  </mergeCells>
  <printOptions horizontalCentered="1"/>
  <pageMargins left="0.19685039370078741" right="0.19685039370078741" top="0.78740157480314965" bottom="0.31496062992125984" header="0.51181102362204722" footer="0.19685039370078741"/>
  <pageSetup paperSize="9" scale="31" firstPageNumber="18" fitToHeight="41" orientation="landscape" useFirstPageNumber="1" r:id="rId1"/>
  <headerFooter alignWithMargins="0">
    <oddHeader>&amp;C&amp;P</oddHeader>
    <oddFooter>&amp;Ь&amp;Ф</oddFooter>
  </headerFooter>
  <rowBreaks count="2" manualBreakCount="2">
    <brk id="199" max="13" man="1"/>
    <brk id="208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EC7708-DB02-406E-9528-289F73A0D2C0}">
  <ds:schemaRefs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6 </vt:lpstr>
      <vt:lpstr>'Додаток 6 '!Заголовки_для_друку</vt:lpstr>
      <vt:lpstr>'Додаток 6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2026-03-03T08:14:58Z</cp:lastPrinted>
  <dcterms:created xsi:type="dcterms:W3CDTF">2014-01-17T10:52:16Z</dcterms:created>
  <dcterms:modified xsi:type="dcterms:W3CDTF">2026-03-09T13:55:34Z</dcterms:modified>
</cp:coreProperties>
</file>