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0.20\ухвали\Проєкти ухвал - 8 скликання\Д-т фінансової політики\Зміни до бюджету - 939\Після сесії\"/>
    </mc:Choice>
  </mc:AlternateContent>
  <bookViews>
    <workbookView xWindow="0" yWindow="0" windowWidth="28800" windowHeight="11730" tabRatio="744"/>
  </bookViews>
  <sheets>
    <sheet name="Додаток 2" sheetId="12" r:id="rId1"/>
  </sheets>
  <definedNames>
    <definedName name="_xlnm.Print_Titles" localSheetId="0">'Додаток 2'!$10:$10</definedName>
    <definedName name="_xlnm.Print_Area" localSheetId="0">'Додаток 2'!$A$1:$F$50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2" l="1"/>
  <c r="E34" i="12"/>
  <c r="F34" i="12" s="1"/>
  <c r="E30" i="12"/>
  <c r="E29" i="12" s="1"/>
  <c r="E25" i="12" s="1"/>
  <c r="F30" i="12"/>
  <c r="F29" i="12" s="1"/>
  <c r="D30" i="12"/>
  <c r="C31" i="12"/>
  <c r="D27" i="12"/>
  <c r="D26" i="12" s="1"/>
  <c r="C28" i="12"/>
  <c r="F27" i="12"/>
  <c r="F26" i="12" s="1"/>
  <c r="F25" i="12" s="1"/>
  <c r="E27" i="12"/>
  <c r="E26" i="12" s="1"/>
  <c r="D22" i="12"/>
  <c r="C22" i="12" s="1"/>
  <c r="F21" i="12"/>
  <c r="F20" i="12" s="1"/>
  <c r="F19" i="12" s="1"/>
  <c r="E21" i="12"/>
  <c r="E20" i="12" s="1"/>
  <c r="E37" i="12"/>
  <c r="C37" i="12" s="1"/>
  <c r="E18" i="12"/>
  <c r="C18" i="12" s="1"/>
  <c r="C30" i="12" l="1"/>
  <c r="D29" i="12"/>
  <c r="D25" i="12" s="1"/>
  <c r="C29" i="12"/>
  <c r="C21" i="12"/>
  <c r="C27" i="12"/>
  <c r="D20" i="12"/>
  <c r="C20" i="12" s="1"/>
  <c r="E19" i="12"/>
  <c r="F18" i="12"/>
  <c r="F37" i="12"/>
  <c r="C25" i="12" l="1"/>
  <c r="D19" i="12"/>
  <c r="C26" i="12"/>
  <c r="C19" i="12"/>
  <c r="D34" i="12"/>
  <c r="E17" i="12"/>
  <c r="F17" i="12" s="1"/>
  <c r="F36" i="12" s="1"/>
  <c r="D36" i="12"/>
  <c r="E36" i="12" l="1"/>
  <c r="C36" i="12" s="1"/>
  <c r="C35" i="12"/>
  <c r="C34" i="12"/>
  <c r="D33" i="12"/>
  <c r="D32" i="12" s="1"/>
  <c r="D38" i="12" s="1"/>
  <c r="F16" i="12"/>
  <c r="E16" i="12"/>
  <c r="D16" i="12"/>
  <c r="D14" i="12" s="1"/>
  <c r="D13" i="12" l="1"/>
  <c r="D23" i="12" s="1"/>
  <c r="D39" i="12" s="1"/>
  <c r="E33" i="12"/>
  <c r="C33" i="12" s="1"/>
  <c r="C16" i="12"/>
  <c r="C15" i="12"/>
  <c r="C17" i="12"/>
  <c r="F33" i="12"/>
  <c r="F32" i="12" s="1"/>
  <c r="F38" i="12" s="1"/>
  <c r="F14" i="12"/>
  <c r="F13" i="12" s="1"/>
  <c r="F23" i="12" s="1"/>
  <c r="F39" i="12" s="1"/>
  <c r="E14" i="12"/>
  <c r="E32" i="12" l="1"/>
  <c r="C14" i="12"/>
  <c r="E13" i="12"/>
  <c r="E23" i="12" s="1"/>
  <c r="E39" i="12" s="1"/>
  <c r="E38" i="12" l="1"/>
  <c r="C38" i="12" s="1"/>
  <c r="C32" i="12"/>
  <c r="C13" i="12"/>
  <c r="C23" i="12"/>
  <c r="C39" i="12"/>
</calcChain>
</file>

<file path=xl/sharedStrings.xml><?xml version="1.0" encoding="utf-8"?>
<sst xmlns="http://schemas.openxmlformats.org/spreadsheetml/2006/main" count="51" uniqueCount="43">
  <si>
    <t>Код</t>
  </si>
  <si>
    <t>Найменування 
згідно з класифікацією фінансування бюджету</t>
  </si>
  <si>
    <t>Загальний фонд</t>
  </si>
  <si>
    <t>Спеціальний фонд</t>
  </si>
  <si>
    <t>Всього</t>
  </si>
  <si>
    <t>Фінансування бюджету за типом кредитора</t>
  </si>
  <si>
    <t>(код бюджету)</t>
  </si>
  <si>
    <t>(грн)</t>
  </si>
  <si>
    <t>Ліліана РИМАР</t>
  </si>
  <si>
    <t>Вікторія ДОВЖИК</t>
  </si>
  <si>
    <t>в т. ч. бюджет розвитку</t>
  </si>
  <si>
    <t xml:space="preserve">      Візи:</t>
  </si>
  <si>
    <t>Зміни до фінансування бюджету Львівської міської територіальної громади на 2026 рік</t>
  </si>
  <si>
    <t>від _____________ № ______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</si>
  <si>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</si>
  <si>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</si>
  <si>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</si>
  <si>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</si>
  <si>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</si>
  <si>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Разом коштів, отриманих з усіх джерел фінансування бюджету за типом кредитора</t>
  </si>
  <si>
    <t>Фінансування бюджету за типом боргового зобов'язання</t>
  </si>
  <si>
    <t>Фінансування за активними операціями</t>
  </si>
  <si>
    <t>Зміни обсягів бюджетних коштів</t>
  </si>
  <si>
    <t>Разом коштів, отриманих з усіх джерел фінансування бюджету за типом боргового зобов'язання</t>
  </si>
  <si>
    <t xml:space="preserve"> у тому числі 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</si>
  <si>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Зовнішнє фінансування</t>
  </si>
  <si>
    <t>Позики, надані міжнародними фінансовими організаціями</t>
  </si>
  <si>
    <t>Одержано позик</t>
  </si>
  <si>
    <t>Погашено позик</t>
  </si>
  <si>
    <t>Запозичення</t>
  </si>
  <si>
    <t>Зовнішні запозичення</t>
  </si>
  <si>
    <t>Погашення</t>
  </si>
  <si>
    <t>Середньострокові зобов'язання</t>
  </si>
  <si>
    <t xml:space="preserve">                    Додаток 2</t>
  </si>
  <si>
    <t>Фінансування за борговими операціями</t>
  </si>
  <si>
    <t>Секретар ради</t>
  </si>
  <si>
    <t>Заступник директора департаменту фінансової</t>
  </si>
  <si>
    <t xml:space="preserve">політики - начальник управління бюджету                                                                             </t>
  </si>
  <si>
    <t>Маркіян ЛОПАЧАК</t>
  </si>
  <si>
    <r>
      <t xml:space="preserve">Директор департаменту фінансової політики                                                                       </t>
    </r>
    <r>
      <rPr>
        <i/>
        <sz val="18"/>
        <rFont val="Arial"/>
        <family val="2"/>
        <charset val="204"/>
      </rPr>
      <t xml:space="preserve"> </t>
    </r>
  </si>
  <si>
    <t xml:space="preserve">         Затверджено</t>
  </si>
  <si>
    <t>ухвалою міської ради</t>
  </si>
  <si>
    <t>Член редакційної комісії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</si>
</sst>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-;\-* #,##0.00_-;_-* &quot;-&quot;??_-;_-@_-"/>
    <numFmt numFmtId="165" formatCode="_-* #,##0.00_р_._-;\-* #,##0.00_р_._-;_-* &quot;-&quot;??_р_._-;_-@_-"/>
    <numFmt numFmtId="166" formatCode="#,##0.0"/>
    <numFmt numFmtId="167" formatCode="0.0"/>
    <numFmt numFmtId="168" formatCode="#,##0.000"/>
    <numFmt numFmtId="169" formatCode="_-* #,##0.00_₴_-;\-* #,##0.00_₴_-;_-* &quot;-&quot;??_₴_-;_-@_-"/>
  </numFmts>
  <fonts count="32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ourier New"/>
      <family val="3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6"/>
      <name val="Arial"/>
      <family val="2"/>
      <charset val="204"/>
    </font>
    <font>
      <sz val="11"/>
      <name val="Arial"/>
      <family val="2"/>
      <charset val="204"/>
    </font>
    <font>
      <sz val="10"/>
      <name val="Times New Roman"/>
      <family val="1"/>
      <charset val="204"/>
    </font>
    <font>
      <sz val="18"/>
      <name val="Arial"/>
      <family val="2"/>
      <charset val="204"/>
    </font>
    <font>
      <b/>
      <sz val="13"/>
      <name val="Arial"/>
      <family val="2"/>
      <charset val="204"/>
    </font>
    <font>
      <i/>
      <sz val="13"/>
      <name val="Arial"/>
      <family val="2"/>
      <charset val="204"/>
    </font>
    <font>
      <sz val="13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9"/>
      <name val="Arial"/>
      <family val="2"/>
      <charset val="204"/>
    </font>
    <font>
      <i/>
      <sz val="14"/>
      <name val="Arial"/>
      <family val="2"/>
      <charset val="204"/>
    </font>
    <font>
      <i/>
      <sz val="18"/>
      <name val="Arial"/>
      <family val="2"/>
      <charset val="204"/>
    </font>
    <font>
      <b/>
      <sz val="18"/>
      <name val="Arial"/>
      <family val="2"/>
      <charset val="204"/>
    </font>
    <font>
      <sz val="18"/>
      <name val="Times New Roman"/>
      <family val="1"/>
      <charset val="204"/>
    </font>
    <font>
      <sz val="16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12" fillId="0" borderId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4" fillId="22" borderId="2" applyNumberFormat="0" applyAlignment="0" applyProtection="0"/>
    <xf numFmtId="0" fontId="9" fillId="22" borderId="1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3" applyNumberFormat="0" applyFill="0" applyAlignment="0" applyProtection="0"/>
    <xf numFmtId="0" fontId="10" fillId="13" borderId="0" applyNumberFormat="0" applyBorder="0" applyAlignment="0" applyProtection="0"/>
    <xf numFmtId="0" fontId="8" fillId="0" borderId="0"/>
    <xf numFmtId="0" fontId="12" fillId="0" borderId="0"/>
    <xf numFmtId="0" fontId="3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8" fillId="10" borderId="4" applyNumberFormat="0" applyFont="0" applyAlignment="0" applyProtection="0"/>
    <xf numFmtId="0" fontId="1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86">
    <xf numFmtId="0" fontId="0" fillId="0" borderId="0" xfId="0"/>
    <xf numFmtId="0" fontId="13" fillId="0" borderId="0" xfId="0" applyFont="1"/>
    <xf numFmtId="0" fontId="16" fillId="0" borderId="0" xfId="0" applyFont="1"/>
    <xf numFmtId="0" fontId="18" fillId="0" borderId="0" xfId="0" applyFont="1"/>
    <xf numFmtId="0" fontId="15" fillId="0" borderId="0" xfId="0" applyFont="1"/>
    <xf numFmtId="0" fontId="20" fillId="0" borderId="0" xfId="55" applyFont="1" applyAlignment="1">
      <alignment vertical="center" wrapText="1"/>
    </xf>
    <xf numFmtId="165" fontId="20" fillId="0" borderId="0" xfId="55" applyNumberFormat="1" applyFont="1" applyAlignment="1">
      <alignment horizontal="center" vertical="center"/>
    </xf>
    <xf numFmtId="0" fontId="20" fillId="0" borderId="0" xfId="55" applyFont="1" applyAlignment="1">
      <alignment horizontal="left" vertical="center"/>
    </xf>
    <xf numFmtId="1" fontId="20" fillId="0" borderId="0" xfId="55" applyNumberFormat="1" applyFont="1" applyAlignment="1">
      <alignment horizontal="left"/>
    </xf>
    <xf numFmtId="0" fontId="20" fillId="0" borderId="0" xfId="55" applyFont="1"/>
    <xf numFmtId="1" fontId="20" fillId="0" borderId="0" xfId="55" applyNumberFormat="1" applyFont="1"/>
    <xf numFmtId="1" fontId="21" fillId="0" borderId="5" xfId="0" applyNumberFormat="1" applyFont="1" applyBorder="1" applyAlignment="1">
      <alignment horizontal="left" vertical="top"/>
    </xf>
    <xf numFmtId="3" fontId="21" fillId="0" borderId="5" xfId="0" applyNumberFormat="1" applyFont="1" applyBorder="1" applyAlignment="1">
      <alignment horizontal="center" vertical="top"/>
    </xf>
    <xf numFmtId="167" fontId="21" fillId="0" borderId="5" xfId="0" applyNumberFormat="1" applyFont="1" applyBorder="1" applyAlignment="1">
      <alignment horizontal="left" vertical="top"/>
    </xf>
    <xf numFmtId="167" fontId="22" fillId="0" borderId="5" xfId="0" applyNumberFormat="1" applyFont="1" applyBorder="1" applyAlignment="1">
      <alignment horizontal="left" vertical="top"/>
    </xf>
    <xf numFmtId="3" fontId="22" fillId="0" borderId="5" xfId="0" applyNumberFormat="1" applyFont="1" applyBorder="1" applyAlignment="1">
      <alignment horizontal="center" vertical="top"/>
    </xf>
    <xf numFmtId="3" fontId="23" fillId="0" borderId="5" xfId="0" applyNumberFormat="1" applyFont="1" applyBorder="1" applyAlignment="1">
      <alignment horizontal="center" vertical="top"/>
    </xf>
    <xf numFmtId="167" fontId="21" fillId="0" borderId="5" xfId="0" applyNumberFormat="1" applyFont="1" applyBorder="1" applyAlignment="1">
      <alignment horizontal="center" vertical="top"/>
    </xf>
    <xf numFmtId="3" fontId="21" fillId="0" borderId="5" xfId="0" applyNumberFormat="1" applyFont="1" applyBorder="1" applyAlignment="1">
      <alignment horizontal="center" vertical="center"/>
    </xf>
    <xf numFmtId="3" fontId="23" fillId="0" borderId="5" xfId="0" applyNumberFormat="1" applyFont="1" applyBorder="1" applyAlignment="1">
      <alignment horizontal="center"/>
    </xf>
    <xf numFmtId="0" fontId="23" fillId="0" borderId="5" xfId="0" applyFont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25" fillId="0" borderId="6" xfId="0" applyFont="1" applyBorder="1" applyAlignment="1">
      <alignment horizontal="center" vertical="center"/>
    </xf>
    <xf numFmtId="0" fontId="26" fillId="0" borderId="0" xfId="0" applyFont="1"/>
    <xf numFmtId="1" fontId="15" fillId="0" borderId="5" xfId="0" applyNumberFormat="1" applyFont="1" applyBorder="1" applyAlignment="1">
      <alignment horizontal="center" vertical="top"/>
    </xf>
    <xf numFmtId="167" fontId="15" fillId="0" borderId="5" xfId="0" applyNumberFormat="1" applyFont="1" applyBorder="1" applyAlignment="1">
      <alignment horizontal="right" vertical="top"/>
    </xf>
    <xf numFmtId="167" fontId="15" fillId="0" borderId="5" xfId="0" applyNumberFormat="1" applyFont="1" applyBorder="1" applyAlignment="1">
      <alignment horizontal="right" vertical="top" wrapText="1"/>
    </xf>
    <xf numFmtId="0" fontId="15" fillId="0" borderId="0" xfId="0" applyFont="1" applyAlignment="1">
      <alignment vertical="top" wrapText="1"/>
    </xf>
    <xf numFmtId="3" fontId="15" fillId="0" borderId="0" xfId="0" applyNumberFormat="1" applyFont="1" applyAlignment="1">
      <alignment horizontal="center" vertical="center"/>
    </xf>
    <xf numFmtId="1" fontId="20" fillId="0" borderId="0" xfId="0" applyNumberFormat="1" applyFont="1"/>
    <xf numFmtId="3" fontId="20" fillId="0" borderId="0" xfId="0" applyNumberFormat="1" applyFont="1"/>
    <xf numFmtId="0" fontId="20" fillId="0" borderId="0" xfId="0" applyFont="1"/>
    <xf numFmtId="0" fontId="13" fillId="0" borderId="0" xfId="0" applyFont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0" xfId="0" applyFont="1" applyAlignment="1">
      <alignment horizontal="center" vertical="top"/>
    </xf>
    <xf numFmtId="0" fontId="15" fillId="0" borderId="5" xfId="0" applyFont="1" applyBorder="1" applyAlignment="1">
      <alignment horizontal="center" wrapText="1"/>
    </xf>
    <xf numFmtId="0" fontId="21" fillId="0" borderId="5" xfId="0" applyFont="1" applyBorder="1" applyAlignment="1">
      <alignment horizontal="center" wrapText="1"/>
    </xf>
    <xf numFmtId="0" fontId="21" fillId="0" borderId="5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top" wrapText="1"/>
    </xf>
    <xf numFmtId="1" fontId="21" fillId="0" borderId="5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center"/>
    </xf>
    <xf numFmtId="0" fontId="21" fillId="0" borderId="5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20" fillId="0" borderId="0" xfId="55" applyFont="1" applyAlignment="1">
      <alignment vertical="center"/>
    </xf>
    <xf numFmtId="0" fontId="20" fillId="0" borderId="0" xfId="50" applyFont="1" applyAlignment="1">
      <alignment vertical="center"/>
    </xf>
    <xf numFmtId="0" fontId="22" fillId="0" borderId="11" xfId="0" applyFont="1" applyBorder="1" applyAlignment="1">
      <alignment wrapText="1"/>
    </xf>
    <xf numFmtId="0" fontId="27" fillId="0" borderId="0" xfId="0" applyFont="1"/>
    <xf numFmtId="3" fontId="22" fillId="23" borderId="5" xfId="0" applyNumberFormat="1" applyFont="1" applyFill="1" applyBorder="1" applyAlignment="1">
      <alignment horizontal="center" vertical="top"/>
    </xf>
    <xf numFmtId="0" fontId="16" fillId="0" borderId="5" xfId="0" applyFont="1" applyBorder="1" applyAlignment="1">
      <alignment horizontal="center" vertical="top" wrapText="1"/>
    </xf>
    <xf numFmtId="0" fontId="25" fillId="0" borderId="0" xfId="0" applyFont="1" applyAlignment="1">
      <alignment vertical="top"/>
    </xf>
    <xf numFmtId="165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right" vertical="top"/>
    </xf>
    <xf numFmtId="166" fontId="29" fillId="0" borderId="0" xfId="0" applyNumberFormat="1" applyFont="1"/>
    <xf numFmtId="0" fontId="29" fillId="0" borderId="0" xfId="0" applyFont="1"/>
    <xf numFmtId="4" fontId="20" fillId="0" borderId="0" xfId="0" applyNumberFormat="1" applyFont="1" applyAlignment="1">
      <alignment horizontal="right" vertical="top"/>
    </xf>
    <xf numFmtId="0" fontId="20" fillId="0" borderId="0" xfId="0" applyFont="1" applyAlignment="1">
      <alignment horizontal="right"/>
    </xf>
    <xf numFmtId="168" fontId="29" fillId="0" borderId="0" xfId="50" applyNumberFormat="1" applyFont="1" applyAlignment="1">
      <alignment vertical="center"/>
    </xf>
    <xf numFmtId="0" fontId="20" fillId="0" borderId="0" xfId="50" applyFont="1" applyAlignment="1">
      <alignment horizontal="left" vertical="center"/>
    </xf>
    <xf numFmtId="167" fontId="20" fillId="0" borderId="0" xfId="50" applyNumberFormat="1" applyFont="1" applyAlignment="1">
      <alignment horizontal="right" vertical="center"/>
    </xf>
    <xf numFmtId="0" fontId="20" fillId="0" borderId="0" xfId="50" applyFont="1" applyAlignment="1">
      <alignment horizontal="right" vertical="center" wrapText="1"/>
    </xf>
    <xf numFmtId="1" fontId="20" fillId="0" borderId="0" xfId="0" applyNumberFormat="1" applyFont="1" applyAlignment="1">
      <alignment vertical="center"/>
    </xf>
    <xf numFmtId="1" fontId="28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3" fontId="20" fillId="0" borderId="0" xfId="50" applyNumberFormat="1" applyFont="1" applyAlignment="1">
      <alignment vertical="center"/>
    </xf>
    <xf numFmtId="3" fontId="13" fillId="0" borderId="0" xfId="0" applyNumberFormat="1" applyFont="1"/>
    <xf numFmtId="4" fontId="21" fillId="0" borderId="5" xfId="0" applyNumberFormat="1" applyFont="1" applyBorder="1" applyAlignment="1">
      <alignment horizontal="center" vertical="top"/>
    </xf>
    <xf numFmtId="4" fontId="23" fillId="23" borderId="5" xfId="0" applyNumberFormat="1" applyFont="1" applyFill="1" applyBorder="1" applyAlignment="1">
      <alignment horizontal="center" vertical="top"/>
    </xf>
    <xf numFmtId="4" fontId="21" fillId="0" borderId="5" xfId="0" applyNumberFormat="1" applyFont="1" applyBorder="1" applyAlignment="1">
      <alignment horizontal="center" vertical="center"/>
    </xf>
    <xf numFmtId="0" fontId="20" fillId="0" borderId="0" xfId="55" applyFont="1" applyAlignment="1">
      <alignment horizontal="left"/>
    </xf>
    <xf numFmtId="0" fontId="17" fillId="0" borderId="0" xfId="0" applyFont="1" applyAlignment="1">
      <alignment horizontal="center"/>
    </xf>
    <xf numFmtId="0" fontId="20" fillId="0" borderId="0" xfId="55" applyFont="1" applyAlignment="1">
      <alignment horizontal="left"/>
    </xf>
    <xf numFmtId="0" fontId="24" fillId="0" borderId="0" xfId="0" applyFont="1" applyAlignment="1">
      <alignment horizontal="right" vertical="center"/>
    </xf>
    <xf numFmtId="0" fontId="17" fillId="0" borderId="0" xfId="0" applyFont="1" applyAlignment="1">
      <alignment horizontal="center"/>
    </xf>
    <xf numFmtId="0" fontId="16" fillId="0" borderId="8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31" fillId="0" borderId="0" xfId="0" applyFont="1"/>
    <xf numFmtId="0" fontId="20" fillId="0" borderId="0" xfId="0" applyFont="1" applyAlignment="1">
      <alignment horizontal="left" wrapText="1"/>
    </xf>
    <xf numFmtId="0" fontId="23" fillId="0" borderId="11" xfId="0" applyFont="1" applyBorder="1"/>
    <xf numFmtId="1" fontId="21" fillId="0" borderId="5" xfId="0" applyNumberFormat="1" applyFont="1" applyBorder="1" applyAlignment="1">
      <alignment horizontal="center" wrapText="1"/>
    </xf>
  </cellXfs>
  <cellStyles count="6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ывод" xfId="26"/>
    <cellStyle name="Вычисление" xfId="27"/>
    <cellStyle name="Звичайний" xfId="0" builtinId="0"/>
    <cellStyle name="Звичайний 10" xfId="28"/>
    <cellStyle name="Звичайний 11" xfId="29"/>
    <cellStyle name="Звичайний 12" xfId="30"/>
    <cellStyle name="Звичайний 13" xfId="31"/>
    <cellStyle name="Звичайний 14" xfId="32"/>
    <cellStyle name="Звичайний 15" xfId="33"/>
    <cellStyle name="Звичайний 16" xfId="34"/>
    <cellStyle name="Звичайний 17" xfId="35"/>
    <cellStyle name="Звичайний 18" xfId="36"/>
    <cellStyle name="Звичайний 19" xfId="37"/>
    <cellStyle name="Звичайний 2" xfId="38"/>
    <cellStyle name="Звичайний 20" xfId="39"/>
    <cellStyle name="Звичайний 21 2" xfId="56"/>
    <cellStyle name="Звичайний 3" xfId="40"/>
    <cellStyle name="Звичайний 4" xfId="41"/>
    <cellStyle name="Звичайний 5" xfId="42"/>
    <cellStyle name="Звичайний 6" xfId="43"/>
    <cellStyle name="Звичайний 7" xfId="44"/>
    <cellStyle name="Звичайний 8" xfId="45"/>
    <cellStyle name="Звичайний 9" xfId="46"/>
    <cellStyle name="Итог" xfId="47"/>
    <cellStyle name="Нейтральный" xfId="48"/>
    <cellStyle name="Обычный 11 4" xfId="49"/>
    <cellStyle name="Обычный 2" xfId="50"/>
    <cellStyle name="Обычный 2 2" xfId="58"/>
    <cellStyle name="Обычный 3" xfId="55"/>
    <cellStyle name="Плохой" xfId="51"/>
    <cellStyle name="Пояснение" xfId="52"/>
    <cellStyle name="Примечание" xfId="53"/>
    <cellStyle name="Стиль 1" xfId="54"/>
    <cellStyle name="Финансовый 2" xfId="57"/>
    <cellStyle name="Финансовый 2 2" xfId="64"/>
    <cellStyle name="Финансовый 2 2 2" xfId="61"/>
    <cellStyle name="Финансовый 2 2 2 2" xfId="65"/>
    <cellStyle name="Финансовый 2 3" xfId="60"/>
    <cellStyle name="Финансовый 3" xfId="68"/>
    <cellStyle name="Фінансовий 2" xfId="62"/>
    <cellStyle name="Фінансовий 2 2" xfId="66"/>
    <cellStyle name="Фінансовий 3" xfId="59"/>
    <cellStyle name="Фінансовий 3 2" xfId="63"/>
    <cellStyle name="Фінансовий 4" xfId="6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99FF33"/>
      <color rgb="FFFFCC99"/>
      <color rgb="FF53E040"/>
      <color rgb="FF008000"/>
      <color rgb="FFCC00FF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showGridLines="0" tabSelected="1" zoomScale="70" zoomScaleNormal="70" workbookViewId="0">
      <selection activeCell="A6" sqref="A6:F6"/>
    </sheetView>
  </sheetViews>
  <sheetFormatPr defaultColWidth="9.1640625" defaultRowHeight="12.75" customHeight="1" x14ac:dyDescent="0.2"/>
  <cols>
    <col min="1" max="1" width="20.6640625" style="1" customWidth="1"/>
    <col min="2" max="2" width="153.83203125" style="1" customWidth="1"/>
    <col min="3" max="3" width="24.5" style="1" customWidth="1"/>
    <col min="4" max="4" width="26.6640625" style="1" customWidth="1"/>
    <col min="5" max="5" width="28.6640625" style="1" customWidth="1"/>
    <col min="6" max="6" width="29.33203125" style="1" customWidth="1"/>
    <col min="7" max="12" width="9.1640625" style="1" customWidth="1"/>
    <col min="13" max="16384" width="9.1640625" style="1"/>
  </cols>
  <sheetData>
    <row r="1" spans="1:6" s="3" customFormat="1" ht="23.25" x14ac:dyDescent="0.35">
      <c r="D1" s="73" t="s">
        <v>33</v>
      </c>
      <c r="E1" s="73"/>
      <c r="F1" s="73"/>
    </row>
    <row r="2" spans="1:6" ht="35.450000000000003" customHeight="1" x14ac:dyDescent="0.35">
      <c r="D2" s="80" t="s">
        <v>40</v>
      </c>
      <c r="E2" s="81"/>
      <c r="F2" s="81"/>
    </row>
    <row r="3" spans="1:6" ht="20.25" x14ac:dyDescent="0.3">
      <c r="A3" s="32"/>
      <c r="D3" s="82" t="s">
        <v>41</v>
      </c>
      <c r="E3" s="82"/>
      <c r="F3" s="82"/>
    </row>
    <row r="4" spans="1:6" ht="34.15" customHeight="1" x14ac:dyDescent="0.35">
      <c r="A4" s="32"/>
      <c r="D4" s="83" t="s">
        <v>13</v>
      </c>
      <c r="E4" s="83"/>
      <c r="F4" s="83"/>
    </row>
    <row r="5" spans="1:6" ht="32.450000000000003" customHeight="1" x14ac:dyDescent="0.2"/>
    <row r="6" spans="1:6" ht="20.25" x14ac:dyDescent="0.3">
      <c r="A6" s="75" t="s">
        <v>12</v>
      </c>
      <c r="B6" s="75"/>
      <c r="C6" s="75"/>
      <c r="D6" s="75"/>
      <c r="E6" s="75"/>
      <c r="F6" s="75"/>
    </row>
    <row r="7" spans="1:6" ht="20.25" x14ac:dyDescent="0.3">
      <c r="A7" s="33">
        <v>1356300000</v>
      </c>
      <c r="B7" s="72"/>
      <c r="C7" s="72"/>
      <c r="D7" s="72"/>
      <c r="E7" s="72"/>
      <c r="F7" s="72"/>
    </row>
    <row r="8" spans="1:6" ht="20.25" x14ac:dyDescent="0.3">
      <c r="A8" s="34" t="s">
        <v>6</v>
      </c>
      <c r="B8" s="72"/>
      <c r="C8" s="72"/>
      <c r="D8" s="72"/>
      <c r="E8" s="72"/>
      <c r="F8" s="72"/>
    </row>
    <row r="9" spans="1:6" ht="15" x14ac:dyDescent="0.2">
      <c r="A9" s="74"/>
      <c r="B9" s="74"/>
      <c r="C9" s="74"/>
      <c r="D9" s="74"/>
      <c r="E9" s="74"/>
      <c r="F9" s="22" t="s">
        <v>7</v>
      </c>
    </row>
    <row r="10" spans="1:6" s="23" customFormat="1" ht="18" customHeight="1" x14ac:dyDescent="0.2">
      <c r="A10" s="76" t="s">
        <v>0</v>
      </c>
      <c r="B10" s="76" t="s">
        <v>1</v>
      </c>
      <c r="C10" s="76" t="s">
        <v>4</v>
      </c>
      <c r="D10" s="76" t="s">
        <v>2</v>
      </c>
      <c r="E10" s="78" t="s">
        <v>3</v>
      </c>
      <c r="F10" s="79"/>
    </row>
    <row r="11" spans="1:6" s="50" customFormat="1" ht="42" customHeight="1" x14ac:dyDescent="0.2">
      <c r="A11" s="77"/>
      <c r="B11" s="77"/>
      <c r="C11" s="77"/>
      <c r="D11" s="77"/>
      <c r="E11" s="49" t="s">
        <v>4</v>
      </c>
      <c r="F11" s="49" t="s">
        <v>10</v>
      </c>
    </row>
    <row r="12" spans="1:6" s="2" customFormat="1" ht="18" x14ac:dyDescent="0.25">
      <c r="A12" s="35"/>
      <c r="B12" s="24" t="s">
        <v>5</v>
      </c>
      <c r="C12" s="25"/>
      <c r="D12" s="25"/>
      <c r="E12" s="26"/>
      <c r="F12" s="25"/>
    </row>
    <row r="13" spans="1:6" s="2" customFormat="1" ht="18" x14ac:dyDescent="0.25">
      <c r="A13" s="36">
        <v>200000</v>
      </c>
      <c r="B13" s="11" t="s">
        <v>14</v>
      </c>
      <c r="C13" s="12">
        <f t="shared" ref="C13:C17" si="0">D13+E13</f>
        <v>13716920</v>
      </c>
      <c r="D13" s="68">
        <f>D14</f>
        <v>-75961096.200000003</v>
      </c>
      <c r="E13" s="68">
        <f t="shared" ref="E13:F13" si="1">E14</f>
        <v>89678016.200000003</v>
      </c>
      <c r="F13" s="68">
        <f t="shared" si="1"/>
        <v>89678016.200000003</v>
      </c>
    </row>
    <row r="14" spans="1:6" s="2" customFormat="1" ht="18" x14ac:dyDescent="0.25">
      <c r="A14" s="37">
        <v>208000</v>
      </c>
      <c r="B14" s="13" t="s">
        <v>15</v>
      </c>
      <c r="C14" s="12">
        <f t="shared" si="0"/>
        <v>13716920</v>
      </c>
      <c r="D14" s="68">
        <f>D15-D16+D17</f>
        <v>-75961096.200000003</v>
      </c>
      <c r="E14" s="68">
        <f>E15-E16+E17</f>
        <v>89678016.200000003</v>
      </c>
      <c r="F14" s="68">
        <f>F15-F16+F17</f>
        <v>89678016.200000003</v>
      </c>
    </row>
    <row r="15" spans="1:6" s="2" customFormat="1" ht="18" x14ac:dyDescent="0.25">
      <c r="A15" s="38">
        <v>208100</v>
      </c>
      <c r="B15" s="14" t="s">
        <v>16</v>
      </c>
      <c r="C15" s="15">
        <f>D15+E15</f>
        <v>13716920</v>
      </c>
      <c r="D15" s="15">
        <v>4800000</v>
      </c>
      <c r="E15" s="15">
        <v>8916920</v>
      </c>
      <c r="F15" s="15">
        <v>8916920</v>
      </c>
    </row>
    <row r="16" spans="1:6" s="2" customFormat="1" ht="18" x14ac:dyDescent="0.25">
      <c r="A16" s="38">
        <v>208200</v>
      </c>
      <c r="B16" s="14" t="s">
        <v>17</v>
      </c>
      <c r="C16" s="15">
        <f t="shared" ref="C16" si="2">D16+E16</f>
        <v>0</v>
      </c>
      <c r="D16" s="15">
        <f>D35</f>
        <v>0</v>
      </c>
      <c r="E16" s="15">
        <f>E35</f>
        <v>0</v>
      </c>
      <c r="F16" s="15">
        <f>F35</f>
        <v>0</v>
      </c>
    </row>
    <row r="17" spans="1:6" s="2" customFormat="1" ht="18" x14ac:dyDescent="0.25">
      <c r="A17" s="39">
        <v>208400</v>
      </c>
      <c r="B17" s="84" t="s">
        <v>18</v>
      </c>
      <c r="C17" s="16">
        <f t="shared" si="0"/>
        <v>0</v>
      </c>
      <c r="D17" s="69">
        <f>-42000000+D18+11887900-8916920-1083080-28473996.2</f>
        <v>-80761096.200000003</v>
      </c>
      <c r="E17" s="69">
        <f>-D17</f>
        <v>80761096.200000003</v>
      </c>
      <c r="F17" s="69">
        <f>E17</f>
        <v>80761096.200000003</v>
      </c>
    </row>
    <row r="18" spans="1:6" s="47" customFormat="1" ht="50.25" x14ac:dyDescent="0.3">
      <c r="A18" s="38"/>
      <c r="B18" s="46" t="s">
        <v>24</v>
      </c>
      <c r="C18" s="15">
        <f>D18+E18</f>
        <v>0</v>
      </c>
      <c r="D18" s="48">
        <v>-12175000</v>
      </c>
      <c r="E18" s="48">
        <f>-D18</f>
        <v>12175000</v>
      </c>
      <c r="F18" s="48">
        <f>E18</f>
        <v>12175000</v>
      </c>
    </row>
    <row r="19" spans="1:6" s="47" customFormat="1" ht="18.75" x14ac:dyDescent="0.3">
      <c r="A19" s="36">
        <v>300000</v>
      </c>
      <c r="B19" s="11" t="s">
        <v>25</v>
      </c>
      <c r="C19" s="12">
        <f t="shared" ref="C19:C20" si="3">D19+E19</f>
        <v>1507395</v>
      </c>
      <c r="D19" s="12">
        <f>D20</f>
        <v>-3154105</v>
      </c>
      <c r="E19" s="12">
        <f t="shared" ref="E19:F19" si="4">E20</f>
        <v>4661500</v>
      </c>
      <c r="F19" s="12">
        <f t="shared" si="4"/>
        <v>4661500</v>
      </c>
    </row>
    <row r="20" spans="1:6" s="47" customFormat="1" ht="18.75" x14ac:dyDescent="0.3">
      <c r="A20" s="37">
        <v>301000</v>
      </c>
      <c r="B20" s="13" t="s">
        <v>26</v>
      </c>
      <c r="C20" s="12">
        <f t="shared" si="3"/>
        <v>1507395</v>
      </c>
      <c r="D20" s="12">
        <f>D21+D22</f>
        <v>-3154105</v>
      </c>
      <c r="E20" s="12">
        <f t="shared" ref="E20:F20" si="5">E21+E22</f>
        <v>4661500</v>
      </c>
      <c r="F20" s="12">
        <f t="shared" si="5"/>
        <v>4661500</v>
      </c>
    </row>
    <row r="21" spans="1:6" s="47" customFormat="1" ht="18.75" x14ac:dyDescent="0.3">
      <c r="A21" s="38">
        <v>301100</v>
      </c>
      <c r="B21" s="14" t="s">
        <v>27</v>
      </c>
      <c r="C21" s="15">
        <f>D21+E21</f>
        <v>-3154105</v>
      </c>
      <c r="D21" s="15">
        <v>-3154105</v>
      </c>
      <c r="E21" s="15">
        <f>E40</f>
        <v>0</v>
      </c>
      <c r="F21" s="15">
        <f>F40</f>
        <v>0</v>
      </c>
    </row>
    <row r="22" spans="1:6" s="47" customFormat="1" ht="18.75" x14ac:dyDescent="0.3">
      <c r="A22" s="38">
        <v>301200</v>
      </c>
      <c r="B22" s="14" t="s">
        <v>28</v>
      </c>
      <c r="C22" s="15">
        <f t="shared" ref="C22" si="6">D22+E22</f>
        <v>4661500</v>
      </c>
      <c r="D22" s="15">
        <f>D41</f>
        <v>0</v>
      </c>
      <c r="E22" s="15">
        <v>4661500</v>
      </c>
      <c r="F22" s="15">
        <v>4661500</v>
      </c>
    </row>
    <row r="23" spans="1:6" s="2" customFormat="1" ht="18" x14ac:dyDescent="0.25">
      <c r="A23" s="85"/>
      <c r="B23" s="13" t="s">
        <v>19</v>
      </c>
      <c r="C23" s="12">
        <f>D23+E23</f>
        <v>15224315</v>
      </c>
      <c r="D23" s="68">
        <f>D13+D19</f>
        <v>-79115201.200000003</v>
      </c>
      <c r="E23" s="68">
        <f>E13+E19</f>
        <v>94339516.200000003</v>
      </c>
      <c r="F23" s="68">
        <f t="shared" ref="F23" si="7">F13+F19</f>
        <v>94339516.200000003</v>
      </c>
    </row>
    <row r="24" spans="1:6" s="2" customFormat="1" ht="18" x14ac:dyDescent="0.25">
      <c r="A24" s="40"/>
      <c r="B24" s="17" t="s">
        <v>20</v>
      </c>
      <c r="C24" s="12"/>
      <c r="D24" s="18"/>
      <c r="E24" s="18"/>
      <c r="F24" s="19"/>
    </row>
    <row r="25" spans="1:6" s="2" customFormat="1" ht="18" x14ac:dyDescent="0.25">
      <c r="A25" s="36">
        <v>400000</v>
      </c>
      <c r="B25" s="11" t="s">
        <v>34</v>
      </c>
      <c r="C25" s="12">
        <f t="shared" ref="C25:C26" si="8">D25+E25</f>
        <v>1507395</v>
      </c>
      <c r="D25" s="12">
        <f>D26+D29</f>
        <v>-3154105</v>
      </c>
      <c r="E25" s="12">
        <f t="shared" ref="E25:F25" si="9">E26+E29</f>
        <v>4661500</v>
      </c>
      <c r="F25" s="12">
        <f t="shared" si="9"/>
        <v>4661500</v>
      </c>
    </row>
    <row r="26" spans="1:6" s="2" customFormat="1" ht="18" x14ac:dyDescent="0.25">
      <c r="A26" s="37">
        <v>401000</v>
      </c>
      <c r="B26" s="13" t="s">
        <v>29</v>
      </c>
      <c r="C26" s="12">
        <f t="shared" si="8"/>
        <v>-3154105</v>
      </c>
      <c r="D26" s="12">
        <f>D27</f>
        <v>-3154105</v>
      </c>
      <c r="E26" s="12">
        <f t="shared" ref="E26:F26" si="10">E27</f>
        <v>0</v>
      </c>
      <c r="F26" s="12">
        <f t="shared" si="10"/>
        <v>0</v>
      </c>
    </row>
    <row r="27" spans="1:6" s="2" customFormat="1" ht="18" x14ac:dyDescent="0.25">
      <c r="A27" s="38">
        <v>401200</v>
      </c>
      <c r="B27" s="14" t="s">
        <v>30</v>
      </c>
      <c r="C27" s="15">
        <f>D27+E27</f>
        <v>-3154105</v>
      </c>
      <c r="D27" s="15">
        <f>D28</f>
        <v>-3154105</v>
      </c>
      <c r="E27" s="15">
        <f>E46</f>
        <v>0</v>
      </c>
      <c r="F27" s="15">
        <f>F46</f>
        <v>0</v>
      </c>
    </row>
    <row r="28" spans="1:6" s="2" customFormat="1" ht="18" x14ac:dyDescent="0.25">
      <c r="A28" s="38">
        <v>401202</v>
      </c>
      <c r="B28" s="14" t="s">
        <v>32</v>
      </c>
      <c r="C28" s="15">
        <f t="shared" ref="C28:C29" si="11">D28+E28</f>
        <v>-3154105</v>
      </c>
      <c r="D28" s="15">
        <v>-3154105</v>
      </c>
      <c r="E28" s="15">
        <v>0</v>
      </c>
      <c r="F28" s="15">
        <v>0</v>
      </c>
    </row>
    <row r="29" spans="1:6" s="2" customFormat="1" ht="18" x14ac:dyDescent="0.25">
      <c r="A29" s="37">
        <v>402000</v>
      </c>
      <c r="B29" s="13" t="s">
        <v>31</v>
      </c>
      <c r="C29" s="12">
        <f t="shared" si="11"/>
        <v>4661500</v>
      </c>
      <c r="D29" s="12">
        <f>D30</f>
        <v>0</v>
      </c>
      <c r="E29" s="12">
        <f t="shared" ref="E29:F30" si="12">E30</f>
        <v>4661500</v>
      </c>
      <c r="F29" s="12">
        <f t="shared" si="12"/>
        <v>4661500</v>
      </c>
    </row>
    <row r="30" spans="1:6" s="2" customFormat="1" ht="18" x14ac:dyDescent="0.25">
      <c r="A30" s="38">
        <v>402200</v>
      </c>
      <c r="B30" s="14" t="s">
        <v>30</v>
      </c>
      <c r="C30" s="15">
        <f>D30+E30</f>
        <v>4661500</v>
      </c>
      <c r="D30" s="15">
        <f>D31</f>
        <v>0</v>
      </c>
      <c r="E30" s="15">
        <f t="shared" si="12"/>
        <v>4661500</v>
      </c>
      <c r="F30" s="15">
        <f t="shared" si="12"/>
        <v>4661500</v>
      </c>
    </row>
    <row r="31" spans="1:6" s="2" customFormat="1" ht="18" x14ac:dyDescent="0.25">
      <c r="A31" s="38">
        <v>402202</v>
      </c>
      <c r="B31" s="14" t="s">
        <v>32</v>
      </c>
      <c r="C31" s="15">
        <f t="shared" ref="C31" si="13">D31+E31</f>
        <v>4661500</v>
      </c>
      <c r="D31" s="15">
        <v>0</v>
      </c>
      <c r="E31" s="15">
        <v>4661500</v>
      </c>
      <c r="F31" s="15">
        <v>4661500</v>
      </c>
    </row>
    <row r="32" spans="1:6" s="2" customFormat="1" ht="18" x14ac:dyDescent="0.25">
      <c r="A32" s="41">
        <v>600000</v>
      </c>
      <c r="B32" s="13" t="s">
        <v>21</v>
      </c>
      <c r="C32" s="12">
        <f t="shared" ref="C32:C39" si="14">D32+E32</f>
        <v>13716920</v>
      </c>
      <c r="D32" s="68">
        <f>D33</f>
        <v>-75961096.200000003</v>
      </c>
      <c r="E32" s="68">
        <f t="shared" ref="E32:F32" si="15">E33</f>
        <v>89678016.200000003</v>
      </c>
      <c r="F32" s="68">
        <f t="shared" si="15"/>
        <v>89678016.200000003</v>
      </c>
    </row>
    <row r="33" spans="1:28" s="2" customFormat="1" ht="18" x14ac:dyDescent="0.25">
      <c r="A33" s="41">
        <v>602000</v>
      </c>
      <c r="B33" s="13" t="s">
        <v>22</v>
      </c>
      <c r="C33" s="12">
        <f t="shared" si="14"/>
        <v>13716920</v>
      </c>
      <c r="D33" s="68">
        <f>D34-D35+D36</f>
        <v>-75961096.200000003</v>
      </c>
      <c r="E33" s="68">
        <f>E34-E35+E36</f>
        <v>89678016.200000003</v>
      </c>
      <c r="F33" s="68">
        <f>F34-F35+F36</f>
        <v>89678016.200000003</v>
      </c>
    </row>
    <row r="34" spans="1:28" s="2" customFormat="1" ht="18" x14ac:dyDescent="0.25">
      <c r="A34" s="38">
        <v>602100</v>
      </c>
      <c r="B34" s="14" t="s">
        <v>16</v>
      </c>
      <c r="C34" s="15">
        <f>D34+E34</f>
        <v>13716920</v>
      </c>
      <c r="D34" s="15">
        <f>D15</f>
        <v>4800000</v>
      </c>
      <c r="E34" s="15">
        <f>E15</f>
        <v>8916920</v>
      </c>
      <c r="F34" s="15">
        <f>E34</f>
        <v>8916920</v>
      </c>
    </row>
    <row r="35" spans="1:28" s="2" customFormat="1" ht="18" x14ac:dyDescent="0.25">
      <c r="A35" s="38">
        <v>602200</v>
      </c>
      <c r="B35" s="14" t="s">
        <v>17</v>
      </c>
      <c r="C35" s="15">
        <f t="shared" ref="C35" si="16">D35+E35</f>
        <v>0</v>
      </c>
      <c r="D35" s="15">
        <v>0</v>
      </c>
      <c r="E35" s="15">
        <v>0</v>
      </c>
      <c r="F35" s="15">
        <v>0</v>
      </c>
    </row>
    <row r="36" spans="1:28" s="4" customFormat="1" ht="18" x14ac:dyDescent="0.25">
      <c r="A36" s="39">
        <v>602400</v>
      </c>
      <c r="B36" s="20" t="s">
        <v>18</v>
      </c>
      <c r="C36" s="16">
        <f t="shared" si="14"/>
        <v>0</v>
      </c>
      <c r="D36" s="69">
        <f>D17</f>
        <v>-80761096.200000003</v>
      </c>
      <c r="E36" s="69">
        <f>E17</f>
        <v>80761096.200000003</v>
      </c>
      <c r="F36" s="69">
        <f>F17</f>
        <v>80761096.200000003</v>
      </c>
    </row>
    <row r="37" spans="1:28" s="47" customFormat="1" ht="50.25" x14ac:dyDescent="0.3">
      <c r="A37" s="38"/>
      <c r="B37" s="46" t="s">
        <v>24</v>
      </c>
      <c r="C37" s="15">
        <f>D37+E37</f>
        <v>0</v>
      </c>
      <c r="D37" s="48">
        <v>-12175000</v>
      </c>
      <c r="E37" s="48">
        <f>-D37</f>
        <v>12175000</v>
      </c>
      <c r="F37" s="48">
        <f>E37</f>
        <v>12175000</v>
      </c>
    </row>
    <row r="38" spans="1:28" s="4" customFormat="1" ht="18" x14ac:dyDescent="0.25">
      <c r="A38" s="41"/>
      <c r="B38" s="13" t="s">
        <v>23</v>
      </c>
      <c r="C38" s="12">
        <f>D38+E38</f>
        <v>15224315</v>
      </c>
      <c r="D38" s="68">
        <f>D32+D25</f>
        <v>-79115201.200000003</v>
      </c>
      <c r="E38" s="68">
        <f t="shared" ref="E38" si="17">E32+E25</f>
        <v>94339516.200000003</v>
      </c>
      <c r="F38" s="68">
        <f>F32+F25</f>
        <v>94339516.200000003</v>
      </c>
    </row>
    <row r="39" spans="1:28" s="4" customFormat="1" ht="18" x14ac:dyDescent="0.25">
      <c r="A39" s="42"/>
      <c r="B39" s="21" t="s">
        <v>4</v>
      </c>
      <c r="C39" s="12">
        <f t="shared" si="14"/>
        <v>15224315</v>
      </c>
      <c r="D39" s="70">
        <f>D23</f>
        <v>-79115201.200000003</v>
      </c>
      <c r="E39" s="70">
        <f t="shared" ref="E39:F39" si="18">E23</f>
        <v>94339516.200000003</v>
      </c>
      <c r="F39" s="70">
        <f t="shared" si="18"/>
        <v>94339516.200000003</v>
      </c>
    </row>
    <row r="40" spans="1:28" s="4" customFormat="1" ht="21.75" customHeight="1" x14ac:dyDescent="0.25">
      <c r="A40" s="43"/>
      <c r="B40" s="27"/>
      <c r="C40" s="28"/>
      <c r="D40" s="28"/>
      <c r="E40" s="28"/>
      <c r="F40" s="28"/>
    </row>
    <row r="41" spans="1:28" ht="25.5" customHeight="1" x14ac:dyDescent="0.2"/>
    <row r="42" spans="1:28" s="31" customFormat="1" ht="23.25" x14ac:dyDescent="0.35">
      <c r="A42" s="44" t="s">
        <v>35</v>
      </c>
      <c r="B42" s="5"/>
      <c r="C42" s="6"/>
      <c r="D42" s="7" t="s">
        <v>38</v>
      </c>
      <c r="E42" s="29"/>
      <c r="F42" s="51"/>
      <c r="G42" s="52"/>
      <c r="H42" s="52"/>
      <c r="J42" s="53"/>
      <c r="K42" s="53"/>
      <c r="L42" s="29"/>
      <c r="P42" s="54"/>
      <c r="Q42" s="55"/>
      <c r="R42" s="56"/>
      <c r="S42" s="57"/>
      <c r="T42" s="57"/>
      <c r="U42" s="57"/>
      <c r="V42" s="57"/>
      <c r="W42" s="57"/>
      <c r="X42" s="58"/>
      <c r="Y42" s="58"/>
      <c r="Z42" s="58"/>
      <c r="AA42" s="58"/>
      <c r="AB42" s="58"/>
    </row>
    <row r="43" spans="1:28" s="45" customFormat="1" ht="26.25" customHeight="1" x14ac:dyDescent="0.35">
      <c r="A43" s="7"/>
      <c r="B43" s="5"/>
      <c r="C43" s="5"/>
      <c r="D43" s="8"/>
      <c r="E43" s="29"/>
      <c r="H43" s="59"/>
      <c r="J43" s="60"/>
      <c r="K43" s="60"/>
      <c r="N43" s="61"/>
      <c r="O43" s="61"/>
      <c r="P43" s="62"/>
    </row>
    <row r="44" spans="1:28" s="45" customFormat="1" ht="25.5" customHeight="1" x14ac:dyDescent="0.35">
      <c r="A44" s="9" t="s">
        <v>11</v>
      </c>
      <c r="B44" s="9"/>
      <c r="C44" s="9"/>
      <c r="D44" s="10"/>
      <c r="E44" s="30"/>
      <c r="F44" s="63"/>
      <c r="G44" s="64"/>
      <c r="H44" s="64"/>
      <c r="I44" s="63"/>
      <c r="J44" s="63"/>
      <c r="K44" s="63"/>
      <c r="L44" s="63"/>
      <c r="N44" s="65"/>
      <c r="P44" s="66"/>
    </row>
    <row r="45" spans="1:28" s="45" customFormat="1" ht="18.600000000000001" customHeight="1" x14ac:dyDescent="0.35">
      <c r="A45" s="9" t="s">
        <v>39</v>
      </c>
      <c r="B45" s="9"/>
      <c r="C45" s="9"/>
      <c r="D45" s="10" t="s">
        <v>9</v>
      </c>
      <c r="E45" s="31"/>
      <c r="F45" s="63"/>
      <c r="G45" s="64"/>
      <c r="H45" s="64"/>
      <c r="I45" s="63"/>
      <c r="J45" s="63"/>
      <c r="K45" s="63"/>
      <c r="L45" s="63"/>
      <c r="N45" s="65"/>
      <c r="P45" s="66"/>
    </row>
    <row r="46" spans="1:28" s="45" customFormat="1" ht="33.75" customHeight="1" x14ac:dyDescent="0.35">
      <c r="A46" s="9"/>
      <c r="B46" s="9"/>
      <c r="C46" s="9"/>
      <c r="D46" s="10"/>
      <c r="E46" s="30"/>
      <c r="F46" s="63"/>
      <c r="G46" s="64"/>
      <c r="H46" s="64"/>
      <c r="I46" s="63"/>
      <c r="J46" s="63"/>
      <c r="K46" s="63"/>
      <c r="L46" s="63"/>
      <c r="N46" s="65"/>
    </row>
    <row r="47" spans="1:28" s="45" customFormat="1" ht="22.5" customHeight="1" x14ac:dyDescent="0.35">
      <c r="A47" s="71" t="s">
        <v>36</v>
      </c>
      <c r="B47" s="71"/>
      <c r="C47" s="71"/>
      <c r="D47" s="9"/>
      <c r="E47" s="31"/>
      <c r="F47" s="63"/>
      <c r="G47" s="64"/>
      <c r="H47" s="64"/>
      <c r="I47" s="63"/>
      <c r="J47" s="63"/>
      <c r="K47" s="65"/>
      <c r="L47" s="63"/>
      <c r="N47" s="65"/>
    </row>
    <row r="48" spans="1:28" s="65" customFormat="1" ht="21.75" customHeight="1" x14ac:dyDescent="0.35">
      <c r="A48" s="7" t="s">
        <v>37</v>
      </c>
      <c r="B48" s="7"/>
      <c r="C48" s="7"/>
      <c r="D48" s="10" t="s">
        <v>8</v>
      </c>
      <c r="E48" s="31"/>
      <c r="F48" s="63"/>
      <c r="G48" s="64"/>
      <c r="H48" s="64"/>
      <c r="I48" s="63"/>
      <c r="J48" s="63"/>
    </row>
    <row r="50" spans="1:6" s="31" customFormat="1" ht="27.75" customHeight="1" x14ac:dyDescent="0.35">
      <c r="A50" s="31" t="s">
        <v>42</v>
      </c>
    </row>
    <row r="51" spans="1:6" s="31" customFormat="1" ht="27.75" customHeight="1" x14ac:dyDescent="0.35"/>
    <row r="52" spans="1:6" ht="12.75" customHeight="1" x14ac:dyDescent="0.2">
      <c r="C52" s="67"/>
      <c r="D52" s="67"/>
      <c r="E52" s="67"/>
      <c r="F52" s="67"/>
    </row>
  </sheetData>
  <mergeCells count="11">
    <mergeCell ref="D1:F1"/>
    <mergeCell ref="D4:F4"/>
    <mergeCell ref="A9:E9"/>
    <mergeCell ref="A6:F6"/>
    <mergeCell ref="C10:C11"/>
    <mergeCell ref="D10:D11"/>
    <mergeCell ref="E10:F10"/>
    <mergeCell ref="B10:B11"/>
    <mergeCell ref="A10:A11"/>
    <mergeCell ref="D2:F2"/>
    <mergeCell ref="D3:F3"/>
  </mergeCells>
  <phoneticPr fontId="2" type="noConversion"/>
  <printOptions horizontalCentered="1"/>
  <pageMargins left="0.39370078740157483" right="0.39370078740157483" top="0.98425196850393704" bottom="0.19685039370078741" header="0.51181102362204722" footer="0.51181102362204722"/>
  <pageSetup paperSize="9" scale="45" firstPageNumber="2" orientation="landscape" useFirstPageNumber="1" r:id="rId1"/>
  <headerFooter alignWithMargins="0">
    <oddHeader>&amp;C&amp;P</oddHeader>
    <oddFooter>&amp;Ь&amp;Ф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1DC89FFDAC4684DB262DCE45F8F3961" ma:contentTypeVersion="0" ma:contentTypeDescription="Створення нового документа." ma:contentTypeScope="" ma:versionID="83c020f26922ed63a1879982c2428808">
  <xsd:schema xmlns:xsd="http://www.w3.org/2001/XMLSchema" xmlns:xs="http://www.w3.org/2001/XMLSchema" xmlns:p="http://schemas.microsoft.com/office/2006/metadata/properties" xmlns:ns2="acedc1b3-a6a6-4744-bb8f-c9b717f8a9c9" targetNamespace="http://schemas.microsoft.com/office/2006/metadata/properties" ma:root="true" ma:fieldsID="0726173c3e9f53e106ecb31a6e2fb790" ns2:_="">
    <xsd:import namespace="acedc1b3-a6a6-4744-bb8f-c9b717f8a9c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dc1b3-a6a6-4744-bb8f-c9b717f8a9c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ня ідентифікатора документа" ma:description="Значення ідентифікатора документа, призначеного цьому елементу." ma:internalName="_dlc_DocId" ma:readOnly="true">
      <xsd:simpleType>
        <xsd:restriction base="dms:Text"/>
      </xsd:simpleType>
    </xsd:element>
    <xsd:element name="_dlc_DocIdUrl" ma:index="9" nillable="true" ma:displayName="Ідентифікатор документа" ma:description="Постійне посилання на цей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851719-5DF9-400C-9E39-64581E07C0D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B816113-1C5C-48BB-8073-55F3B3A293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EC7708-DB02-406E-9528-289F73A0D2C0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cedc1b3-a6a6-4744-bb8f-c9b717f8a9c9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569982E8-C3C4-4744-BE2E-EC6C4AB7E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dc1b3-a6a6-4744-bb8f-c9b717f8a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Додаток 2</vt:lpstr>
      <vt:lpstr>'Додаток 2'!Заголовки_для_друку</vt:lpstr>
      <vt:lpstr>'Додаток 2'!Область_друку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user</cp:lastModifiedBy>
  <cp:lastPrinted>2026-08-28T08:02:54Z</cp:lastPrinted>
  <dcterms:created xsi:type="dcterms:W3CDTF">2014-01-17T10:52:16Z</dcterms:created>
  <dcterms:modified xsi:type="dcterms:W3CDTF">2026-08-28T08:02:59Z</dcterms:modified>
</cp:coreProperties>
</file>