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38"/>
  </bookViews>
  <sheets>
    <sheet name="Додаток 1" sheetId="27" r:id="rId1"/>
  </sheets>
  <definedNames>
    <definedName name="_xlnm.Print_Area" localSheetId="0">'Додаток 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7" l="1"/>
  <c r="E20" i="27" l="1"/>
  <c r="F20" i="27"/>
  <c r="D20" i="27"/>
  <c r="C26" i="27"/>
  <c r="C25" i="27"/>
  <c r="C24" i="27"/>
  <c r="F23" i="27"/>
  <c r="E23" i="27"/>
  <c r="D23" i="27"/>
  <c r="C23" i="27" s="1"/>
  <c r="F18" i="27"/>
  <c r="E18" i="27"/>
  <c r="C17" i="27"/>
  <c r="C16" i="27"/>
  <c r="F15" i="27"/>
  <c r="F14" i="27" s="1"/>
  <c r="F13" i="27" s="1"/>
  <c r="E15" i="27"/>
  <c r="E14" i="27" s="1"/>
  <c r="E13" i="27" s="1"/>
  <c r="D15" i="27"/>
  <c r="D14" i="27" s="1"/>
  <c r="C14" i="27" l="1"/>
  <c r="D13" i="27"/>
  <c r="C15" i="27"/>
  <c r="C22" i="27"/>
  <c r="D18" i="27" l="1"/>
  <c r="C13" i="27"/>
  <c r="F21" i="27"/>
  <c r="E21" i="27"/>
  <c r="D21" i="27"/>
  <c r="C18" i="27" l="1"/>
  <c r="D27" i="27"/>
  <c r="C20" i="27"/>
  <c r="C21" i="27"/>
  <c r="E19" i="27"/>
  <c r="E27" i="27" s="1"/>
  <c r="F19" i="27"/>
  <c r="F27" i="27" s="1"/>
  <c r="D19" i="27" l="1"/>
  <c r="C19" i="27" l="1"/>
  <c r="C27" i="27"/>
</calcChain>
</file>

<file path=xl/sharedStrings.xml><?xml version="1.0" encoding="utf-8"?>
<sst xmlns="http://schemas.openxmlformats.org/spreadsheetml/2006/main" count="39" uniqueCount="38">
  <si>
    <t>Загальний фонд</t>
  </si>
  <si>
    <t>Спеціальний фонд</t>
  </si>
  <si>
    <t>Всього</t>
  </si>
  <si>
    <t>у тому числі бюджет розвитку</t>
  </si>
  <si>
    <t>Заступник директора департаменту фінансової</t>
  </si>
  <si>
    <t>Ліліана РИМАР</t>
  </si>
  <si>
    <t>(код бюджету)</t>
  </si>
  <si>
    <t>Код</t>
  </si>
  <si>
    <t>Найменування згідно
 з класифікацією доходів бюджету</t>
  </si>
  <si>
    <t>40000000</t>
  </si>
  <si>
    <t xml:space="preserve">Офіційні трансферти </t>
  </si>
  <si>
    <t>Всього доходів</t>
  </si>
  <si>
    <t>Від органів державного управління</t>
  </si>
  <si>
    <t>Вікторія ДОВЖИК</t>
  </si>
  <si>
    <t>Інші дотації з місцевого бюджету</t>
  </si>
  <si>
    <t>Дотації з місцевих бюджетів іншим місцевим бюджетам</t>
  </si>
  <si>
    <t xml:space="preserve">      Візи:</t>
  </si>
  <si>
    <t>Зміни до доходів бюджету Львівської міської територіальної громади на 2024 рік</t>
  </si>
  <si>
    <t>(грн)</t>
  </si>
  <si>
    <t xml:space="preserve">                     Додаток 1</t>
  </si>
  <si>
    <t xml:space="preserve">          Затверджено</t>
  </si>
  <si>
    <t>ухвалою міської ради</t>
  </si>
  <si>
    <t>від _____________ № ______</t>
  </si>
  <si>
    <t>Секретар ради</t>
  </si>
  <si>
    <t>Маркіян ЛОПАЧАК</t>
  </si>
  <si>
    <t>Директор департаменту фінансової політики</t>
  </si>
  <si>
    <t>політики - начальник управління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</si>
  <si>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</si>
  <si>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</si>
  <si>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</si>
  <si>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</si>
  <si>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із доходів спеціалістів резидента Дія Сіті</t>
  </si>
  <si>
    <t>Разом доходів без врахування міжбюджетних трансфертів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</si>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</sst>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р_._-;\-* #,##0.00_р_._-;_-* &quot;-&quot;??_р_._-;_-@_-"/>
    <numFmt numFmtId="165" formatCode="_-* #,##0.00\ _г_р_н_._-;\-* #,##0.00\ _г_р_н_._-;_-* &quot;-&quot;??\ _г_р_н_._-;_-@_-"/>
    <numFmt numFmtId="166" formatCode="#,##0.000"/>
    <numFmt numFmtId="167" formatCode="#,##0.0"/>
  </numFmts>
  <fonts count="2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65">
    <xf numFmtId="0" fontId="0" fillId="0" borderId="0" xfId="0"/>
    <xf numFmtId="0" fontId="12" fillId="0" borderId="0" xfId="55" applyFont="1"/>
    <xf numFmtId="0" fontId="14" fillId="0" borderId="0" xfId="55" applyFont="1"/>
    <xf numFmtId="0" fontId="14" fillId="0" borderId="5" xfId="55" applyFont="1" applyBorder="1" applyAlignment="1">
      <alignment horizontal="center" vertical="center" wrapText="1"/>
    </xf>
    <xf numFmtId="165" fontId="14" fillId="0" borderId="0" xfId="58" applyNumberFormat="1" applyFont="1" applyFill="1"/>
    <xf numFmtId="165" fontId="17" fillId="0" borderId="0" xfId="58" applyNumberFormat="1" applyFont="1" applyFill="1"/>
    <xf numFmtId="0" fontId="17" fillId="0" borderId="0" xfId="55" applyFont="1"/>
    <xf numFmtId="0" fontId="16" fillId="0" borderId="0" xfId="55" applyFont="1" applyAlignment="1">
      <alignment vertical="center" wrapText="1"/>
    </xf>
    <xf numFmtId="164" fontId="16" fillId="0" borderId="0" xfId="55" applyNumberFormat="1" applyFont="1" applyAlignment="1">
      <alignment horizontal="center" vertical="center"/>
    </xf>
    <xf numFmtId="0" fontId="16" fillId="0" borderId="0" xfId="55" applyFont="1"/>
    <xf numFmtId="0" fontId="16" fillId="0" borderId="0" xfId="55" applyFont="1" applyAlignment="1">
      <alignment horizontal="center" vertical="center"/>
    </xf>
    <xf numFmtId="1" fontId="16" fillId="0" borderId="0" xfId="55" applyNumberFormat="1" applyFont="1" applyAlignment="1">
      <alignment horizontal="right"/>
    </xf>
    <xf numFmtId="1" fontId="16" fillId="0" borderId="0" xfId="55" applyNumberFormat="1" applyFont="1"/>
    <xf numFmtId="1" fontId="16" fillId="0" borderId="0" xfId="55" applyNumberFormat="1" applyFont="1" applyAlignment="1">
      <alignment horizontal="right" vertical="top"/>
    </xf>
    <xf numFmtId="167" fontId="15" fillId="0" borderId="0" xfId="55" applyNumberFormat="1" applyFont="1"/>
    <xf numFmtId="4" fontId="16" fillId="0" borderId="0" xfId="55" applyNumberFormat="1" applyFont="1" applyAlignment="1">
      <alignment horizontal="right" vertical="top"/>
    </xf>
    <xf numFmtId="0" fontId="16" fillId="0" borderId="0" xfId="55" applyFont="1" applyAlignment="1">
      <alignment horizontal="right"/>
    </xf>
    <xf numFmtId="0" fontId="16" fillId="0" borderId="0" xfId="55" applyFont="1" applyAlignment="1">
      <alignment horizontal="left" vertical="center"/>
    </xf>
    <xf numFmtId="3" fontId="15" fillId="0" borderId="0" xfId="55" applyNumberFormat="1" applyFont="1" applyAlignment="1">
      <alignment vertical="top"/>
    </xf>
    <xf numFmtId="1" fontId="18" fillId="0" borderId="0" xfId="55" applyNumberFormat="1" applyFont="1"/>
    <xf numFmtId="1" fontId="16" fillId="0" borderId="0" xfId="55" applyNumberFormat="1" applyFont="1" applyAlignment="1">
      <alignment vertical="top"/>
    </xf>
    <xf numFmtId="4" fontId="16" fillId="0" borderId="0" xfId="55" applyNumberFormat="1" applyFont="1" applyAlignment="1">
      <alignment vertical="top"/>
    </xf>
    <xf numFmtId="0" fontId="15" fillId="0" borderId="0" xfId="55" applyFont="1"/>
    <xf numFmtId="3" fontId="12" fillId="0" borderId="0" xfId="55" applyNumberFormat="1" applyFont="1"/>
    <xf numFmtId="0" fontId="19" fillId="0" borderId="0" xfId="55" applyFont="1"/>
    <xf numFmtId="166" fontId="16" fillId="0" borderId="0" xfId="55" applyNumberFormat="1" applyFont="1" applyAlignment="1">
      <alignment vertical="center" wrapText="1"/>
    </xf>
    <xf numFmtId="166" fontId="16" fillId="0" borderId="0" xfId="55" applyNumberFormat="1" applyFont="1"/>
    <xf numFmtId="1" fontId="16" fillId="0" borderId="0" xfId="55" applyNumberFormat="1" applyFont="1" applyAlignment="1">
      <alignment horizontal="left"/>
    </xf>
    <xf numFmtId="3" fontId="16" fillId="0" borderId="0" xfId="55" applyNumberFormat="1" applyFont="1"/>
    <xf numFmtId="0" fontId="20" fillId="0" borderId="0" xfId="55" applyFont="1" applyAlignment="1">
      <alignment horizontal="center" vertical="center"/>
    </xf>
    <xf numFmtId="0" fontId="19" fillId="0" borderId="6" xfId="55" applyFont="1" applyBorder="1" applyAlignment="1">
      <alignment vertical="center"/>
    </xf>
    <xf numFmtId="0" fontId="19" fillId="0" borderId="6" xfId="55" applyFont="1" applyBorder="1" applyAlignment="1">
      <alignment horizontal="center" vertical="center"/>
    </xf>
    <xf numFmtId="0" fontId="16" fillId="0" borderId="0" xfId="55" applyFont="1" applyAlignment="1">
      <alignment horizontal="center" vertical="center" wrapText="1"/>
    </xf>
    <xf numFmtId="0" fontId="16" fillId="0" borderId="0" xfId="55" applyFont="1" applyAlignment="1">
      <alignment horizontal="left" vertical="center" wrapText="1"/>
    </xf>
    <xf numFmtId="0" fontId="12" fillId="0" borderId="6" xfId="55" applyFont="1" applyBorder="1" applyAlignment="1">
      <alignment horizontal="center"/>
    </xf>
    <xf numFmtId="0" fontId="12" fillId="0" borderId="0" xfId="55" applyFont="1" applyAlignment="1">
      <alignment horizontal="center" vertical="top"/>
    </xf>
    <xf numFmtId="0" fontId="16" fillId="0" borderId="0" xfId="55" applyFont="1" applyAlignment="1">
      <alignment horizontal="left"/>
    </xf>
    <xf numFmtId="0" fontId="16" fillId="0" borderId="0" xfId="55" applyFont="1" applyAlignment="1">
      <alignment vertical="center"/>
    </xf>
    <xf numFmtId="0" fontId="14" fillId="0" borderId="5" xfId="55" applyFont="1" applyBorder="1" applyAlignment="1">
      <alignment horizontal="center" vertical="top" wrapText="1"/>
    </xf>
    <xf numFmtId="0" fontId="15" fillId="0" borderId="0" xfId="55" applyFont="1" applyAlignment="1">
      <alignment horizontal="center" vertical="center"/>
    </xf>
    <xf numFmtId="0" fontId="21" fillId="0" borderId="0" xfId="0" applyFont="1"/>
    <xf numFmtId="0" fontId="14" fillId="0" borderId="5" xfId="55" applyFont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3" fontId="17" fillId="0" borderId="5" xfId="0" applyNumberFormat="1" applyFont="1" applyBorder="1" applyAlignment="1">
      <alignment horizontal="center" vertical="top" wrapText="1"/>
    </xf>
    <xf numFmtId="3" fontId="17" fillId="0" borderId="5" xfId="60" applyNumberFormat="1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center" vertical="top" wrapText="1"/>
    </xf>
    <xf numFmtId="3" fontId="14" fillId="0" borderId="5" xfId="60" applyNumberFormat="1" applyFont="1" applyFill="1" applyBorder="1" applyAlignment="1">
      <alignment horizontal="center" vertical="top" wrapText="1"/>
    </xf>
    <xf numFmtId="3" fontId="14" fillId="0" borderId="5" xfId="65" applyNumberFormat="1" applyFont="1" applyFill="1" applyBorder="1" applyAlignment="1">
      <alignment horizontal="center" vertical="top" wrapText="1"/>
    </xf>
    <xf numFmtId="3" fontId="17" fillId="0" borderId="5" xfId="58" applyNumberFormat="1" applyFont="1" applyFill="1" applyBorder="1" applyAlignment="1">
      <alignment horizontal="center" vertical="top" wrapText="1"/>
    </xf>
    <xf numFmtId="0" fontId="17" fillId="0" borderId="5" xfId="55" applyFont="1" applyBorder="1" applyAlignment="1">
      <alignment horizontal="center" vertical="top" wrapText="1"/>
    </xf>
    <xf numFmtId="0" fontId="17" fillId="0" borderId="5" xfId="55" applyFont="1" applyBorder="1" applyAlignment="1">
      <alignment horizontal="left" vertical="top" wrapText="1"/>
    </xf>
    <xf numFmtId="0" fontId="14" fillId="0" borderId="5" xfId="55" applyFont="1" applyBorder="1" applyAlignment="1">
      <alignment horizontal="center" vertical="top"/>
    </xf>
    <xf numFmtId="0" fontId="14" fillId="0" borderId="5" xfId="55" applyFont="1" applyBorder="1" applyAlignment="1">
      <alignment horizontal="left" vertical="top"/>
    </xf>
    <xf numFmtId="3" fontId="14" fillId="0" borderId="5" xfId="55" applyNumberFormat="1" applyFont="1" applyBorder="1" applyAlignment="1">
      <alignment horizontal="center" vertical="top" wrapText="1"/>
    </xf>
    <xf numFmtId="3" fontId="14" fillId="0" borderId="5" xfId="58" applyNumberFormat="1" applyFont="1" applyFill="1" applyBorder="1" applyAlignment="1">
      <alignment horizontal="center" vertical="top" wrapText="1"/>
    </xf>
    <xf numFmtId="0" fontId="17" fillId="0" borderId="5" xfId="55" applyFont="1" applyBorder="1" applyAlignment="1">
      <alignment horizontal="center" vertical="center" wrapText="1"/>
    </xf>
    <xf numFmtId="0" fontId="17" fillId="0" borderId="5" xfId="55" applyFont="1" applyBorder="1" applyAlignment="1">
      <alignment horizontal="left" vertical="center" wrapText="1"/>
    </xf>
    <xf numFmtId="0" fontId="16" fillId="0" borderId="0" xfId="0" applyFont="1"/>
  </cellXfs>
  <cellStyles count="6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" xfId="62"/>
    <cellStyle name="Финансовый 2 2 2" xfId="59"/>
    <cellStyle name="Финансовый 2 2 2 2" xfId="63"/>
    <cellStyle name="Фінансовий" xfId="65" builtinId="3"/>
    <cellStyle name="Фінансовий 2" xfId="60"/>
    <cellStyle name="Фінансовий 2 2" xfId="64"/>
    <cellStyle name="Фінансовий 3" xfId="57"/>
    <cellStyle name="Фінансовий 3 2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80" zoomScaleNormal="80" workbookViewId="0">
      <selection sqref="A1:XFD1048576"/>
    </sheetView>
  </sheetViews>
  <sheetFormatPr defaultColWidth="9.1640625" defaultRowHeight="12.75" x14ac:dyDescent="0.2"/>
  <cols>
    <col min="1" max="1" width="20.1640625" style="1" customWidth="1"/>
    <col min="2" max="2" width="119.1640625" style="1" customWidth="1"/>
    <col min="3" max="4" width="19.83203125" style="1" customWidth="1"/>
    <col min="5" max="6" width="16.83203125" style="1" customWidth="1"/>
    <col min="7" max="7" width="9.1640625" style="1" customWidth="1"/>
    <col min="8" max="8" width="22" style="1" customWidth="1"/>
    <col min="9" max="9" width="20.1640625" style="1" customWidth="1"/>
    <col min="10" max="247" width="9.1640625" style="1" customWidth="1"/>
    <col min="248" max="16384" width="9.1640625" style="1"/>
  </cols>
  <sheetData>
    <row r="1" spans="1:6" s="24" customFormat="1" ht="18" x14ac:dyDescent="0.25">
      <c r="A1" s="9"/>
      <c r="B1" s="9"/>
      <c r="C1" s="9"/>
      <c r="D1" s="42" t="s">
        <v>19</v>
      </c>
      <c r="E1" s="42"/>
      <c r="F1" s="42"/>
    </row>
    <row r="2" spans="1:6" s="24" customFormat="1" ht="18" x14ac:dyDescent="0.25">
      <c r="A2" s="9"/>
      <c r="B2" s="9"/>
      <c r="C2" s="9"/>
      <c r="D2" s="42" t="s">
        <v>20</v>
      </c>
      <c r="E2" s="43"/>
      <c r="F2" s="43"/>
    </row>
    <row r="3" spans="1:6" s="24" customFormat="1" ht="18" x14ac:dyDescent="0.25">
      <c r="A3" s="9"/>
      <c r="B3" s="9"/>
      <c r="C3" s="32"/>
      <c r="D3" s="44" t="s">
        <v>21</v>
      </c>
      <c r="E3" s="44"/>
      <c r="F3" s="44"/>
    </row>
    <row r="4" spans="1:6" s="24" customFormat="1" ht="21" customHeight="1" x14ac:dyDescent="0.25">
      <c r="A4" s="9"/>
      <c r="B4" s="9"/>
      <c r="C4" s="32"/>
      <c r="D4" s="45" t="s">
        <v>22</v>
      </c>
      <c r="E4" s="45"/>
      <c r="F4" s="45"/>
    </row>
    <row r="5" spans="1:6" s="24" customFormat="1" ht="45.6" customHeight="1" x14ac:dyDescent="0.25">
      <c r="A5" s="9"/>
      <c r="B5" s="9"/>
      <c r="C5" s="32"/>
      <c r="D5" s="33"/>
      <c r="E5" s="33"/>
      <c r="F5" s="33"/>
    </row>
    <row r="6" spans="1:6" s="24" customFormat="1" ht="18.75" x14ac:dyDescent="0.3">
      <c r="A6" s="39" t="s">
        <v>17</v>
      </c>
      <c r="B6" s="39"/>
      <c r="C6" s="39"/>
      <c r="D6" s="39"/>
      <c r="E6" s="39"/>
      <c r="F6" s="40"/>
    </row>
    <row r="7" spans="1:6" s="24" customFormat="1" ht="29.45" customHeight="1" x14ac:dyDescent="0.25">
      <c r="A7" s="34">
        <v>1356300000</v>
      </c>
      <c r="B7" s="29"/>
      <c r="C7" s="29"/>
      <c r="D7" s="29"/>
      <c r="E7" s="29"/>
    </row>
    <row r="8" spans="1:6" s="24" customFormat="1" ht="16.5" x14ac:dyDescent="0.25">
      <c r="A8" s="35" t="s">
        <v>6</v>
      </c>
      <c r="B8" s="29"/>
      <c r="C8" s="29"/>
      <c r="D8" s="29"/>
      <c r="E8" s="29"/>
    </row>
    <row r="9" spans="1:6" s="24" customFormat="1" ht="16.5" x14ac:dyDescent="0.25">
      <c r="B9" s="30"/>
      <c r="C9" s="30"/>
      <c r="D9" s="30"/>
      <c r="E9" s="30"/>
      <c r="F9" s="31" t="s">
        <v>18</v>
      </c>
    </row>
    <row r="10" spans="1:6" s="2" customFormat="1" ht="20.25" customHeight="1" x14ac:dyDescent="0.2">
      <c r="A10" s="41" t="s">
        <v>7</v>
      </c>
      <c r="B10" s="41" t="s">
        <v>8</v>
      </c>
      <c r="C10" s="41" t="s">
        <v>2</v>
      </c>
      <c r="D10" s="41" t="s">
        <v>0</v>
      </c>
      <c r="E10" s="41" t="s">
        <v>1</v>
      </c>
      <c r="F10" s="41"/>
    </row>
    <row r="11" spans="1:6" s="2" customFormat="1" ht="49.9" customHeight="1" x14ac:dyDescent="0.2">
      <c r="A11" s="41"/>
      <c r="B11" s="41"/>
      <c r="C11" s="41"/>
      <c r="D11" s="41"/>
      <c r="E11" s="38" t="s">
        <v>2</v>
      </c>
      <c r="F11" s="38" t="s">
        <v>3</v>
      </c>
    </row>
    <row r="12" spans="1:6" s="2" customFormat="1" ht="15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</row>
    <row r="13" spans="1:6" s="2" customFormat="1" ht="15.75" x14ac:dyDescent="0.2">
      <c r="A13" s="46">
        <v>10000000</v>
      </c>
      <c r="B13" s="47" t="s">
        <v>27</v>
      </c>
      <c r="C13" s="48">
        <f>D13+E13</f>
        <v>14360000</v>
      </c>
      <c r="D13" s="48">
        <f>D14</f>
        <v>14360000</v>
      </c>
      <c r="E13" s="48">
        <f t="shared" ref="E13:F13" si="0">E14</f>
        <v>0</v>
      </c>
      <c r="F13" s="48">
        <f t="shared" si="0"/>
        <v>0</v>
      </c>
    </row>
    <row r="14" spans="1:6" s="2" customFormat="1" ht="15.75" x14ac:dyDescent="0.2">
      <c r="A14" s="46">
        <v>11000000</v>
      </c>
      <c r="B14" s="47" t="s">
        <v>28</v>
      </c>
      <c r="C14" s="48">
        <f>D14+E14</f>
        <v>14360000</v>
      </c>
      <c r="D14" s="49">
        <f>D15</f>
        <v>14360000</v>
      </c>
      <c r="E14" s="49">
        <f>E15</f>
        <v>0</v>
      </c>
      <c r="F14" s="49">
        <f>F15</f>
        <v>0</v>
      </c>
    </row>
    <row r="15" spans="1:6" s="2" customFormat="1" ht="15.75" x14ac:dyDescent="0.2">
      <c r="A15" s="46">
        <v>11010000</v>
      </c>
      <c r="B15" s="47" t="s">
        <v>29</v>
      </c>
      <c r="C15" s="48">
        <f>D15+E15</f>
        <v>14360000</v>
      </c>
      <c r="D15" s="49">
        <f>D17+D16</f>
        <v>14360000</v>
      </c>
      <c r="E15" s="49">
        <f t="shared" ref="E15:F15" si="1">E17+E16</f>
        <v>0</v>
      </c>
      <c r="F15" s="49">
        <f t="shared" si="1"/>
        <v>0</v>
      </c>
    </row>
    <row r="16" spans="1:6" s="2" customFormat="1" ht="30" x14ac:dyDescent="0.2">
      <c r="A16" s="50">
        <v>11010100</v>
      </c>
      <c r="B16" s="51" t="s">
        <v>30</v>
      </c>
      <c r="C16" s="52">
        <f t="shared" ref="C16:C17" si="2">D16+E16</f>
        <v>4360000</v>
      </c>
      <c r="D16" s="53">
        <f>9984760-6324760+700000</f>
        <v>4360000</v>
      </c>
      <c r="E16" s="53">
        <v>0</v>
      </c>
      <c r="F16" s="53">
        <v>0</v>
      </c>
    </row>
    <row r="17" spans="1:27" s="2" customFormat="1" ht="15" x14ac:dyDescent="0.2">
      <c r="A17" s="50">
        <v>11011200</v>
      </c>
      <c r="B17" s="51" t="s">
        <v>31</v>
      </c>
      <c r="C17" s="52">
        <f t="shared" si="2"/>
        <v>10000000</v>
      </c>
      <c r="D17" s="54">
        <v>10000000</v>
      </c>
      <c r="E17" s="54">
        <v>0</v>
      </c>
      <c r="F17" s="54">
        <v>0</v>
      </c>
    </row>
    <row r="18" spans="1:27" s="2" customFormat="1" ht="15.75" x14ac:dyDescent="0.2">
      <c r="A18" s="46">
        <v>90010100</v>
      </c>
      <c r="B18" s="47" t="s">
        <v>32</v>
      </c>
      <c r="C18" s="55">
        <f>D18+E18</f>
        <v>14360000</v>
      </c>
      <c r="D18" s="55">
        <f>D13</f>
        <v>14360000</v>
      </c>
      <c r="E18" s="55">
        <f t="shared" ref="E18:F18" si="3">E6</f>
        <v>0</v>
      </c>
      <c r="F18" s="55">
        <f t="shared" si="3"/>
        <v>0</v>
      </c>
    </row>
    <row r="19" spans="1:27" s="2" customFormat="1" ht="15.75" x14ac:dyDescent="0.2">
      <c r="A19" s="56" t="s">
        <v>9</v>
      </c>
      <c r="B19" s="57" t="s">
        <v>10</v>
      </c>
      <c r="C19" s="55">
        <f t="shared" ref="C19:C26" si="4">D19+E19</f>
        <v>158079573</v>
      </c>
      <c r="D19" s="55">
        <f>D20</f>
        <v>158079573</v>
      </c>
      <c r="E19" s="55">
        <f t="shared" ref="E19:F19" si="5">E20</f>
        <v>0</v>
      </c>
      <c r="F19" s="55">
        <f t="shared" si="5"/>
        <v>0</v>
      </c>
      <c r="G19" s="4"/>
    </row>
    <row r="20" spans="1:27" s="2" customFormat="1" ht="15.75" x14ac:dyDescent="0.2">
      <c r="A20" s="56">
        <v>41000000</v>
      </c>
      <c r="B20" s="57" t="s">
        <v>12</v>
      </c>
      <c r="C20" s="55">
        <f t="shared" si="4"/>
        <v>158079573</v>
      </c>
      <c r="D20" s="55">
        <f>D21+D23</f>
        <v>158079573</v>
      </c>
      <c r="E20" s="55">
        <f t="shared" ref="E20:F20" si="6">E21+E23</f>
        <v>0</v>
      </c>
      <c r="F20" s="55">
        <f t="shared" si="6"/>
        <v>0</v>
      </c>
      <c r="G20" s="4"/>
    </row>
    <row r="21" spans="1:27" s="6" customFormat="1" ht="16.149999999999999" customHeight="1" x14ac:dyDescent="0.25">
      <c r="A21" s="56">
        <v>41040000</v>
      </c>
      <c r="B21" s="57" t="s">
        <v>15</v>
      </c>
      <c r="C21" s="55">
        <f t="shared" si="4"/>
        <v>1567102</v>
      </c>
      <c r="D21" s="55">
        <f t="shared" ref="D21:F21" si="7">D22</f>
        <v>1567102</v>
      </c>
      <c r="E21" s="55">
        <f t="shared" si="7"/>
        <v>0</v>
      </c>
      <c r="F21" s="55">
        <f t="shared" si="7"/>
        <v>0</v>
      </c>
      <c r="G21" s="5"/>
    </row>
    <row r="22" spans="1:27" s="9" customFormat="1" ht="18" x14ac:dyDescent="0.25">
      <c r="A22" s="58">
        <v>41040400</v>
      </c>
      <c r="B22" s="59" t="s">
        <v>14</v>
      </c>
      <c r="C22" s="60">
        <f t="shared" si="4"/>
        <v>1567102</v>
      </c>
      <c r="D22" s="61">
        <v>1567102</v>
      </c>
      <c r="E22" s="61">
        <v>0</v>
      </c>
      <c r="F22" s="61">
        <v>0</v>
      </c>
    </row>
    <row r="23" spans="1:27" s="9" customFormat="1" ht="18" x14ac:dyDescent="0.25">
      <c r="A23" s="56">
        <v>41050000</v>
      </c>
      <c r="B23" s="57" t="s">
        <v>33</v>
      </c>
      <c r="C23" s="55">
        <f t="shared" si="4"/>
        <v>156512471</v>
      </c>
      <c r="D23" s="55">
        <f>SUM(D24:D26)</f>
        <v>156512471</v>
      </c>
      <c r="E23" s="55">
        <f t="shared" ref="E23:F23" si="8">SUM(E24:E26)</f>
        <v>0</v>
      </c>
      <c r="F23" s="55">
        <f t="shared" si="8"/>
        <v>0</v>
      </c>
    </row>
    <row r="24" spans="1:27" s="9" customFormat="1" ht="180" x14ac:dyDescent="0.25">
      <c r="A24" s="50">
        <v>41050400</v>
      </c>
      <c r="B24" s="51" t="s">
        <v>34</v>
      </c>
      <c r="C24" s="53">
        <f t="shared" si="4"/>
        <v>122156509</v>
      </c>
      <c r="D24" s="53">
        <v>122156509</v>
      </c>
      <c r="E24" s="53">
        <v>0</v>
      </c>
      <c r="F24" s="53">
        <v>0</v>
      </c>
    </row>
    <row r="25" spans="1:27" s="9" customFormat="1" ht="135" x14ac:dyDescent="0.25">
      <c r="A25" s="50">
        <v>41050500</v>
      </c>
      <c r="B25" s="51" t="s">
        <v>35</v>
      </c>
      <c r="C25" s="53">
        <f t="shared" si="4"/>
        <v>11175745</v>
      </c>
      <c r="D25" s="53">
        <v>11175745</v>
      </c>
      <c r="E25" s="53">
        <v>0</v>
      </c>
      <c r="F25" s="53">
        <v>0</v>
      </c>
    </row>
    <row r="26" spans="1:27" s="9" customFormat="1" ht="180" x14ac:dyDescent="0.25">
      <c r="A26" s="50">
        <v>41050600</v>
      </c>
      <c r="B26" s="51" t="s">
        <v>36</v>
      </c>
      <c r="C26" s="53">
        <f t="shared" si="4"/>
        <v>23180217</v>
      </c>
      <c r="D26" s="53">
        <v>23180217</v>
      </c>
      <c r="E26" s="53">
        <v>0</v>
      </c>
      <c r="F26" s="53">
        <v>0</v>
      </c>
    </row>
    <row r="27" spans="1:27" s="9" customFormat="1" ht="18" x14ac:dyDescent="0.25">
      <c r="A27" s="62">
        <v>90010200</v>
      </c>
      <c r="B27" s="63" t="s">
        <v>11</v>
      </c>
      <c r="C27" s="55">
        <f>D27+E27</f>
        <v>172439573</v>
      </c>
      <c r="D27" s="55">
        <f>D19+D18</f>
        <v>172439573</v>
      </c>
      <c r="E27" s="55">
        <f t="shared" ref="E27:F27" si="9">E19</f>
        <v>0</v>
      </c>
      <c r="F27" s="55">
        <f t="shared" si="9"/>
        <v>0</v>
      </c>
    </row>
    <row r="28" spans="1:27" s="9" customFormat="1" ht="18" x14ac:dyDescent="0.25">
      <c r="A28" s="17"/>
      <c r="B28" s="7"/>
      <c r="C28" s="25"/>
      <c r="D28" s="17"/>
      <c r="E28" s="26"/>
      <c r="G28" s="10"/>
      <c r="H28" s="10"/>
      <c r="J28" s="11"/>
      <c r="K28" s="11"/>
      <c r="L28" s="12"/>
      <c r="P28" s="13"/>
      <c r="Q28" s="14"/>
      <c r="R28" s="15"/>
      <c r="S28" s="15"/>
      <c r="T28" s="15"/>
      <c r="U28" s="15"/>
      <c r="V28" s="15"/>
      <c r="W28" s="16"/>
      <c r="X28" s="16"/>
      <c r="Y28" s="16"/>
      <c r="Z28" s="16"/>
      <c r="AA28" s="16"/>
    </row>
    <row r="29" spans="1:27" s="9" customFormat="1" ht="34.15" customHeight="1" x14ac:dyDescent="0.25">
      <c r="G29" s="10"/>
      <c r="H29" s="10"/>
      <c r="I29" s="17"/>
      <c r="J29" s="11"/>
      <c r="K29" s="11"/>
      <c r="L29" s="12"/>
      <c r="P29" s="13"/>
      <c r="Q29" s="18"/>
      <c r="R29" s="15"/>
      <c r="S29" s="15"/>
      <c r="T29" s="15"/>
      <c r="U29" s="15"/>
      <c r="V29" s="15"/>
      <c r="W29" s="16"/>
      <c r="X29" s="16"/>
      <c r="Y29" s="16"/>
      <c r="Z29" s="16"/>
      <c r="AA29" s="16"/>
    </row>
    <row r="30" spans="1:27" s="9" customFormat="1" ht="18.75" x14ac:dyDescent="0.3">
      <c r="A30" s="37" t="s">
        <v>23</v>
      </c>
      <c r="B30" s="7"/>
      <c r="C30" s="8"/>
      <c r="D30" s="17" t="s">
        <v>24</v>
      </c>
      <c r="F30" s="8"/>
      <c r="G30" s="19"/>
      <c r="H30" s="19"/>
      <c r="I30" s="12"/>
      <c r="J30" s="12"/>
      <c r="K30" s="12"/>
      <c r="L30" s="12"/>
      <c r="P30" s="20"/>
      <c r="Q30" s="18"/>
      <c r="R30" s="21"/>
      <c r="S30" s="21"/>
      <c r="T30" s="21"/>
      <c r="U30" s="21"/>
      <c r="V30" s="21"/>
    </row>
    <row r="31" spans="1:27" s="9" customFormat="1" ht="36" customHeight="1" x14ac:dyDescent="0.3">
      <c r="A31" s="17"/>
      <c r="B31" s="7"/>
      <c r="C31" s="7"/>
      <c r="D31" s="27"/>
      <c r="F31" s="8"/>
      <c r="G31" s="19"/>
      <c r="H31" s="19"/>
      <c r="I31" s="12"/>
      <c r="J31" s="12"/>
      <c r="K31" s="12"/>
      <c r="L31" s="12"/>
      <c r="O31" s="20"/>
      <c r="P31" s="20"/>
      <c r="Q31" s="22"/>
      <c r="R31" s="21"/>
      <c r="S31" s="21"/>
      <c r="T31" s="21"/>
      <c r="U31" s="21"/>
      <c r="V31" s="21"/>
    </row>
    <row r="32" spans="1:27" s="9" customFormat="1" ht="33" customHeight="1" x14ac:dyDescent="0.3">
      <c r="A32" s="9" t="s">
        <v>16</v>
      </c>
      <c r="D32" s="12"/>
      <c r="F32" s="12"/>
      <c r="G32" s="19"/>
      <c r="H32" s="19"/>
      <c r="I32" s="12"/>
      <c r="J32" s="12"/>
      <c r="K32" s="12"/>
      <c r="L32" s="12"/>
      <c r="P32" s="20"/>
      <c r="R32" s="21"/>
      <c r="S32" s="21"/>
      <c r="T32" s="21"/>
      <c r="U32" s="21"/>
      <c r="V32" s="21"/>
    </row>
    <row r="33" spans="1:22" s="9" customFormat="1" ht="18.75" x14ac:dyDescent="0.3">
      <c r="A33" s="9" t="s">
        <v>25</v>
      </c>
      <c r="D33" s="12" t="s">
        <v>13</v>
      </c>
      <c r="F33" s="12"/>
      <c r="G33" s="19"/>
      <c r="H33" s="19"/>
      <c r="I33" s="12"/>
      <c r="J33" s="12"/>
      <c r="L33" s="12"/>
      <c r="P33" s="20"/>
      <c r="R33" s="21"/>
      <c r="S33" s="21"/>
      <c r="T33" s="21"/>
      <c r="U33" s="21"/>
      <c r="V33" s="21"/>
    </row>
    <row r="34" spans="1:22" s="9" customFormat="1" ht="38.25" customHeight="1" x14ac:dyDescent="0.3">
      <c r="D34" s="12"/>
      <c r="F34" s="12"/>
      <c r="G34" s="19"/>
      <c r="H34" s="19"/>
      <c r="I34" s="12"/>
      <c r="J34" s="12"/>
      <c r="P34" s="20"/>
      <c r="R34" s="21"/>
      <c r="S34" s="21"/>
      <c r="T34" s="21"/>
      <c r="U34" s="21"/>
      <c r="V34" s="21"/>
    </row>
    <row r="35" spans="1:22" s="9" customFormat="1" ht="18.75" x14ac:dyDescent="0.3">
      <c r="A35" s="36" t="s">
        <v>4</v>
      </c>
      <c r="B35" s="36"/>
      <c r="C35" s="36"/>
      <c r="F35" s="12"/>
      <c r="G35" s="19"/>
      <c r="H35" s="19"/>
      <c r="I35" s="12"/>
      <c r="J35" s="12"/>
      <c r="P35" s="20"/>
      <c r="R35" s="21"/>
      <c r="S35" s="21"/>
      <c r="T35" s="21"/>
      <c r="U35" s="21"/>
      <c r="V35" s="21"/>
    </row>
    <row r="36" spans="1:22" s="9" customFormat="1" ht="18" x14ac:dyDescent="0.25">
      <c r="A36" s="17" t="s">
        <v>26</v>
      </c>
      <c r="B36" s="17"/>
      <c r="C36" s="17"/>
      <c r="D36" s="12" t="s">
        <v>5</v>
      </c>
      <c r="F36" s="12"/>
    </row>
    <row r="37" spans="1:22" s="9" customFormat="1" ht="42.75" customHeight="1" x14ac:dyDescent="0.25">
      <c r="B37" s="17"/>
      <c r="C37" s="17"/>
      <c r="D37" s="17"/>
      <c r="F37" s="12"/>
    </row>
    <row r="38" spans="1:22" s="9" customFormat="1" ht="18" x14ac:dyDescent="0.25">
      <c r="A38" s="64" t="s">
        <v>37</v>
      </c>
      <c r="C38" s="28"/>
      <c r="D38" s="28"/>
      <c r="E38" s="28"/>
      <c r="F38" s="28"/>
    </row>
    <row r="39" spans="1:22" s="9" customFormat="1" ht="18" x14ac:dyDescent="0.25">
      <c r="C39" s="28"/>
      <c r="D39" s="28"/>
      <c r="E39" s="28"/>
      <c r="F39" s="28"/>
    </row>
    <row r="40" spans="1:22" s="9" customFormat="1" ht="18" x14ac:dyDescent="0.25">
      <c r="C40" s="28"/>
      <c r="D40" s="28"/>
      <c r="E40" s="28"/>
      <c r="F40" s="28"/>
    </row>
    <row r="41" spans="1:22" ht="18" x14ac:dyDescent="0.25">
      <c r="A41" s="9"/>
      <c r="B41" s="9"/>
      <c r="C41" s="28"/>
      <c r="D41" s="28"/>
      <c r="E41" s="28"/>
      <c r="F41" s="28"/>
    </row>
    <row r="42" spans="1:22" ht="18" x14ac:dyDescent="0.25">
      <c r="A42" s="9"/>
      <c r="B42" s="9"/>
      <c r="C42" s="9"/>
      <c r="D42" s="9"/>
      <c r="E42" s="9"/>
      <c r="F42" s="9"/>
    </row>
    <row r="46" spans="1:22" x14ac:dyDescent="0.2">
      <c r="C46" s="23"/>
      <c r="D46" s="23"/>
      <c r="E46" s="23"/>
      <c r="F46" s="23"/>
    </row>
  </sheetData>
  <mergeCells count="10">
    <mergeCell ref="A6:F6"/>
    <mergeCell ref="D1:F1"/>
    <mergeCell ref="D3:F3"/>
    <mergeCell ref="D4:F4"/>
    <mergeCell ref="A10:A11"/>
    <mergeCell ref="B10:B11"/>
    <mergeCell ref="C10:C11"/>
    <mergeCell ref="D10:D11"/>
    <mergeCell ref="E10:F10"/>
    <mergeCell ref="D2:F2"/>
  </mergeCells>
  <pageMargins left="0.39370078740157483" right="0.39370078740157483" top="1.1811023622047245" bottom="0.39370078740157483" header="0.31496062992125984" footer="0.31496062992125984"/>
  <pageSetup paperSize="9" scale="73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cedc1b3-a6a6-4744-bb8f-c9b717f8a9c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2024-07-25T07:30:02Z</cp:lastPrinted>
  <dcterms:created xsi:type="dcterms:W3CDTF">2014-01-17T10:52:16Z</dcterms:created>
  <dcterms:modified xsi:type="dcterms:W3CDTF">2024-07-25T07:30:08Z</dcterms:modified>
</cp:coreProperties>
</file>