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72.17.150.20\ухвали\Проєкти ухвал - 8 скликання\Д-т фінансової політики\Зміни до бюджету - 207\Після сесії\"/>
    </mc:Choice>
  </mc:AlternateContent>
  <bookViews>
    <workbookView xWindow="0" yWindow="0" windowWidth="28800" windowHeight="11730" tabRatio="744"/>
  </bookViews>
  <sheets>
    <sheet name="Додаток 3" sheetId="1" r:id="rId1"/>
  </sheets>
  <definedNames>
    <definedName name="_xlnm.Print_Titles" localSheetId="0">'Додаток 3'!$14:$14</definedName>
    <definedName name="_xlnm.Print_Area" localSheetId="0">'Додаток 3'!$A$1:$P$171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112" i="1" l="1"/>
  <c r="O76" i="1"/>
  <c r="I108" i="1"/>
  <c r="F23" i="1"/>
  <c r="F19" i="1" s="1"/>
  <c r="P22" i="1"/>
  <c r="G19" i="1"/>
  <c r="H19" i="1"/>
  <c r="I19" i="1"/>
  <c r="J19" i="1"/>
  <c r="K19" i="1"/>
  <c r="L19" i="1"/>
  <c r="M19" i="1"/>
  <c r="N19" i="1"/>
  <c r="O19" i="1"/>
  <c r="E19" i="1"/>
  <c r="E147" i="1"/>
  <c r="G142" i="1"/>
  <c r="H142" i="1"/>
  <c r="I142" i="1"/>
  <c r="J142" i="1"/>
  <c r="K142" i="1"/>
  <c r="L142" i="1"/>
  <c r="M142" i="1"/>
  <c r="N142" i="1"/>
  <c r="O142" i="1"/>
  <c r="E142" i="1"/>
  <c r="G138" i="1"/>
  <c r="H138" i="1"/>
  <c r="I138" i="1"/>
  <c r="K138" i="1"/>
  <c r="L138" i="1"/>
  <c r="M138" i="1"/>
  <c r="N138" i="1"/>
  <c r="O138" i="1"/>
  <c r="E138" i="1"/>
  <c r="G109" i="1"/>
  <c r="H109" i="1"/>
  <c r="I109" i="1"/>
  <c r="J109" i="1"/>
  <c r="K109" i="1"/>
  <c r="L109" i="1"/>
  <c r="M109" i="1"/>
  <c r="N109" i="1"/>
  <c r="O109" i="1"/>
  <c r="E109" i="1"/>
  <c r="G77" i="1"/>
  <c r="H77" i="1"/>
  <c r="I77" i="1"/>
  <c r="K77" i="1"/>
  <c r="M77" i="1"/>
  <c r="N77" i="1"/>
  <c r="O77" i="1"/>
  <c r="E77" i="1"/>
  <c r="J80" i="1"/>
  <c r="J77" i="1" s="1"/>
  <c r="J159" i="1"/>
  <c r="J157" i="1" s="1"/>
  <c r="G157" i="1"/>
  <c r="H157" i="1"/>
  <c r="I157" i="1"/>
  <c r="K157" i="1"/>
  <c r="L157" i="1"/>
  <c r="M157" i="1"/>
  <c r="N157" i="1"/>
  <c r="O157" i="1"/>
  <c r="P157" i="1"/>
  <c r="E157" i="1"/>
  <c r="P159" i="1"/>
  <c r="F159" i="1"/>
  <c r="F157" i="1" s="1"/>
  <c r="G153" i="1"/>
  <c r="H153" i="1"/>
  <c r="I153" i="1"/>
  <c r="K153" i="1"/>
  <c r="L153" i="1"/>
  <c r="M153" i="1"/>
  <c r="N153" i="1"/>
  <c r="O153" i="1"/>
  <c r="E153" i="1"/>
  <c r="J156" i="1"/>
  <c r="P156" i="1" s="1"/>
  <c r="F156" i="1"/>
  <c r="G150" i="1"/>
  <c r="H150" i="1"/>
  <c r="I150" i="1"/>
  <c r="K150" i="1"/>
  <c r="L150" i="1"/>
  <c r="M150" i="1"/>
  <c r="N150" i="1"/>
  <c r="O150" i="1"/>
  <c r="P150" i="1"/>
  <c r="E150" i="1"/>
  <c r="J152" i="1"/>
  <c r="P152" i="1" s="1"/>
  <c r="F152" i="1"/>
  <c r="F150" i="1" s="1"/>
  <c r="F147" i="1"/>
  <c r="G147" i="1"/>
  <c r="H147" i="1"/>
  <c r="I147" i="1"/>
  <c r="K147" i="1"/>
  <c r="L147" i="1"/>
  <c r="M147" i="1"/>
  <c r="N147" i="1"/>
  <c r="O147" i="1"/>
  <c r="J149" i="1"/>
  <c r="P149" i="1" s="1"/>
  <c r="P147" i="1" s="1"/>
  <c r="F149" i="1"/>
  <c r="J146" i="1"/>
  <c r="P146" i="1" s="1"/>
  <c r="F146" i="1"/>
  <c r="J141" i="1"/>
  <c r="P141" i="1" s="1"/>
  <c r="F141" i="1"/>
  <c r="J137" i="1"/>
  <c r="J135" i="1" s="1"/>
  <c r="G135" i="1"/>
  <c r="H135" i="1"/>
  <c r="I135" i="1"/>
  <c r="K135" i="1"/>
  <c r="L135" i="1"/>
  <c r="M135" i="1"/>
  <c r="N135" i="1"/>
  <c r="O135" i="1"/>
  <c r="P135" i="1"/>
  <c r="E135" i="1"/>
  <c r="P137" i="1"/>
  <c r="F137" i="1"/>
  <c r="F135" i="1" s="1"/>
  <c r="J112" i="1"/>
  <c r="P112" i="1" s="1"/>
  <c r="F112" i="1"/>
  <c r="P80" i="1"/>
  <c r="F80" i="1"/>
  <c r="J76" i="1"/>
  <c r="P76" i="1" s="1"/>
  <c r="F76" i="1"/>
  <c r="J36" i="1"/>
  <c r="P36" i="1" s="1"/>
  <c r="F36" i="1"/>
  <c r="J138" i="1" l="1"/>
  <c r="J150" i="1"/>
  <c r="J147" i="1"/>
  <c r="J153" i="1"/>
  <c r="P23" i="1" l="1"/>
  <c r="P19" i="1" s="1"/>
  <c r="E134" i="1"/>
  <c r="P107" i="1"/>
  <c r="L107" i="1"/>
  <c r="F107" i="1"/>
  <c r="O106" i="1"/>
  <c r="O102" i="1" s="1"/>
  <c r="N106" i="1"/>
  <c r="N102" i="1" s="1"/>
  <c r="M106" i="1"/>
  <c r="M102" i="1" s="1"/>
  <c r="K106" i="1"/>
  <c r="K102" i="1" s="1"/>
  <c r="J106" i="1"/>
  <c r="L106" i="1" s="1"/>
  <c r="I106" i="1"/>
  <c r="I102" i="1" s="1"/>
  <c r="H106" i="1"/>
  <c r="H102" i="1" s="1"/>
  <c r="G106" i="1"/>
  <c r="G102" i="1" s="1"/>
  <c r="E106" i="1"/>
  <c r="E102" i="1" s="1"/>
  <c r="F106" i="1" l="1"/>
  <c r="J102" i="1"/>
  <c r="P106" i="1"/>
  <c r="G81" i="1"/>
  <c r="H81" i="1"/>
  <c r="I81" i="1"/>
  <c r="J81" i="1"/>
  <c r="K81" i="1"/>
  <c r="M81" i="1"/>
  <c r="N81" i="1"/>
  <c r="O81" i="1"/>
  <c r="E81" i="1"/>
  <c r="P84" i="1"/>
  <c r="L84" i="1"/>
  <c r="F84" i="1"/>
  <c r="P104" i="1" l="1"/>
  <c r="L104" i="1"/>
  <c r="L102" i="1" s="1"/>
  <c r="F104" i="1"/>
  <c r="G129" i="1"/>
  <c r="G130" i="1"/>
  <c r="P108" i="1"/>
  <c r="F108" i="1"/>
  <c r="G53" i="1"/>
  <c r="H53" i="1"/>
  <c r="I53" i="1"/>
  <c r="J53" i="1"/>
  <c r="K53" i="1"/>
  <c r="M53" i="1"/>
  <c r="N53" i="1"/>
  <c r="O53" i="1"/>
  <c r="E53" i="1"/>
  <c r="P155" i="1"/>
  <c r="P153" i="1" s="1"/>
  <c r="F155" i="1"/>
  <c r="F153" i="1" s="1"/>
  <c r="P144" i="1"/>
  <c r="F144" i="1"/>
  <c r="P126" i="1"/>
  <c r="P124" i="1" s="1"/>
  <c r="F126" i="1"/>
  <c r="F124" i="1" s="1"/>
  <c r="O124" i="1"/>
  <c r="N124" i="1"/>
  <c r="M124" i="1"/>
  <c r="L124" i="1"/>
  <c r="K124" i="1"/>
  <c r="J124" i="1"/>
  <c r="I124" i="1"/>
  <c r="H124" i="1"/>
  <c r="G124" i="1"/>
  <c r="E124" i="1"/>
  <c r="G118" i="1"/>
  <c r="E118" i="1"/>
  <c r="P115" i="1"/>
  <c r="P113" i="1" s="1"/>
  <c r="L115" i="1"/>
  <c r="L113" i="1" s="1"/>
  <c r="F115" i="1"/>
  <c r="F113" i="1" s="1"/>
  <c r="O113" i="1"/>
  <c r="N113" i="1"/>
  <c r="M113" i="1"/>
  <c r="K113" i="1"/>
  <c r="J113" i="1"/>
  <c r="I113" i="1"/>
  <c r="H113" i="1"/>
  <c r="G113" i="1"/>
  <c r="E113" i="1"/>
  <c r="P101" i="1"/>
  <c r="P99" i="1" s="1"/>
  <c r="L101" i="1"/>
  <c r="L99" i="1" s="1"/>
  <c r="F101" i="1"/>
  <c r="F99" i="1" s="1"/>
  <c r="O99" i="1"/>
  <c r="N99" i="1"/>
  <c r="M99" i="1"/>
  <c r="K99" i="1"/>
  <c r="J99" i="1"/>
  <c r="I99" i="1"/>
  <c r="H99" i="1"/>
  <c r="G99" i="1"/>
  <c r="E99" i="1"/>
  <c r="P95" i="1"/>
  <c r="P93" i="1" s="1"/>
  <c r="F95" i="1"/>
  <c r="F93" i="1" s="1"/>
  <c r="O93" i="1"/>
  <c r="N93" i="1"/>
  <c r="M93" i="1"/>
  <c r="L93" i="1"/>
  <c r="K93" i="1"/>
  <c r="J93" i="1"/>
  <c r="I93" i="1"/>
  <c r="H93" i="1"/>
  <c r="G93" i="1"/>
  <c r="E93" i="1"/>
  <c r="P92" i="1"/>
  <c r="P90" i="1" s="1"/>
  <c r="L92" i="1"/>
  <c r="L90" i="1" s="1"/>
  <c r="F92" i="1"/>
  <c r="F90" i="1" s="1"/>
  <c r="O90" i="1"/>
  <c r="N90" i="1"/>
  <c r="M90" i="1"/>
  <c r="K90" i="1"/>
  <c r="J90" i="1"/>
  <c r="I90" i="1"/>
  <c r="H90" i="1"/>
  <c r="G90" i="1"/>
  <c r="E90" i="1"/>
  <c r="E21" i="1"/>
  <c r="G87" i="1"/>
  <c r="E87" i="1"/>
  <c r="P83" i="1"/>
  <c r="P81" i="1" s="1"/>
  <c r="L83" i="1"/>
  <c r="L81" i="1" s="1"/>
  <c r="F83" i="1"/>
  <c r="F81" i="1" s="1"/>
  <c r="P79" i="1"/>
  <c r="P77" i="1" s="1"/>
  <c r="L79" i="1"/>
  <c r="L77" i="1" s="1"/>
  <c r="F79" i="1"/>
  <c r="F77" i="1" s="1"/>
  <c r="G67" i="1"/>
  <c r="H67" i="1"/>
  <c r="I67" i="1"/>
  <c r="J67" i="1"/>
  <c r="K67" i="1"/>
  <c r="M67" i="1"/>
  <c r="N67" i="1"/>
  <c r="O67" i="1"/>
  <c r="E67" i="1"/>
  <c r="P69" i="1"/>
  <c r="L69" i="1"/>
  <c r="L67" i="1" s="1"/>
  <c r="F69" i="1"/>
  <c r="G56" i="1"/>
  <c r="H56" i="1"/>
  <c r="I56" i="1"/>
  <c r="J56" i="1"/>
  <c r="K56" i="1"/>
  <c r="M56" i="1"/>
  <c r="N56" i="1"/>
  <c r="O56" i="1"/>
  <c r="P58" i="1"/>
  <c r="L58" i="1"/>
  <c r="L56" i="1" s="1"/>
  <c r="F58" i="1"/>
  <c r="P55" i="1"/>
  <c r="P53" i="1" s="1"/>
  <c r="L55" i="1"/>
  <c r="L53" i="1" s="1"/>
  <c r="F55" i="1"/>
  <c r="F53" i="1" s="1"/>
  <c r="G49" i="1"/>
  <c r="H49" i="1"/>
  <c r="I49" i="1"/>
  <c r="J49" i="1"/>
  <c r="K49" i="1"/>
  <c r="M49" i="1"/>
  <c r="N49" i="1"/>
  <c r="O49" i="1"/>
  <c r="P52" i="1"/>
  <c r="L51" i="1"/>
  <c r="L49" i="1" s="1"/>
  <c r="E51" i="1"/>
  <c r="P51" i="1" s="1"/>
  <c r="P46" i="1"/>
  <c r="L46" i="1"/>
  <c r="F46" i="1"/>
  <c r="P40" i="1"/>
  <c r="P39" i="1" s="1"/>
  <c r="L40" i="1"/>
  <c r="L39" i="1" s="1"/>
  <c r="L37" i="1" s="1"/>
  <c r="F40" i="1"/>
  <c r="F39" i="1" s="1"/>
  <c r="O39" i="1"/>
  <c r="O37" i="1" s="1"/>
  <c r="N39" i="1"/>
  <c r="N37" i="1" s="1"/>
  <c r="M39" i="1"/>
  <c r="M37" i="1" s="1"/>
  <c r="K39" i="1"/>
  <c r="K37" i="1" s="1"/>
  <c r="J39" i="1"/>
  <c r="J37" i="1" s="1"/>
  <c r="I39" i="1"/>
  <c r="I37" i="1" s="1"/>
  <c r="H39" i="1"/>
  <c r="H37" i="1" s="1"/>
  <c r="G39" i="1"/>
  <c r="G37" i="1" s="1"/>
  <c r="E39" i="1"/>
  <c r="E37" i="1" s="1"/>
  <c r="F51" i="1" l="1"/>
  <c r="E49" i="1"/>
  <c r="P30" i="1" l="1"/>
  <c r="L30" i="1"/>
  <c r="F30" i="1"/>
  <c r="O29" i="1"/>
  <c r="N29" i="1"/>
  <c r="M29" i="1"/>
  <c r="K29" i="1"/>
  <c r="J29" i="1"/>
  <c r="I29" i="1"/>
  <c r="H29" i="1"/>
  <c r="G29" i="1"/>
  <c r="E29" i="1"/>
  <c r="L134" i="1"/>
  <c r="P134" i="1"/>
  <c r="P123" i="1"/>
  <c r="P105" i="1"/>
  <c r="P102" i="1" s="1"/>
  <c r="F105" i="1"/>
  <c r="F102" i="1" s="1"/>
  <c r="P70" i="1"/>
  <c r="P67" i="1" s="1"/>
  <c r="F70" i="1"/>
  <c r="F67" i="1" s="1"/>
  <c r="E59" i="1"/>
  <c r="E56" i="1" s="1"/>
  <c r="P43" i="1"/>
  <c r="F43" i="1"/>
  <c r="F37" i="1" s="1"/>
  <c r="P42" i="1"/>
  <c r="P41" i="1"/>
  <c r="P35" i="1"/>
  <c r="P34" i="1"/>
  <c r="P37" i="1" l="1"/>
  <c r="L29" i="1"/>
  <c r="P29" i="1"/>
  <c r="F29" i="1"/>
  <c r="P140" i="1" l="1"/>
  <c r="P138" i="1" s="1"/>
  <c r="F140" i="1"/>
  <c r="F138" i="1" s="1"/>
  <c r="P133" i="1"/>
  <c r="P132" i="1" s="1"/>
  <c r="P131" i="1" s="1"/>
  <c r="F133" i="1"/>
  <c r="F132" i="1" s="1"/>
  <c r="F131" i="1" s="1"/>
  <c r="O132" i="1"/>
  <c r="O131" i="1" s="1"/>
  <c r="O127" i="1" s="1"/>
  <c r="N132" i="1"/>
  <c r="N131" i="1" s="1"/>
  <c r="N127" i="1" s="1"/>
  <c r="M132" i="1"/>
  <c r="M131" i="1" s="1"/>
  <c r="M127" i="1" s="1"/>
  <c r="L132" i="1"/>
  <c r="L131" i="1" s="1"/>
  <c r="L127" i="1" s="1"/>
  <c r="K132" i="1"/>
  <c r="K131" i="1" s="1"/>
  <c r="K127" i="1" s="1"/>
  <c r="J132" i="1"/>
  <c r="J131" i="1" s="1"/>
  <c r="J127" i="1" s="1"/>
  <c r="I132" i="1"/>
  <c r="I131" i="1" s="1"/>
  <c r="I127" i="1" s="1"/>
  <c r="H132" i="1"/>
  <c r="H131" i="1" s="1"/>
  <c r="H127" i="1" s="1"/>
  <c r="G132" i="1"/>
  <c r="G131" i="1" s="1"/>
  <c r="G127" i="1" s="1"/>
  <c r="E132" i="1"/>
  <c r="E131" i="1" s="1"/>
  <c r="E127" i="1" s="1"/>
  <c r="P122" i="1"/>
  <c r="P121" i="1" s="1"/>
  <c r="P119" i="1" s="1"/>
  <c r="H122" i="1"/>
  <c r="H121" i="1" s="1"/>
  <c r="H119" i="1" s="1"/>
  <c r="F122" i="1"/>
  <c r="F121" i="1" s="1"/>
  <c r="F119" i="1" s="1"/>
  <c r="O121" i="1"/>
  <c r="O119" i="1" s="1"/>
  <c r="N121" i="1"/>
  <c r="N119" i="1" s="1"/>
  <c r="M121" i="1"/>
  <c r="M119" i="1" s="1"/>
  <c r="L121" i="1"/>
  <c r="L119" i="1" s="1"/>
  <c r="K121" i="1"/>
  <c r="K119" i="1" s="1"/>
  <c r="J121" i="1"/>
  <c r="J119" i="1" s="1"/>
  <c r="I121" i="1"/>
  <c r="I119" i="1" s="1"/>
  <c r="G121" i="1"/>
  <c r="G119" i="1" s="1"/>
  <c r="E121" i="1"/>
  <c r="E119" i="1" s="1"/>
  <c r="P118" i="1"/>
  <c r="P116" i="1" s="1"/>
  <c r="F118" i="1"/>
  <c r="F116" i="1" s="1"/>
  <c r="O116" i="1"/>
  <c r="N116" i="1"/>
  <c r="M116" i="1"/>
  <c r="L116" i="1"/>
  <c r="K116" i="1"/>
  <c r="J116" i="1"/>
  <c r="I116" i="1"/>
  <c r="H116" i="1"/>
  <c r="G116" i="1"/>
  <c r="E116" i="1"/>
  <c r="P59" i="1"/>
  <c r="P56" i="1" s="1"/>
  <c r="F59" i="1"/>
  <c r="F56" i="1" s="1"/>
  <c r="XFD50" i="1"/>
  <c r="XFD49" i="1" s="1"/>
  <c r="XET50" i="1"/>
  <c r="XET49" i="1" s="1"/>
  <c r="XEN50" i="1"/>
  <c r="XEN49" i="1" s="1"/>
  <c r="XED50" i="1"/>
  <c r="XED49" i="1" s="1"/>
  <c r="XDX50" i="1"/>
  <c r="XDX49" i="1" s="1"/>
  <c r="XDN50" i="1"/>
  <c r="XDN49" i="1" s="1"/>
  <c r="XDH50" i="1"/>
  <c r="XDH49" i="1" s="1"/>
  <c r="XCX50" i="1"/>
  <c r="XCX49" i="1" s="1"/>
  <c r="XCR50" i="1"/>
  <c r="XCR49" i="1" s="1"/>
  <c r="XCH50" i="1"/>
  <c r="XCH49" i="1" s="1"/>
  <c r="XCB50" i="1"/>
  <c r="XBR50" i="1"/>
  <c r="XBR49" i="1" s="1"/>
  <c r="XBL50" i="1"/>
  <c r="XBL49" i="1" s="1"/>
  <c r="XBB50" i="1"/>
  <c r="XBB49" i="1" s="1"/>
  <c r="XAV50" i="1"/>
  <c r="XAV49" i="1" s="1"/>
  <c r="XAL50" i="1"/>
  <c r="XAL49" i="1" s="1"/>
  <c r="XAF50" i="1"/>
  <c r="XAF49" i="1" s="1"/>
  <c r="WZV50" i="1"/>
  <c r="WZV49" i="1" s="1"/>
  <c r="WZP50" i="1"/>
  <c r="WZP49" i="1" s="1"/>
  <c r="WZF50" i="1"/>
  <c r="WZF49" i="1" s="1"/>
  <c r="WYZ50" i="1"/>
  <c r="WYZ49" i="1" s="1"/>
  <c r="WYP50" i="1"/>
  <c r="WYP49" i="1" s="1"/>
  <c r="WYJ50" i="1"/>
  <c r="WYJ49" i="1" s="1"/>
  <c r="WXZ50" i="1"/>
  <c r="WXZ49" i="1" s="1"/>
  <c r="WXT50" i="1"/>
  <c r="WXT49" i="1" s="1"/>
  <c r="WXJ50" i="1"/>
  <c r="WXJ49" i="1" s="1"/>
  <c r="WXD50" i="1"/>
  <c r="WXD49" i="1" s="1"/>
  <c r="WWT50" i="1"/>
  <c r="WWT49" i="1" s="1"/>
  <c r="WWN50" i="1"/>
  <c r="WWN49" i="1" s="1"/>
  <c r="WWD50" i="1"/>
  <c r="WWD49" i="1" s="1"/>
  <c r="WVX50" i="1"/>
  <c r="WVX49" i="1" s="1"/>
  <c r="WVN50" i="1"/>
  <c r="WVN49" i="1" s="1"/>
  <c r="WVH50" i="1"/>
  <c r="WVH49" i="1" s="1"/>
  <c r="WUX50" i="1"/>
  <c r="WUX49" i="1" s="1"/>
  <c r="WUR50" i="1"/>
  <c r="WUR49" i="1" s="1"/>
  <c r="WUH50" i="1"/>
  <c r="WUH49" i="1" s="1"/>
  <c r="WUB50" i="1"/>
  <c r="WUB49" i="1" s="1"/>
  <c r="WTR50" i="1"/>
  <c r="WTR49" i="1" s="1"/>
  <c r="WTL50" i="1"/>
  <c r="WTL49" i="1" s="1"/>
  <c r="WTB50" i="1"/>
  <c r="WTB49" i="1" s="1"/>
  <c r="WSV50" i="1"/>
  <c r="WSV49" i="1" s="1"/>
  <c r="WSL50" i="1"/>
  <c r="WSL49" i="1" s="1"/>
  <c r="WSF50" i="1"/>
  <c r="WSF49" i="1" s="1"/>
  <c r="WRV50" i="1"/>
  <c r="WRV49" i="1" s="1"/>
  <c r="WRP50" i="1"/>
  <c r="WRP49" i="1" s="1"/>
  <c r="WRF50" i="1"/>
  <c r="WRF49" i="1" s="1"/>
  <c r="WQZ50" i="1"/>
  <c r="WQZ49" i="1" s="1"/>
  <c r="WQP50" i="1"/>
  <c r="WQP49" i="1" s="1"/>
  <c r="WQJ50" i="1"/>
  <c r="WQJ49" i="1" s="1"/>
  <c r="WPZ50" i="1"/>
  <c r="WPZ49" i="1" s="1"/>
  <c r="WPT50" i="1"/>
  <c r="WPT49" i="1" s="1"/>
  <c r="WPJ50" i="1"/>
  <c r="WPJ49" i="1" s="1"/>
  <c r="WPD50" i="1"/>
  <c r="WPD49" i="1" s="1"/>
  <c r="WOT50" i="1"/>
  <c r="WOT49" i="1" s="1"/>
  <c r="WON50" i="1"/>
  <c r="WON49" i="1" s="1"/>
  <c r="WOD50" i="1"/>
  <c r="WOD49" i="1" s="1"/>
  <c r="WNX50" i="1"/>
  <c r="WNX49" i="1" s="1"/>
  <c r="WNN50" i="1"/>
  <c r="WNN49" i="1" s="1"/>
  <c r="WNH50" i="1"/>
  <c r="WNH49" i="1" s="1"/>
  <c r="WMX50" i="1"/>
  <c r="WMX49" i="1" s="1"/>
  <c r="WMR50" i="1"/>
  <c r="WMR49" i="1" s="1"/>
  <c r="WMH50" i="1"/>
  <c r="WMH49" i="1" s="1"/>
  <c r="WMB50" i="1"/>
  <c r="WMB49" i="1" s="1"/>
  <c r="WLR50" i="1"/>
  <c r="WLR49" i="1" s="1"/>
  <c r="WLL50" i="1"/>
  <c r="WLL49" i="1" s="1"/>
  <c r="WLB50" i="1"/>
  <c r="WLB49" i="1" s="1"/>
  <c r="WKV50" i="1"/>
  <c r="WKV49" i="1" s="1"/>
  <c r="WKL50" i="1"/>
  <c r="WKL49" i="1" s="1"/>
  <c r="WKF50" i="1"/>
  <c r="WKF49" i="1" s="1"/>
  <c r="WJV50" i="1"/>
  <c r="WJV49" i="1" s="1"/>
  <c r="WJP50" i="1"/>
  <c r="WJP49" i="1" s="1"/>
  <c r="WJF50" i="1"/>
  <c r="WJF49" i="1" s="1"/>
  <c r="WIZ50" i="1"/>
  <c r="WIZ49" i="1" s="1"/>
  <c r="WIP50" i="1"/>
  <c r="WIP49" i="1" s="1"/>
  <c r="WIJ50" i="1"/>
  <c r="WIJ49" i="1" s="1"/>
  <c r="WHZ50" i="1"/>
  <c r="WHZ49" i="1" s="1"/>
  <c r="WHT50" i="1"/>
  <c r="WHT49" i="1" s="1"/>
  <c r="WHJ50" i="1"/>
  <c r="WHJ49" i="1" s="1"/>
  <c r="WHD50" i="1"/>
  <c r="WHD49" i="1" s="1"/>
  <c r="WGT50" i="1"/>
  <c r="WGT49" i="1" s="1"/>
  <c r="WGN50" i="1"/>
  <c r="WGN49" i="1" s="1"/>
  <c r="WGD50" i="1"/>
  <c r="WGD49" i="1" s="1"/>
  <c r="WFX50" i="1"/>
  <c r="WFX49" i="1" s="1"/>
  <c r="WFN50" i="1"/>
  <c r="WFN49" i="1" s="1"/>
  <c r="WFH50" i="1"/>
  <c r="WFH49" i="1" s="1"/>
  <c r="WEX50" i="1"/>
  <c r="WEX49" i="1" s="1"/>
  <c r="WER50" i="1"/>
  <c r="WER49" i="1" s="1"/>
  <c r="WEH50" i="1"/>
  <c r="WEH49" i="1" s="1"/>
  <c r="WEB50" i="1"/>
  <c r="WEB49" i="1" s="1"/>
  <c r="WDR50" i="1"/>
  <c r="WDR49" i="1" s="1"/>
  <c r="WDL50" i="1"/>
  <c r="WDL49" i="1" s="1"/>
  <c r="WDB50" i="1"/>
  <c r="WDB49" i="1" s="1"/>
  <c r="WCV50" i="1"/>
  <c r="WCV49" i="1" s="1"/>
  <c r="WCL50" i="1"/>
  <c r="WCL49" i="1" s="1"/>
  <c r="WCF50" i="1"/>
  <c r="WCF49" i="1" s="1"/>
  <c r="WBV50" i="1"/>
  <c r="WBV49" i="1" s="1"/>
  <c r="WBP50" i="1"/>
  <c r="WBP49" i="1" s="1"/>
  <c r="WBF50" i="1"/>
  <c r="WBF49" i="1" s="1"/>
  <c r="WAZ50" i="1"/>
  <c r="WAP50" i="1"/>
  <c r="WAP49" i="1" s="1"/>
  <c r="WAJ50" i="1"/>
  <c r="WAJ49" i="1" s="1"/>
  <c r="VZZ50" i="1"/>
  <c r="VZZ49" i="1" s="1"/>
  <c r="VZT50" i="1"/>
  <c r="VZT49" i="1" s="1"/>
  <c r="VZJ50" i="1"/>
  <c r="VZJ49" i="1" s="1"/>
  <c r="VZD50" i="1"/>
  <c r="VZD49" i="1" s="1"/>
  <c r="VYT50" i="1"/>
  <c r="VYT49" i="1" s="1"/>
  <c r="VYN50" i="1"/>
  <c r="VYN49" i="1" s="1"/>
  <c r="VYD50" i="1"/>
  <c r="VYD49" i="1" s="1"/>
  <c r="VXX50" i="1"/>
  <c r="VXX49" i="1" s="1"/>
  <c r="VXN50" i="1"/>
  <c r="VXN49" i="1" s="1"/>
  <c r="VXH50" i="1"/>
  <c r="VXH49" i="1" s="1"/>
  <c r="VWX50" i="1"/>
  <c r="VWX49" i="1" s="1"/>
  <c r="VWR50" i="1"/>
  <c r="VWR49" i="1" s="1"/>
  <c r="VWH50" i="1"/>
  <c r="VWH49" i="1" s="1"/>
  <c r="VWB50" i="1"/>
  <c r="VWB49" i="1" s="1"/>
  <c r="VVR50" i="1"/>
  <c r="VVR49" i="1" s="1"/>
  <c r="VVL50" i="1"/>
  <c r="VVL49" i="1" s="1"/>
  <c r="VVB50" i="1"/>
  <c r="VVB49" i="1" s="1"/>
  <c r="VUV50" i="1"/>
  <c r="VUV49" i="1" s="1"/>
  <c r="VUL50" i="1"/>
  <c r="VUL49" i="1" s="1"/>
  <c r="VUF50" i="1"/>
  <c r="VUF49" i="1" s="1"/>
  <c r="VTV50" i="1"/>
  <c r="VTV49" i="1" s="1"/>
  <c r="VTP50" i="1"/>
  <c r="VTP49" i="1" s="1"/>
  <c r="VTF50" i="1"/>
  <c r="VTF49" i="1" s="1"/>
  <c r="VSZ50" i="1"/>
  <c r="VSZ49" i="1" s="1"/>
  <c r="VSP50" i="1"/>
  <c r="VSP49" i="1" s="1"/>
  <c r="VSJ50" i="1"/>
  <c r="VSJ49" i="1" s="1"/>
  <c r="VRZ50" i="1"/>
  <c r="VRZ49" i="1" s="1"/>
  <c r="VRT50" i="1"/>
  <c r="VRT49" i="1" s="1"/>
  <c r="VRJ50" i="1"/>
  <c r="VRJ49" i="1" s="1"/>
  <c r="VRD50" i="1"/>
  <c r="VRD49" i="1" s="1"/>
  <c r="VQT50" i="1"/>
  <c r="VQT49" i="1" s="1"/>
  <c r="VQN50" i="1"/>
  <c r="VQN49" i="1" s="1"/>
  <c r="VQD50" i="1"/>
  <c r="VQD49" i="1" s="1"/>
  <c r="VPX50" i="1"/>
  <c r="VPX49" i="1" s="1"/>
  <c r="VPN50" i="1"/>
  <c r="VPN49" i="1" s="1"/>
  <c r="VPH50" i="1"/>
  <c r="VPH49" i="1" s="1"/>
  <c r="VOX50" i="1"/>
  <c r="VOX49" i="1" s="1"/>
  <c r="VOR50" i="1"/>
  <c r="VOR49" i="1" s="1"/>
  <c r="VOH50" i="1"/>
  <c r="VOH49" i="1" s="1"/>
  <c r="VOB50" i="1"/>
  <c r="VOB49" i="1" s="1"/>
  <c r="VNR50" i="1"/>
  <c r="VNR49" i="1" s="1"/>
  <c r="VNL50" i="1"/>
  <c r="VNL49" i="1" s="1"/>
  <c r="VNB50" i="1"/>
  <c r="VNB49" i="1" s="1"/>
  <c r="VMV50" i="1"/>
  <c r="VMV49" i="1" s="1"/>
  <c r="VML50" i="1"/>
  <c r="VML49" i="1" s="1"/>
  <c r="VMF50" i="1"/>
  <c r="VMF49" i="1" s="1"/>
  <c r="VLV50" i="1"/>
  <c r="VLV49" i="1" s="1"/>
  <c r="VLP50" i="1"/>
  <c r="VLP49" i="1" s="1"/>
  <c r="VLF50" i="1"/>
  <c r="VLF49" i="1" s="1"/>
  <c r="VKZ50" i="1"/>
  <c r="VKZ49" i="1" s="1"/>
  <c r="VKP50" i="1"/>
  <c r="VKP49" i="1" s="1"/>
  <c r="VKJ50" i="1"/>
  <c r="VKJ49" i="1" s="1"/>
  <c r="VJZ50" i="1"/>
  <c r="VJZ49" i="1" s="1"/>
  <c r="VJT50" i="1"/>
  <c r="VJT49" i="1" s="1"/>
  <c r="VJJ50" i="1"/>
  <c r="VJJ49" i="1" s="1"/>
  <c r="VJD50" i="1"/>
  <c r="VJD49" i="1" s="1"/>
  <c r="VIT50" i="1"/>
  <c r="VIT49" i="1" s="1"/>
  <c r="VIN50" i="1"/>
  <c r="VIN49" i="1" s="1"/>
  <c r="VID50" i="1"/>
  <c r="VID49" i="1" s="1"/>
  <c r="VHX50" i="1"/>
  <c r="VHX49" i="1" s="1"/>
  <c r="VHN50" i="1"/>
  <c r="VHN49" i="1" s="1"/>
  <c r="VHH50" i="1"/>
  <c r="VHH49" i="1" s="1"/>
  <c r="VGX50" i="1"/>
  <c r="VGX49" i="1" s="1"/>
  <c r="VGR50" i="1"/>
  <c r="VGR49" i="1" s="1"/>
  <c r="VGH50" i="1"/>
  <c r="VGH49" i="1" s="1"/>
  <c r="VGB50" i="1"/>
  <c r="VGB49" i="1" s="1"/>
  <c r="VFR50" i="1"/>
  <c r="VFR49" i="1" s="1"/>
  <c r="VFL50" i="1"/>
  <c r="VFL49" i="1" s="1"/>
  <c r="VFB50" i="1"/>
  <c r="VFB49" i="1" s="1"/>
  <c r="VEV50" i="1"/>
  <c r="VEV49" i="1" s="1"/>
  <c r="VEL50" i="1"/>
  <c r="VEL49" i="1" s="1"/>
  <c r="VEF50" i="1"/>
  <c r="VEF49" i="1" s="1"/>
  <c r="VDV50" i="1"/>
  <c r="VDV49" i="1" s="1"/>
  <c r="VDP50" i="1"/>
  <c r="VDP49" i="1" s="1"/>
  <c r="VDF50" i="1"/>
  <c r="VDF49" i="1" s="1"/>
  <c r="VCZ50" i="1"/>
  <c r="VCZ49" i="1" s="1"/>
  <c r="VCP50" i="1"/>
  <c r="VCP49" i="1" s="1"/>
  <c r="VCJ50" i="1"/>
  <c r="VCJ49" i="1" s="1"/>
  <c r="VBZ50" i="1"/>
  <c r="VBZ49" i="1" s="1"/>
  <c r="VBT50" i="1"/>
  <c r="VBT49" i="1" s="1"/>
  <c r="VBJ50" i="1"/>
  <c r="VBJ49" i="1" s="1"/>
  <c r="VBD50" i="1"/>
  <c r="VBD49" i="1" s="1"/>
  <c r="VAT50" i="1"/>
  <c r="VAT49" i="1" s="1"/>
  <c r="VAN50" i="1"/>
  <c r="VAN49" i="1" s="1"/>
  <c r="VAD50" i="1"/>
  <c r="VAD49" i="1" s="1"/>
  <c r="UZX50" i="1"/>
  <c r="UZX49" i="1" s="1"/>
  <c r="UZN50" i="1"/>
  <c r="UZN49" i="1" s="1"/>
  <c r="UZH50" i="1"/>
  <c r="UZH49" i="1" s="1"/>
  <c r="UYX50" i="1"/>
  <c r="UYX49" i="1" s="1"/>
  <c r="UYR50" i="1"/>
  <c r="UYR49" i="1" s="1"/>
  <c r="UYH50" i="1"/>
  <c r="UYH49" i="1" s="1"/>
  <c r="UYB50" i="1"/>
  <c r="UYB49" i="1" s="1"/>
  <c r="UXR50" i="1"/>
  <c r="UXR49" i="1" s="1"/>
  <c r="UXL50" i="1"/>
  <c r="UXL49" i="1" s="1"/>
  <c r="UXB50" i="1"/>
  <c r="UXB49" i="1" s="1"/>
  <c r="UWV50" i="1"/>
  <c r="UWV49" i="1" s="1"/>
  <c r="UWL50" i="1"/>
  <c r="UWL49" i="1" s="1"/>
  <c r="UWF50" i="1"/>
  <c r="UWF49" i="1" s="1"/>
  <c r="UVV50" i="1"/>
  <c r="UVV49" i="1" s="1"/>
  <c r="UVP50" i="1"/>
  <c r="UVP49" i="1" s="1"/>
  <c r="UVF50" i="1"/>
  <c r="UVF49" i="1" s="1"/>
  <c r="UUZ50" i="1"/>
  <c r="UUZ49" i="1" s="1"/>
  <c r="UUP50" i="1"/>
  <c r="UUP49" i="1" s="1"/>
  <c r="UUJ50" i="1"/>
  <c r="UUJ49" i="1" s="1"/>
  <c r="UTZ50" i="1"/>
  <c r="UTZ49" i="1" s="1"/>
  <c r="UTT50" i="1"/>
  <c r="UTT49" i="1" s="1"/>
  <c r="UTJ50" i="1"/>
  <c r="UTJ49" i="1" s="1"/>
  <c r="UTD50" i="1"/>
  <c r="UTD49" i="1" s="1"/>
  <c r="UST50" i="1"/>
  <c r="UST49" i="1" s="1"/>
  <c r="USN50" i="1"/>
  <c r="USN49" i="1" s="1"/>
  <c r="USD50" i="1"/>
  <c r="USD49" i="1" s="1"/>
  <c r="URX50" i="1"/>
  <c r="URX49" i="1" s="1"/>
  <c r="URN50" i="1"/>
  <c r="URN49" i="1" s="1"/>
  <c r="URH50" i="1"/>
  <c r="URH49" i="1" s="1"/>
  <c r="UQX50" i="1"/>
  <c r="UQX49" i="1" s="1"/>
  <c r="UQR50" i="1"/>
  <c r="UQR49" i="1" s="1"/>
  <c r="UQH50" i="1"/>
  <c r="UQH49" i="1" s="1"/>
  <c r="UQB50" i="1"/>
  <c r="UQB49" i="1" s="1"/>
  <c r="UPR50" i="1"/>
  <c r="UPR49" i="1" s="1"/>
  <c r="UPL50" i="1"/>
  <c r="UPL49" i="1" s="1"/>
  <c r="UPB50" i="1"/>
  <c r="UPB49" i="1" s="1"/>
  <c r="UOV50" i="1"/>
  <c r="UOV49" i="1" s="1"/>
  <c r="UOL50" i="1"/>
  <c r="UOL49" i="1" s="1"/>
  <c r="UOF50" i="1"/>
  <c r="UOF49" i="1" s="1"/>
  <c r="UNV50" i="1"/>
  <c r="UNV49" i="1" s="1"/>
  <c r="UNP50" i="1"/>
  <c r="UNP49" i="1" s="1"/>
  <c r="UNF50" i="1"/>
  <c r="UNF49" i="1" s="1"/>
  <c r="UMZ50" i="1"/>
  <c r="UMZ49" i="1" s="1"/>
  <c r="UMP50" i="1"/>
  <c r="UMP49" i="1" s="1"/>
  <c r="UMJ50" i="1"/>
  <c r="UMJ49" i="1" s="1"/>
  <c r="ULZ50" i="1"/>
  <c r="ULZ49" i="1" s="1"/>
  <c r="ULT50" i="1"/>
  <c r="ULT49" i="1" s="1"/>
  <c r="ULJ50" i="1"/>
  <c r="ULJ49" i="1" s="1"/>
  <c r="ULD50" i="1"/>
  <c r="ULD49" i="1" s="1"/>
  <c r="UKT50" i="1"/>
  <c r="UKT49" i="1" s="1"/>
  <c r="UKN50" i="1"/>
  <c r="UKN49" i="1" s="1"/>
  <c r="UKD50" i="1"/>
  <c r="UKD49" i="1" s="1"/>
  <c r="UJX50" i="1"/>
  <c r="UJX49" i="1" s="1"/>
  <c r="UJN50" i="1"/>
  <c r="UJN49" i="1" s="1"/>
  <c r="UJH50" i="1"/>
  <c r="UJH49" i="1" s="1"/>
  <c r="UIX50" i="1"/>
  <c r="UIX49" i="1" s="1"/>
  <c r="UIR50" i="1"/>
  <c r="UIR49" i="1" s="1"/>
  <c r="UIH50" i="1"/>
  <c r="UIH49" i="1" s="1"/>
  <c r="UIB50" i="1"/>
  <c r="UIB49" i="1" s="1"/>
  <c r="UHR50" i="1"/>
  <c r="UHR49" i="1" s="1"/>
  <c r="UHL50" i="1"/>
  <c r="UHL49" i="1" s="1"/>
  <c r="UHB50" i="1"/>
  <c r="UHB49" i="1" s="1"/>
  <c r="UGV50" i="1"/>
  <c r="UGV49" i="1" s="1"/>
  <c r="UGL50" i="1"/>
  <c r="UGL49" i="1" s="1"/>
  <c r="UGF50" i="1"/>
  <c r="UGF49" i="1" s="1"/>
  <c r="UFV50" i="1"/>
  <c r="UFV49" i="1" s="1"/>
  <c r="UFP50" i="1"/>
  <c r="UFP49" i="1" s="1"/>
  <c r="UFF50" i="1"/>
  <c r="UFF49" i="1" s="1"/>
  <c r="UEZ50" i="1"/>
  <c r="UEZ49" i="1" s="1"/>
  <c r="UEP50" i="1"/>
  <c r="UEP49" i="1" s="1"/>
  <c r="UEJ50" i="1"/>
  <c r="UEJ49" i="1" s="1"/>
  <c r="UDZ50" i="1"/>
  <c r="UDZ49" i="1" s="1"/>
  <c r="UDT50" i="1"/>
  <c r="UDT49" i="1" s="1"/>
  <c r="UDJ50" i="1"/>
  <c r="UDJ49" i="1" s="1"/>
  <c r="UDD50" i="1"/>
  <c r="UDD49" i="1" s="1"/>
  <c r="UCT50" i="1"/>
  <c r="UCT49" i="1" s="1"/>
  <c r="UCN50" i="1"/>
  <c r="UCN49" i="1" s="1"/>
  <c r="UCD50" i="1"/>
  <c r="UCD49" i="1" s="1"/>
  <c r="UBX50" i="1"/>
  <c r="UBX49" i="1" s="1"/>
  <c r="UBN50" i="1"/>
  <c r="UBN49" i="1" s="1"/>
  <c r="UBH50" i="1"/>
  <c r="UBH49" i="1" s="1"/>
  <c r="UAX50" i="1"/>
  <c r="UAX49" i="1" s="1"/>
  <c r="UAR50" i="1"/>
  <c r="UAR49" i="1" s="1"/>
  <c r="UAH50" i="1"/>
  <c r="UAH49" i="1" s="1"/>
  <c r="UAB50" i="1"/>
  <c r="UAB49" i="1" s="1"/>
  <c r="TZR50" i="1"/>
  <c r="TZR49" i="1" s="1"/>
  <c r="TZL50" i="1"/>
  <c r="TZL49" i="1" s="1"/>
  <c r="TZB50" i="1"/>
  <c r="TZB49" i="1" s="1"/>
  <c r="TYV50" i="1"/>
  <c r="TYV49" i="1" s="1"/>
  <c r="TYL50" i="1"/>
  <c r="TYL49" i="1" s="1"/>
  <c r="TYF50" i="1"/>
  <c r="TYF49" i="1" s="1"/>
  <c r="TXV50" i="1"/>
  <c r="TXV49" i="1" s="1"/>
  <c r="TXP50" i="1"/>
  <c r="TXP49" i="1" s="1"/>
  <c r="TXF50" i="1"/>
  <c r="TXF49" i="1" s="1"/>
  <c r="TWZ50" i="1"/>
  <c r="TWZ49" i="1" s="1"/>
  <c r="TWP50" i="1"/>
  <c r="TWP49" i="1" s="1"/>
  <c r="TWJ50" i="1"/>
  <c r="TWJ49" i="1" s="1"/>
  <c r="TVZ50" i="1"/>
  <c r="TVZ49" i="1" s="1"/>
  <c r="TVT50" i="1"/>
  <c r="TVT49" i="1" s="1"/>
  <c r="TVJ50" i="1"/>
  <c r="TVJ49" i="1" s="1"/>
  <c r="TVD50" i="1"/>
  <c r="TVD49" i="1" s="1"/>
  <c r="TUT50" i="1"/>
  <c r="TUT49" i="1" s="1"/>
  <c r="TUN50" i="1"/>
  <c r="TUN49" i="1" s="1"/>
  <c r="TUD50" i="1"/>
  <c r="TUD49" i="1" s="1"/>
  <c r="TTX50" i="1"/>
  <c r="TTX49" i="1" s="1"/>
  <c r="TTN50" i="1"/>
  <c r="TTN49" i="1" s="1"/>
  <c r="TTH50" i="1"/>
  <c r="TTH49" i="1" s="1"/>
  <c r="TSX50" i="1"/>
  <c r="TSX49" i="1" s="1"/>
  <c r="TSR50" i="1"/>
  <c r="TSR49" i="1" s="1"/>
  <c r="TSH50" i="1"/>
  <c r="TSH49" i="1" s="1"/>
  <c r="TSB50" i="1"/>
  <c r="TSB49" i="1" s="1"/>
  <c r="TRR50" i="1"/>
  <c r="TRR49" i="1" s="1"/>
  <c r="TRL50" i="1"/>
  <c r="TRL49" i="1" s="1"/>
  <c r="TRB50" i="1"/>
  <c r="TRB49" i="1" s="1"/>
  <c r="TQV50" i="1"/>
  <c r="TQV49" i="1" s="1"/>
  <c r="TQL50" i="1"/>
  <c r="TQL49" i="1" s="1"/>
  <c r="TQF50" i="1"/>
  <c r="TQF49" i="1" s="1"/>
  <c r="TPV50" i="1"/>
  <c r="TPV49" i="1" s="1"/>
  <c r="TPP50" i="1"/>
  <c r="TPP49" i="1" s="1"/>
  <c r="TPF50" i="1"/>
  <c r="TPF49" i="1" s="1"/>
  <c r="TOZ50" i="1"/>
  <c r="TOZ49" i="1" s="1"/>
  <c r="TOP50" i="1"/>
  <c r="TOP49" i="1" s="1"/>
  <c r="TOJ50" i="1"/>
  <c r="TOJ49" i="1" s="1"/>
  <c r="TNZ50" i="1"/>
  <c r="TNZ49" i="1" s="1"/>
  <c r="TNT50" i="1"/>
  <c r="TNT49" i="1" s="1"/>
  <c r="TNJ50" i="1"/>
  <c r="TNJ49" i="1" s="1"/>
  <c r="TND50" i="1"/>
  <c r="TND49" i="1" s="1"/>
  <c r="TMT50" i="1"/>
  <c r="TMT49" i="1" s="1"/>
  <c r="TMN50" i="1"/>
  <c r="TMN49" i="1" s="1"/>
  <c r="TMD50" i="1"/>
  <c r="TMD49" i="1" s="1"/>
  <c r="TLX50" i="1"/>
  <c r="TLX49" i="1" s="1"/>
  <c r="TLN50" i="1"/>
  <c r="TLN49" i="1" s="1"/>
  <c r="TLH50" i="1"/>
  <c r="TLH49" i="1" s="1"/>
  <c r="TKX50" i="1"/>
  <c r="TKX49" i="1" s="1"/>
  <c r="TKR50" i="1"/>
  <c r="TKR49" i="1" s="1"/>
  <c r="TKH50" i="1"/>
  <c r="TKH49" i="1" s="1"/>
  <c r="TKB50" i="1"/>
  <c r="TKB49" i="1" s="1"/>
  <c r="TJR50" i="1"/>
  <c r="TJR49" i="1" s="1"/>
  <c r="TJL50" i="1"/>
  <c r="TJL49" i="1" s="1"/>
  <c r="TJB50" i="1"/>
  <c r="TJB49" i="1" s="1"/>
  <c r="TIV50" i="1"/>
  <c r="TIV49" i="1" s="1"/>
  <c r="TIL50" i="1"/>
  <c r="TIL49" i="1" s="1"/>
  <c r="TIF50" i="1"/>
  <c r="TIF49" i="1" s="1"/>
  <c r="THV50" i="1"/>
  <c r="THV49" i="1" s="1"/>
  <c r="THP50" i="1"/>
  <c r="THP49" i="1" s="1"/>
  <c r="THF50" i="1"/>
  <c r="THF49" i="1" s="1"/>
  <c r="TGZ50" i="1"/>
  <c r="TGZ49" i="1" s="1"/>
  <c r="TGP50" i="1"/>
  <c r="TGP49" i="1" s="1"/>
  <c r="TGJ50" i="1"/>
  <c r="TGJ49" i="1" s="1"/>
  <c r="TFZ50" i="1"/>
  <c r="TFZ49" i="1" s="1"/>
  <c r="TFT50" i="1"/>
  <c r="TFT49" i="1" s="1"/>
  <c r="TFJ50" i="1"/>
  <c r="TFJ49" i="1" s="1"/>
  <c r="TFD50" i="1"/>
  <c r="TFD49" i="1" s="1"/>
  <c r="TET50" i="1"/>
  <c r="TET49" i="1" s="1"/>
  <c r="TEN50" i="1"/>
  <c r="TEN49" i="1" s="1"/>
  <c r="TED50" i="1"/>
  <c r="TED49" i="1" s="1"/>
  <c r="TDX50" i="1"/>
  <c r="TDX49" i="1" s="1"/>
  <c r="TDN50" i="1"/>
  <c r="TDN49" i="1" s="1"/>
  <c r="TDH50" i="1"/>
  <c r="TDH49" i="1" s="1"/>
  <c r="TCX50" i="1"/>
  <c r="TCX49" i="1" s="1"/>
  <c r="TCR50" i="1"/>
  <c r="TCR49" i="1" s="1"/>
  <c r="TCH50" i="1"/>
  <c r="TCH49" i="1" s="1"/>
  <c r="TCB50" i="1"/>
  <c r="TCB49" i="1" s="1"/>
  <c r="TBR50" i="1"/>
  <c r="TBR49" i="1" s="1"/>
  <c r="TBL50" i="1"/>
  <c r="TBL49" i="1" s="1"/>
  <c r="TBB50" i="1"/>
  <c r="TBB49" i="1" s="1"/>
  <c r="TAV50" i="1"/>
  <c r="TAV49" i="1" s="1"/>
  <c r="TAL50" i="1"/>
  <c r="TAL49" i="1" s="1"/>
  <c r="TAF50" i="1"/>
  <c r="TAF49" i="1" s="1"/>
  <c r="SZV50" i="1"/>
  <c r="SZV49" i="1" s="1"/>
  <c r="SZP50" i="1"/>
  <c r="SZP49" i="1" s="1"/>
  <c r="SZF50" i="1"/>
  <c r="SZF49" i="1" s="1"/>
  <c r="SYZ50" i="1"/>
  <c r="SYZ49" i="1" s="1"/>
  <c r="SYP50" i="1"/>
  <c r="SYP49" i="1" s="1"/>
  <c r="SYJ50" i="1"/>
  <c r="SYJ49" i="1" s="1"/>
  <c r="SXZ50" i="1"/>
  <c r="SXZ49" i="1" s="1"/>
  <c r="SXT50" i="1"/>
  <c r="SXT49" i="1" s="1"/>
  <c r="SXJ50" i="1"/>
  <c r="SXJ49" i="1" s="1"/>
  <c r="SXD50" i="1"/>
  <c r="SXD49" i="1" s="1"/>
  <c r="SWT50" i="1"/>
  <c r="SWT49" i="1" s="1"/>
  <c r="SWN50" i="1"/>
  <c r="SWN49" i="1" s="1"/>
  <c r="SWD50" i="1"/>
  <c r="SWD49" i="1" s="1"/>
  <c r="SVX50" i="1"/>
  <c r="SVX49" i="1" s="1"/>
  <c r="SVN50" i="1"/>
  <c r="SVN49" i="1" s="1"/>
  <c r="SVH50" i="1"/>
  <c r="SVH49" i="1" s="1"/>
  <c r="SUX50" i="1"/>
  <c r="SUX49" i="1" s="1"/>
  <c r="SUR50" i="1"/>
  <c r="SUR49" i="1" s="1"/>
  <c r="SUH50" i="1"/>
  <c r="SUH49" i="1" s="1"/>
  <c r="SUB50" i="1"/>
  <c r="SUB49" i="1" s="1"/>
  <c r="STR50" i="1"/>
  <c r="STR49" i="1" s="1"/>
  <c r="STL50" i="1"/>
  <c r="STL49" i="1" s="1"/>
  <c r="STB50" i="1"/>
  <c r="STB49" i="1" s="1"/>
  <c r="SSV50" i="1"/>
  <c r="SSV49" i="1" s="1"/>
  <c r="SSL50" i="1"/>
  <c r="SSL49" i="1" s="1"/>
  <c r="SSF50" i="1"/>
  <c r="SSF49" i="1" s="1"/>
  <c r="SRV50" i="1"/>
  <c r="SRV49" i="1" s="1"/>
  <c r="SRP50" i="1"/>
  <c r="SRP49" i="1" s="1"/>
  <c r="SRF50" i="1"/>
  <c r="SRF49" i="1" s="1"/>
  <c r="SQZ50" i="1"/>
  <c r="SQZ49" i="1" s="1"/>
  <c r="SQP50" i="1"/>
  <c r="SQP49" i="1" s="1"/>
  <c r="SQJ50" i="1"/>
  <c r="SQJ49" i="1" s="1"/>
  <c r="SPZ50" i="1"/>
  <c r="SPZ49" i="1" s="1"/>
  <c r="SPT50" i="1"/>
  <c r="SPT49" i="1" s="1"/>
  <c r="SPJ50" i="1"/>
  <c r="SPJ49" i="1" s="1"/>
  <c r="SPD50" i="1"/>
  <c r="SOT50" i="1"/>
  <c r="SOT49" i="1" s="1"/>
  <c r="SON50" i="1"/>
  <c r="SON49" i="1" s="1"/>
  <c r="SOD50" i="1"/>
  <c r="SOD49" i="1" s="1"/>
  <c r="SNX50" i="1"/>
  <c r="SNX49" i="1" s="1"/>
  <c r="SNN50" i="1"/>
  <c r="SNN49" i="1" s="1"/>
  <c r="SNH50" i="1"/>
  <c r="SNH49" i="1" s="1"/>
  <c r="SMX50" i="1"/>
  <c r="SMX49" i="1" s="1"/>
  <c r="SMR50" i="1"/>
  <c r="SMR49" i="1" s="1"/>
  <c r="SMH50" i="1"/>
  <c r="SMH49" i="1" s="1"/>
  <c r="SMB50" i="1"/>
  <c r="SMB49" i="1" s="1"/>
  <c r="SLR50" i="1"/>
  <c r="SLR49" i="1" s="1"/>
  <c r="SLL50" i="1"/>
  <c r="SLL49" i="1" s="1"/>
  <c r="SLB50" i="1"/>
  <c r="SLB49" i="1" s="1"/>
  <c r="SKV50" i="1"/>
  <c r="SKV49" i="1" s="1"/>
  <c r="SKL50" i="1"/>
  <c r="SKL49" i="1" s="1"/>
  <c r="SKF50" i="1"/>
  <c r="SKF49" i="1" s="1"/>
  <c r="SJV50" i="1"/>
  <c r="SJV49" i="1" s="1"/>
  <c r="SJP50" i="1"/>
  <c r="SJP49" i="1" s="1"/>
  <c r="SJF50" i="1"/>
  <c r="SJF49" i="1" s="1"/>
  <c r="SIZ50" i="1"/>
  <c r="SIZ49" i="1" s="1"/>
  <c r="SIP50" i="1"/>
  <c r="SIP49" i="1" s="1"/>
  <c r="SIJ50" i="1"/>
  <c r="SIJ49" i="1" s="1"/>
  <c r="SHZ50" i="1"/>
  <c r="SHZ49" i="1" s="1"/>
  <c r="SHT50" i="1"/>
  <c r="SHT49" i="1" s="1"/>
  <c r="SHJ50" i="1"/>
  <c r="SHJ49" i="1" s="1"/>
  <c r="SHD50" i="1"/>
  <c r="SHD49" i="1" s="1"/>
  <c r="SGT50" i="1"/>
  <c r="SGT49" i="1" s="1"/>
  <c r="SGN50" i="1"/>
  <c r="SGN49" i="1" s="1"/>
  <c r="SGD50" i="1"/>
  <c r="SGD49" i="1" s="1"/>
  <c r="SFX50" i="1"/>
  <c r="SFX49" i="1" s="1"/>
  <c r="SFN50" i="1"/>
  <c r="SFN49" i="1" s="1"/>
  <c r="SFH50" i="1"/>
  <c r="SFH49" i="1" s="1"/>
  <c r="SEX50" i="1"/>
  <c r="SEX49" i="1" s="1"/>
  <c r="SER50" i="1"/>
  <c r="SER49" i="1" s="1"/>
  <c r="SEH50" i="1"/>
  <c r="SEH49" i="1" s="1"/>
  <c r="SEB50" i="1"/>
  <c r="SEB49" i="1" s="1"/>
  <c r="SDR50" i="1"/>
  <c r="SDR49" i="1" s="1"/>
  <c r="SDL50" i="1"/>
  <c r="SDL49" i="1" s="1"/>
  <c r="SDB50" i="1"/>
  <c r="SDB49" i="1" s="1"/>
  <c r="SCV50" i="1"/>
  <c r="SCV49" i="1" s="1"/>
  <c r="SCL50" i="1"/>
  <c r="SCL49" i="1" s="1"/>
  <c r="SCF50" i="1"/>
  <c r="SCF49" i="1" s="1"/>
  <c r="SBV50" i="1"/>
  <c r="SBV49" i="1" s="1"/>
  <c r="SBP50" i="1"/>
  <c r="SBP49" i="1" s="1"/>
  <c r="SBF50" i="1"/>
  <c r="SBF49" i="1" s="1"/>
  <c r="SAZ50" i="1"/>
  <c r="SAZ49" i="1" s="1"/>
  <c r="SAP50" i="1"/>
  <c r="SAP49" i="1" s="1"/>
  <c r="SAJ50" i="1"/>
  <c r="SAJ49" i="1" s="1"/>
  <c r="RZZ50" i="1"/>
  <c r="RZZ49" i="1" s="1"/>
  <c r="RZT50" i="1"/>
  <c r="RZT49" i="1" s="1"/>
  <c r="RZJ50" i="1"/>
  <c r="RZJ49" i="1" s="1"/>
  <c r="RZD50" i="1"/>
  <c r="RZD49" i="1" s="1"/>
  <c r="RYT50" i="1"/>
  <c r="RYT49" i="1" s="1"/>
  <c r="RYN50" i="1"/>
  <c r="RYN49" i="1" s="1"/>
  <c r="RYD50" i="1"/>
  <c r="RYD49" i="1" s="1"/>
  <c r="RXX50" i="1"/>
  <c r="RXX49" i="1" s="1"/>
  <c r="RXN50" i="1"/>
  <c r="RXN49" i="1" s="1"/>
  <c r="RXH50" i="1"/>
  <c r="RXH49" i="1" s="1"/>
  <c r="RWX50" i="1"/>
  <c r="RWX49" i="1" s="1"/>
  <c r="RWR50" i="1"/>
  <c r="RWR49" i="1" s="1"/>
  <c r="RWH50" i="1"/>
  <c r="RWH49" i="1" s="1"/>
  <c r="RWB50" i="1"/>
  <c r="RWB49" i="1" s="1"/>
  <c r="RVR50" i="1"/>
  <c r="RVR49" i="1" s="1"/>
  <c r="RVL50" i="1"/>
  <c r="RVL49" i="1" s="1"/>
  <c r="RVB50" i="1"/>
  <c r="RVB49" i="1" s="1"/>
  <c r="RUV50" i="1"/>
  <c r="RUV49" i="1" s="1"/>
  <c r="RUL50" i="1"/>
  <c r="RUL49" i="1" s="1"/>
  <c r="RUF50" i="1"/>
  <c r="RUF49" i="1" s="1"/>
  <c r="RTV50" i="1"/>
  <c r="RTV49" i="1" s="1"/>
  <c r="RTP50" i="1"/>
  <c r="RTP49" i="1" s="1"/>
  <c r="RTF50" i="1"/>
  <c r="RTF49" i="1" s="1"/>
  <c r="RSZ50" i="1"/>
  <c r="RSZ49" i="1" s="1"/>
  <c r="RSP50" i="1"/>
  <c r="RSP49" i="1" s="1"/>
  <c r="RSJ50" i="1"/>
  <c r="RSJ49" i="1" s="1"/>
  <c r="RRZ50" i="1"/>
  <c r="RRZ49" i="1" s="1"/>
  <c r="RRT50" i="1"/>
  <c r="RRT49" i="1" s="1"/>
  <c r="RRJ50" i="1"/>
  <c r="RRJ49" i="1" s="1"/>
  <c r="RRD50" i="1"/>
  <c r="RRD49" i="1" s="1"/>
  <c r="RQT50" i="1"/>
  <c r="RQT49" i="1" s="1"/>
  <c r="RQN50" i="1"/>
  <c r="RQN49" i="1" s="1"/>
  <c r="RQD50" i="1"/>
  <c r="RQD49" i="1" s="1"/>
  <c r="RPX50" i="1"/>
  <c r="RPX49" i="1" s="1"/>
  <c r="RPN50" i="1"/>
  <c r="RPN49" i="1" s="1"/>
  <c r="RPH50" i="1"/>
  <c r="RPH49" i="1" s="1"/>
  <c r="ROX50" i="1"/>
  <c r="ROX49" i="1" s="1"/>
  <c r="ROR50" i="1"/>
  <c r="ROR49" i="1" s="1"/>
  <c r="ROH50" i="1"/>
  <c r="ROH49" i="1" s="1"/>
  <c r="ROB50" i="1"/>
  <c r="ROB49" i="1" s="1"/>
  <c r="RNR50" i="1"/>
  <c r="RNR49" i="1" s="1"/>
  <c r="RNL50" i="1"/>
  <c r="RNL49" i="1" s="1"/>
  <c r="RNB50" i="1"/>
  <c r="RNB49" i="1" s="1"/>
  <c r="RMV50" i="1"/>
  <c r="RMV49" i="1" s="1"/>
  <c r="RML50" i="1"/>
  <c r="RML49" i="1" s="1"/>
  <c r="RMF50" i="1"/>
  <c r="RMF49" i="1" s="1"/>
  <c r="RLV50" i="1"/>
  <c r="RLV49" i="1" s="1"/>
  <c r="RLP50" i="1"/>
  <c r="RLP49" i="1" s="1"/>
  <c r="RLF50" i="1"/>
  <c r="RLF49" i="1" s="1"/>
  <c r="RKZ50" i="1"/>
  <c r="RKZ49" i="1" s="1"/>
  <c r="RKP50" i="1"/>
  <c r="RKP49" i="1" s="1"/>
  <c r="RKJ50" i="1"/>
  <c r="RJZ50" i="1"/>
  <c r="RJZ49" i="1" s="1"/>
  <c r="RJT50" i="1"/>
  <c r="RJT49" i="1" s="1"/>
  <c r="RJJ50" i="1"/>
  <c r="RJJ49" i="1" s="1"/>
  <c r="RJD50" i="1"/>
  <c r="RJD49" i="1" s="1"/>
  <c r="RIT50" i="1"/>
  <c r="RIT49" i="1" s="1"/>
  <c r="RIN50" i="1"/>
  <c r="RIN49" i="1" s="1"/>
  <c r="RID50" i="1"/>
  <c r="RID49" i="1" s="1"/>
  <c r="RHX50" i="1"/>
  <c r="RHX49" i="1" s="1"/>
  <c r="RHN50" i="1"/>
  <c r="RHN49" i="1" s="1"/>
  <c r="RHH50" i="1"/>
  <c r="RHH49" i="1" s="1"/>
  <c r="RGX50" i="1"/>
  <c r="RGX49" i="1" s="1"/>
  <c r="RGR50" i="1"/>
  <c r="RGR49" i="1" s="1"/>
  <c r="RGH50" i="1"/>
  <c r="RGH49" i="1" s="1"/>
  <c r="RGB50" i="1"/>
  <c r="RGB49" i="1" s="1"/>
  <c r="RFR50" i="1"/>
  <c r="RFR49" i="1" s="1"/>
  <c r="RFL50" i="1"/>
  <c r="RFL49" i="1" s="1"/>
  <c r="RFB50" i="1"/>
  <c r="RFB49" i="1" s="1"/>
  <c r="REV50" i="1"/>
  <c r="REV49" i="1" s="1"/>
  <c r="REL50" i="1"/>
  <c r="REL49" i="1" s="1"/>
  <c r="REF50" i="1"/>
  <c r="REF49" i="1" s="1"/>
  <c r="RDV50" i="1"/>
  <c r="RDV49" i="1" s="1"/>
  <c r="RDP50" i="1"/>
  <c r="RDP49" i="1" s="1"/>
  <c r="RDF50" i="1"/>
  <c r="RDF49" i="1" s="1"/>
  <c r="RCZ50" i="1"/>
  <c r="RCZ49" i="1" s="1"/>
  <c r="RCP50" i="1"/>
  <c r="RCP49" i="1" s="1"/>
  <c r="RCJ50" i="1"/>
  <c r="RCJ49" i="1" s="1"/>
  <c r="RBZ50" i="1"/>
  <c r="RBZ49" i="1" s="1"/>
  <c r="RBT50" i="1"/>
  <c r="RBT49" i="1" s="1"/>
  <c r="RBJ50" i="1"/>
  <c r="RBJ49" i="1" s="1"/>
  <c r="RBD50" i="1"/>
  <c r="RBD49" i="1" s="1"/>
  <c r="RAT50" i="1"/>
  <c r="RAT49" i="1" s="1"/>
  <c r="RAN50" i="1"/>
  <c r="RAN49" i="1" s="1"/>
  <c r="RAD50" i="1"/>
  <c r="RAD49" i="1" s="1"/>
  <c r="QZX50" i="1"/>
  <c r="QZX49" i="1" s="1"/>
  <c r="QZN50" i="1"/>
  <c r="QZN49" i="1" s="1"/>
  <c r="QZH50" i="1"/>
  <c r="QZH49" i="1" s="1"/>
  <c r="QYX50" i="1"/>
  <c r="QYX49" i="1" s="1"/>
  <c r="QYR50" i="1"/>
  <c r="QYR49" i="1" s="1"/>
  <c r="QYH50" i="1"/>
  <c r="QYH49" i="1" s="1"/>
  <c r="QYB50" i="1"/>
  <c r="QYB49" i="1" s="1"/>
  <c r="QXR50" i="1"/>
  <c r="QXR49" i="1" s="1"/>
  <c r="QXL50" i="1"/>
  <c r="QXL49" i="1" s="1"/>
  <c r="QXB50" i="1"/>
  <c r="QXB49" i="1" s="1"/>
  <c r="QWV50" i="1"/>
  <c r="QWV49" i="1" s="1"/>
  <c r="QWL50" i="1"/>
  <c r="QWL49" i="1" s="1"/>
  <c r="QWF50" i="1"/>
  <c r="QWF49" i="1" s="1"/>
  <c r="QVV50" i="1"/>
  <c r="QVV49" i="1" s="1"/>
  <c r="QVP50" i="1"/>
  <c r="QVP49" i="1" s="1"/>
  <c r="QVF50" i="1"/>
  <c r="QVF49" i="1" s="1"/>
  <c r="QUZ50" i="1"/>
  <c r="QUZ49" i="1" s="1"/>
  <c r="QUP50" i="1"/>
  <c r="QUP49" i="1" s="1"/>
  <c r="QUJ50" i="1"/>
  <c r="QUJ49" i="1" s="1"/>
  <c r="QTZ50" i="1"/>
  <c r="QTZ49" i="1" s="1"/>
  <c r="QTT50" i="1"/>
  <c r="QTT49" i="1" s="1"/>
  <c r="QTJ50" i="1"/>
  <c r="QTJ49" i="1" s="1"/>
  <c r="QTD50" i="1"/>
  <c r="QTD49" i="1" s="1"/>
  <c r="QST50" i="1"/>
  <c r="QST49" i="1" s="1"/>
  <c r="QSN50" i="1"/>
  <c r="QSN49" i="1" s="1"/>
  <c r="QSD50" i="1"/>
  <c r="QSD49" i="1" s="1"/>
  <c r="QRX50" i="1"/>
  <c r="QRX49" i="1" s="1"/>
  <c r="QRN50" i="1"/>
  <c r="QRN49" i="1" s="1"/>
  <c r="QRH50" i="1"/>
  <c r="QRH49" i="1" s="1"/>
  <c r="QQX50" i="1"/>
  <c r="QQX49" i="1" s="1"/>
  <c r="QQR50" i="1"/>
  <c r="QQR49" i="1" s="1"/>
  <c r="QQH50" i="1"/>
  <c r="QQH49" i="1" s="1"/>
  <c r="QQB50" i="1"/>
  <c r="QQB49" i="1" s="1"/>
  <c r="QPR50" i="1"/>
  <c r="QPR49" i="1" s="1"/>
  <c r="QPL50" i="1"/>
  <c r="QPL49" i="1" s="1"/>
  <c r="QPB50" i="1"/>
  <c r="QPB49" i="1" s="1"/>
  <c r="QOV50" i="1"/>
  <c r="QOV49" i="1" s="1"/>
  <c r="QOL50" i="1"/>
  <c r="QOL49" i="1" s="1"/>
  <c r="QOF50" i="1"/>
  <c r="QOF49" i="1" s="1"/>
  <c r="QNV50" i="1"/>
  <c r="QNV49" i="1" s="1"/>
  <c r="QNP50" i="1"/>
  <c r="QNP49" i="1" s="1"/>
  <c r="QNF50" i="1"/>
  <c r="QNF49" i="1" s="1"/>
  <c r="QMZ50" i="1"/>
  <c r="QMZ49" i="1" s="1"/>
  <c r="QMP50" i="1"/>
  <c r="QMP49" i="1" s="1"/>
  <c r="QMJ50" i="1"/>
  <c r="QMJ49" i="1" s="1"/>
  <c r="QLZ50" i="1"/>
  <c r="QLZ49" i="1" s="1"/>
  <c r="QLT50" i="1"/>
  <c r="QLT49" i="1" s="1"/>
  <c r="QLJ50" i="1"/>
  <c r="QLJ49" i="1" s="1"/>
  <c r="QLD50" i="1"/>
  <c r="QLD49" i="1" s="1"/>
  <c r="QKT50" i="1"/>
  <c r="QKT49" i="1" s="1"/>
  <c r="QKN50" i="1"/>
  <c r="QKN49" i="1" s="1"/>
  <c r="QKD50" i="1"/>
  <c r="QKD49" i="1" s="1"/>
  <c r="QJX50" i="1"/>
  <c r="QJX49" i="1" s="1"/>
  <c r="QJN50" i="1"/>
  <c r="QJN49" i="1" s="1"/>
  <c r="QJH50" i="1"/>
  <c r="QJH49" i="1" s="1"/>
  <c r="QIX50" i="1"/>
  <c r="QIX49" i="1" s="1"/>
  <c r="QIR50" i="1"/>
  <c r="QIR49" i="1" s="1"/>
  <c r="QIH50" i="1"/>
  <c r="QIH49" i="1" s="1"/>
  <c r="QIB50" i="1"/>
  <c r="QIB49" i="1" s="1"/>
  <c r="QHR50" i="1"/>
  <c r="QHR49" i="1" s="1"/>
  <c r="QHL50" i="1"/>
  <c r="QHL49" i="1" s="1"/>
  <c r="QHB50" i="1"/>
  <c r="QHB49" i="1" s="1"/>
  <c r="QGV50" i="1"/>
  <c r="QGV49" i="1" s="1"/>
  <c r="QGL50" i="1"/>
  <c r="QGL49" i="1" s="1"/>
  <c r="QGF50" i="1"/>
  <c r="QGF49" i="1" s="1"/>
  <c r="QFV50" i="1"/>
  <c r="QFV49" i="1" s="1"/>
  <c r="QFP50" i="1"/>
  <c r="QFP49" i="1" s="1"/>
  <c r="QFF50" i="1"/>
  <c r="QFF49" i="1" s="1"/>
  <c r="QEZ50" i="1"/>
  <c r="QEZ49" i="1" s="1"/>
  <c r="QEP50" i="1"/>
  <c r="QEP49" i="1" s="1"/>
  <c r="QEJ50" i="1"/>
  <c r="QEJ49" i="1" s="1"/>
  <c r="QDZ50" i="1"/>
  <c r="QDZ49" i="1" s="1"/>
  <c r="QDT50" i="1"/>
  <c r="QDT49" i="1" s="1"/>
  <c r="QDJ50" i="1"/>
  <c r="QDJ49" i="1" s="1"/>
  <c r="QDD50" i="1"/>
  <c r="QDD49" i="1" s="1"/>
  <c r="QCT50" i="1"/>
  <c r="QCT49" i="1" s="1"/>
  <c r="QCN50" i="1"/>
  <c r="QCN49" i="1" s="1"/>
  <c r="QCD50" i="1"/>
  <c r="QCD49" i="1" s="1"/>
  <c r="QBX50" i="1"/>
  <c r="QBX49" i="1" s="1"/>
  <c r="QBN50" i="1"/>
  <c r="QBN49" i="1" s="1"/>
  <c r="QBH50" i="1"/>
  <c r="QBH49" i="1" s="1"/>
  <c r="QAX50" i="1"/>
  <c r="QAX49" i="1" s="1"/>
  <c r="QAR50" i="1"/>
  <c r="QAR49" i="1" s="1"/>
  <c r="QAH50" i="1"/>
  <c r="QAH49" i="1" s="1"/>
  <c r="QAB50" i="1"/>
  <c r="QAB49" i="1" s="1"/>
  <c r="PZR50" i="1"/>
  <c r="PZR49" i="1" s="1"/>
  <c r="PZL50" i="1"/>
  <c r="PZL49" i="1" s="1"/>
  <c r="PZB50" i="1"/>
  <c r="PZB49" i="1" s="1"/>
  <c r="PYV50" i="1"/>
  <c r="PYV49" i="1" s="1"/>
  <c r="PYL50" i="1"/>
  <c r="PYL49" i="1" s="1"/>
  <c r="PYF50" i="1"/>
  <c r="PXV50" i="1"/>
  <c r="PXV49" i="1" s="1"/>
  <c r="PXP50" i="1"/>
  <c r="PXP49" i="1" s="1"/>
  <c r="PXF50" i="1"/>
  <c r="PXF49" i="1" s="1"/>
  <c r="PWZ50" i="1"/>
  <c r="PWZ49" i="1" s="1"/>
  <c r="PWP50" i="1"/>
  <c r="PWP49" i="1" s="1"/>
  <c r="PWJ50" i="1"/>
  <c r="PWJ49" i="1" s="1"/>
  <c r="PVZ50" i="1"/>
  <c r="PVZ49" i="1" s="1"/>
  <c r="PVT50" i="1"/>
  <c r="PVT49" i="1" s="1"/>
  <c r="PVJ50" i="1"/>
  <c r="PVJ49" i="1" s="1"/>
  <c r="PVD50" i="1"/>
  <c r="PVD49" i="1" s="1"/>
  <c r="PUT50" i="1"/>
  <c r="PUT49" i="1" s="1"/>
  <c r="PUN50" i="1"/>
  <c r="PUN49" i="1" s="1"/>
  <c r="PUD50" i="1"/>
  <c r="PUD49" i="1" s="1"/>
  <c r="PTX50" i="1"/>
  <c r="PTX49" i="1" s="1"/>
  <c r="PTN50" i="1"/>
  <c r="PTN49" i="1" s="1"/>
  <c r="PTH50" i="1"/>
  <c r="PTH49" i="1" s="1"/>
  <c r="PSX50" i="1"/>
  <c r="PSX49" i="1" s="1"/>
  <c r="PSR50" i="1"/>
  <c r="PSR49" i="1" s="1"/>
  <c r="PSH50" i="1"/>
  <c r="PSH49" i="1" s="1"/>
  <c r="PSB50" i="1"/>
  <c r="PSB49" i="1" s="1"/>
  <c r="PRR50" i="1"/>
  <c r="PRR49" i="1" s="1"/>
  <c r="PRL50" i="1"/>
  <c r="PRL49" i="1" s="1"/>
  <c r="PRB50" i="1"/>
  <c r="PRB49" i="1" s="1"/>
  <c r="PQV50" i="1"/>
  <c r="PQV49" i="1" s="1"/>
  <c r="PQL50" i="1"/>
  <c r="PQL49" i="1" s="1"/>
  <c r="PQF50" i="1"/>
  <c r="PQF49" i="1" s="1"/>
  <c r="PPV50" i="1"/>
  <c r="PPV49" i="1" s="1"/>
  <c r="PPP50" i="1"/>
  <c r="PPP49" i="1" s="1"/>
  <c r="PPF50" i="1"/>
  <c r="PPF49" i="1" s="1"/>
  <c r="POZ50" i="1"/>
  <c r="POZ49" i="1" s="1"/>
  <c r="POP50" i="1"/>
  <c r="POP49" i="1" s="1"/>
  <c r="POJ50" i="1"/>
  <c r="POJ49" i="1" s="1"/>
  <c r="PNZ50" i="1"/>
  <c r="PNZ49" i="1" s="1"/>
  <c r="PNT50" i="1"/>
  <c r="PNT49" i="1" s="1"/>
  <c r="PNJ50" i="1"/>
  <c r="PNJ49" i="1" s="1"/>
  <c r="PND50" i="1"/>
  <c r="PND49" i="1" s="1"/>
  <c r="PMT50" i="1"/>
  <c r="PMT49" i="1" s="1"/>
  <c r="PMN50" i="1"/>
  <c r="PMN49" i="1" s="1"/>
  <c r="PMD50" i="1"/>
  <c r="PMD49" i="1" s="1"/>
  <c r="PLX50" i="1"/>
  <c r="PLX49" i="1" s="1"/>
  <c r="PLN50" i="1"/>
  <c r="PLN49" i="1" s="1"/>
  <c r="PLH50" i="1"/>
  <c r="PLH49" i="1" s="1"/>
  <c r="PKX50" i="1"/>
  <c r="PKX49" i="1" s="1"/>
  <c r="PKR50" i="1"/>
  <c r="PKR49" i="1" s="1"/>
  <c r="PKH50" i="1"/>
  <c r="PKH49" i="1" s="1"/>
  <c r="PKB50" i="1"/>
  <c r="PKB49" i="1" s="1"/>
  <c r="PJR50" i="1"/>
  <c r="PJR49" i="1" s="1"/>
  <c r="PJL50" i="1"/>
  <c r="PJL49" i="1" s="1"/>
  <c r="PJB50" i="1"/>
  <c r="PJB49" i="1" s="1"/>
  <c r="PIV50" i="1"/>
  <c r="PIV49" i="1" s="1"/>
  <c r="PIL50" i="1"/>
  <c r="PIL49" i="1" s="1"/>
  <c r="PIF50" i="1"/>
  <c r="PIF49" i="1" s="1"/>
  <c r="PHV50" i="1"/>
  <c r="PHV49" i="1" s="1"/>
  <c r="PHP50" i="1"/>
  <c r="PHP49" i="1" s="1"/>
  <c r="PHF50" i="1"/>
  <c r="PHF49" i="1" s="1"/>
  <c r="PGZ50" i="1"/>
  <c r="PGZ49" i="1" s="1"/>
  <c r="PGP50" i="1"/>
  <c r="PGP49" i="1" s="1"/>
  <c r="PGJ50" i="1"/>
  <c r="PGJ49" i="1" s="1"/>
  <c r="PFZ50" i="1"/>
  <c r="PFZ49" i="1" s="1"/>
  <c r="PFT50" i="1"/>
  <c r="PFT49" i="1" s="1"/>
  <c r="PFJ50" i="1"/>
  <c r="PFJ49" i="1" s="1"/>
  <c r="PFD50" i="1"/>
  <c r="PFD49" i="1" s="1"/>
  <c r="PET50" i="1"/>
  <c r="PET49" i="1" s="1"/>
  <c r="PEN50" i="1"/>
  <c r="PEN49" i="1" s="1"/>
  <c r="PED50" i="1"/>
  <c r="PED49" i="1" s="1"/>
  <c r="PDX50" i="1"/>
  <c r="PDX49" i="1" s="1"/>
  <c r="PDN50" i="1"/>
  <c r="PDN49" i="1" s="1"/>
  <c r="PDH50" i="1"/>
  <c r="PDH49" i="1" s="1"/>
  <c r="PCX50" i="1"/>
  <c r="PCX49" i="1" s="1"/>
  <c r="PCR50" i="1"/>
  <c r="PCR49" i="1" s="1"/>
  <c r="PCH50" i="1"/>
  <c r="PCH49" i="1" s="1"/>
  <c r="PCB50" i="1"/>
  <c r="PCB49" i="1" s="1"/>
  <c r="PBR50" i="1"/>
  <c r="PBR49" i="1" s="1"/>
  <c r="PBL50" i="1"/>
  <c r="PBL49" i="1" s="1"/>
  <c r="PBB50" i="1"/>
  <c r="PBB49" i="1" s="1"/>
  <c r="PAV50" i="1"/>
  <c r="PAV49" i="1" s="1"/>
  <c r="PAL50" i="1"/>
  <c r="PAL49" i="1" s="1"/>
  <c r="PAF50" i="1"/>
  <c r="PAF49" i="1" s="1"/>
  <c r="OZV50" i="1"/>
  <c r="OZV49" i="1" s="1"/>
  <c r="OZP50" i="1"/>
  <c r="OZP49" i="1" s="1"/>
  <c r="OZF50" i="1"/>
  <c r="OZF49" i="1" s="1"/>
  <c r="OYZ50" i="1"/>
  <c r="OYZ49" i="1" s="1"/>
  <c r="OYP50" i="1"/>
  <c r="OYP49" i="1" s="1"/>
  <c r="OYJ50" i="1"/>
  <c r="OYJ49" i="1" s="1"/>
  <c r="OXZ50" i="1"/>
  <c r="OXZ49" i="1" s="1"/>
  <c r="OXT50" i="1"/>
  <c r="OXT49" i="1" s="1"/>
  <c r="OXJ50" i="1"/>
  <c r="OXJ49" i="1" s="1"/>
  <c r="OXD50" i="1"/>
  <c r="OXD49" i="1" s="1"/>
  <c r="OWT50" i="1"/>
  <c r="OWT49" i="1" s="1"/>
  <c r="OWN50" i="1"/>
  <c r="OWN49" i="1" s="1"/>
  <c r="OWD50" i="1"/>
  <c r="OWD49" i="1" s="1"/>
  <c r="OVX50" i="1"/>
  <c r="OVX49" i="1" s="1"/>
  <c r="OVN50" i="1"/>
  <c r="OVN49" i="1" s="1"/>
  <c r="OVH50" i="1"/>
  <c r="OVH49" i="1" s="1"/>
  <c r="OUX50" i="1"/>
  <c r="OUX49" i="1" s="1"/>
  <c r="OUR50" i="1"/>
  <c r="OUR49" i="1" s="1"/>
  <c r="OUH50" i="1"/>
  <c r="OUH49" i="1" s="1"/>
  <c r="OUB50" i="1"/>
  <c r="OUB49" i="1" s="1"/>
  <c r="OTR50" i="1"/>
  <c r="OTR49" i="1" s="1"/>
  <c r="OTL50" i="1"/>
  <c r="OTL49" i="1" s="1"/>
  <c r="OTB50" i="1"/>
  <c r="OTB49" i="1" s="1"/>
  <c r="OSV50" i="1"/>
  <c r="OSV49" i="1" s="1"/>
  <c r="OSL50" i="1"/>
  <c r="OSL49" i="1" s="1"/>
  <c r="OSF50" i="1"/>
  <c r="OSF49" i="1" s="1"/>
  <c r="ORV50" i="1"/>
  <c r="ORV49" i="1" s="1"/>
  <c r="ORP50" i="1"/>
  <c r="ORP49" i="1" s="1"/>
  <c r="ORF50" i="1"/>
  <c r="ORF49" i="1" s="1"/>
  <c r="OQZ50" i="1"/>
  <c r="OQZ49" i="1" s="1"/>
  <c r="OQP50" i="1"/>
  <c r="OQP49" i="1" s="1"/>
  <c r="OQJ50" i="1"/>
  <c r="OQJ49" i="1" s="1"/>
  <c r="OPZ50" i="1"/>
  <c r="OPZ49" i="1" s="1"/>
  <c r="OPT50" i="1"/>
  <c r="OPT49" i="1" s="1"/>
  <c r="OPJ50" i="1"/>
  <c r="OPJ49" i="1" s="1"/>
  <c r="OPD50" i="1"/>
  <c r="OPD49" i="1" s="1"/>
  <c r="OOT50" i="1"/>
  <c r="OOT49" i="1" s="1"/>
  <c r="OON50" i="1"/>
  <c r="OON49" i="1" s="1"/>
  <c r="OOD50" i="1"/>
  <c r="OOD49" i="1" s="1"/>
  <c r="ONX50" i="1"/>
  <c r="ONX49" i="1" s="1"/>
  <c r="ONN50" i="1"/>
  <c r="ONN49" i="1" s="1"/>
  <c r="ONH50" i="1"/>
  <c r="ONH49" i="1" s="1"/>
  <c r="OMX50" i="1"/>
  <c r="OMX49" i="1" s="1"/>
  <c r="OMR50" i="1"/>
  <c r="OMR49" i="1" s="1"/>
  <c r="OMH50" i="1"/>
  <c r="OMH49" i="1" s="1"/>
  <c r="OMB50" i="1"/>
  <c r="OMB49" i="1" s="1"/>
  <c r="OLR50" i="1"/>
  <c r="OLR49" i="1" s="1"/>
  <c r="OLL50" i="1"/>
  <c r="OLL49" i="1" s="1"/>
  <c r="OLB50" i="1"/>
  <c r="OLB49" i="1" s="1"/>
  <c r="OKV50" i="1"/>
  <c r="OKV49" i="1" s="1"/>
  <c r="OKL50" i="1"/>
  <c r="OKL49" i="1" s="1"/>
  <c r="OKF50" i="1"/>
  <c r="OKF49" i="1" s="1"/>
  <c r="OJV50" i="1"/>
  <c r="OJV49" i="1" s="1"/>
  <c r="OJP50" i="1"/>
  <c r="OJP49" i="1" s="1"/>
  <c r="OJF50" i="1"/>
  <c r="OJF49" i="1" s="1"/>
  <c r="OIZ50" i="1"/>
  <c r="OIZ49" i="1" s="1"/>
  <c r="OIP50" i="1"/>
  <c r="OIP49" i="1" s="1"/>
  <c r="OIJ50" i="1"/>
  <c r="OIJ49" i="1" s="1"/>
  <c r="OHZ50" i="1"/>
  <c r="OHZ49" i="1" s="1"/>
  <c r="OHT50" i="1"/>
  <c r="OHT49" i="1" s="1"/>
  <c r="OHJ50" i="1"/>
  <c r="OHJ49" i="1" s="1"/>
  <c r="OHD50" i="1"/>
  <c r="OHD49" i="1" s="1"/>
  <c r="OGT50" i="1"/>
  <c r="OGT49" i="1" s="1"/>
  <c r="OGN50" i="1"/>
  <c r="OGN49" i="1" s="1"/>
  <c r="OGD50" i="1"/>
  <c r="OGD49" i="1" s="1"/>
  <c r="OFX50" i="1"/>
  <c r="OFX49" i="1" s="1"/>
  <c r="OFN50" i="1"/>
  <c r="OFN49" i="1" s="1"/>
  <c r="OFH50" i="1"/>
  <c r="OFH49" i="1" s="1"/>
  <c r="OEX50" i="1"/>
  <c r="OEX49" i="1" s="1"/>
  <c r="OER50" i="1"/>
  <c r="OER49" i="1" s="1"/>
  <c r="OEH50" i="1"/>
  <c r="OEH49" i="1" s="1"/>
  <c r="OEB50" i="1"/>
  <c r="OEB49" i="1" s="1"/>
  <c r="ODR50" i="1"/>
  <c r="ODR49" i="1" s="1"/>
  <c r="ODL50" i="1"/>
  <c r="ODL49" i="1" s="1"/>
  <c r="ODB50" i="1"/>
  <c r="ODB49" i="1" s="1"/>
  <c r="OCV50" i="1"/>
  <c r="OCV49" i="1" s="1"/>
  <c r="OCL50" i="1"/>
  <c r="OCL49" i="1" s="1"/>
  <c r="OCF50" i="1"/>
  <c r="OCF49" i="1" s="1"/>
  <c r="OBV50" i="1"/>
  <c r="OBV49" i="1" s="1"/>
  <c r="OBP50" i="1"/>
  <c r="OBP49" i="1" s="1"/>
  <c r="OBF50" i="1"/>
  <c r="OBF49" i="1" s="1"/>
  <c r="OAZ50" i="1"/>
  <c r="OAZ49" i="1" s="1"/>
  <c r="OAP50" i="1"/>
  <c r="OAP49" i="1" s="1"/>
  <c r="OAJ50" i="1"/>
  <c r="OAJ49" i="1" s="1"/>
  <c r="NZZ50" i="1"/>
  <c r="NZZ49" i="1" s="1"/>
  <c r="NZT50" i="1"/>
  <c r="NZT49" i="1" s="1"/>
  <c r="NZJ50" i="1"/>
  <c r="NZJ49" i="1" s="1"/>
  <c r="NZD50" i="1"/>
  <c r="NZD49" i="1" s="1"/>
  <c r="NYT50" i="1"/>
  <c r="NYT49" i="1" s="1"/>
  <c r="NYN50" i="1"/>
  <c r="NYN49" i="1" s="1"/>
  <c r="NYD50" i="1"/>
  <c r="NYD49" i="1" s="1"/>
  <c r="NXX50" i="1"/>
  <c r="NXX49" i="1" s="1"/>
  <c r="NXN50" i="1"/>
  <c r="NXN49" i="1" s="1"/>
  <c r="NXH50" i="1"/>
  <c r="NXH49" i="1" s="1"/>
  <c r="NWX50" i="1"/>
  <c r="NWX49" i="1" s="1"/>
  <c r="NWR50" i="1"/>
  <c r="NWR49" i="1" s="1"/>
  <c r="NWH50" i="1"/>
  <c r="NWH49" i="1" s="1"/>
  <c r="NWB50" i="1"/>
  <c r="NWB49" i="1" s="1"/>
  <c r="NVR50" i="1"/>
  <c r="NVR49" i="1" s="1"/>
  <c r="NVL50" i="1"/>
  <c r="NVL49" i="1" s="1"/>
  <c r="NVB50" i="1"/>
  <c r="NVB49" i="1" s="1"/>
  <c r="NUV50" i="1"/>
  <c r="NUV49" i="1" s="1"/>
  <c r="NUL50" i="1"/>
  <c r="NUL49" i="1" s="1"/>
  <c r="NUF50" i="1"/>
  <c r="NUF49" i="1" s="1"/>
  <c r="NTV50" i="1"/>
  <c r="NTV49" i="1" s="1"/>
  <c r="NTP50" i="1"/>
  <c r="NTP49" i="1" s="1"/>
  <c r="NTF50" i="1"/>
  <c r="NTF49" i="1" s="1"/>
  <c r="NSZ50" i="1"/>
  <c r="NSZ49" i="1" s="1"/>
  <c r="NSP50" i="1"/>
  <c r="NSP49" i="1" s="1"/>
  <c r="NSJ50" i="1"/>
  <c r="NSJ49" i="1" s="1"/>
  <c r="NRZ50" i="1"/>
  <c r="NRZ49" i="1" s="1"/>
  <c r="NRT50" i="1"/>
  <c r="NRT49" i="1" s="1"/>
  <c r="NRJ50" i="1"/>
  <c r="NRJ49" i="1" s="1"/>
  <c r="NRD50" i="1"/>
  <c r="NRD49" i="1" s="1"/>
  <c r="NQT50" i="1"/>
  <c r="NQT49" i="1" s="1"/>
  <c r="NQN50" i="1"/>
  <c r="NQN49" i="1" s="1"/>
  <c r="NQD50" i="1"/>
  <c r="NQD49" i="1" s="1"/>
  <c r="NPX50" i="1"/>
  <c r="NPX49" i="1" s="1"/>
  <c r="NPN50" i="1"/>
  <c r="NPN49" i="1" s="1"/>
  <c r="NPH50" i="1"/>
  <c r="NPH49" i="1" s="1"/>
  <c r="NOX50" i="1"/>
  <c r="NOX49" i="1" s="1"/>
  <c r="NOR50" i="1"/>
  <c r="NOR49" i="1" s="1"/>
  <c r="NOH50" i="1"/>
  <c r="NOH49" i="1" s="1"/>
  <c r="NOB50" i="1"/>
  <c r="NOB49" i="1" s="1"/>
  <c r="NNR50" i="1"/>
  <c r="NNR49" i="1" s="1"/>
  <c r="NNL50" i="1"/>
  <c r="NNB50" i="1"/>
  <c r="NNB49" i="1" s="1"/>
  <c r="NMV50" i="1"/>
  <c r="NMV49" i="1" s="1"/>
  <c r="NML50" i="1"/>
  <c r="NML49" i="1" s="1"/>
  <c r="NMF50" i="1"/>
  <c r="NMF49" i="1" s="1"/>
  <c r="NLV50" i="1"/>
  <c r="NLV49" i="1" s="1"/>
  <c r="NLP50" i="1"/>
  <c r="NLP49" i="1" s="1"/>
  <c r="NLF50" i="1"/>
  <c r="NLF49" i="1" s="1"/>
  <c r="NKZ50" i="1"/>
  <c r="NKZ49" i="1" s="1"/>
  <c r="NKP50" i="1"/>
  <c r="NKP49" i="1" s="1"/>
  <c r="NKJ50" i="1"/>
  <c r="NKJ49" i="1" s="1"/>
  <c r="NJZ50" i="1"/>
  <c r="NJZ49" i="1" s="1"/>
  <c r="NJT50" i="1"/>
  <c r="NJT49" i="1" s="1"/>
  <c r="NJJ50" i="1"/>
  <c r="NJJ49" i="1" s="1"/>
  <c r="NJD50" i="1"/>
  <c r="NJD49" i="1" s="1"/>
  <c r="NIT50" i="1"/>
  <c r="NIT49" i="1" s="1"/>
  <c r="NIN50" i="1"/>
  <c r="NIN49" i="1" s="1"/>
  <c r="NID50" i="1"/>
  <c r="NID49" i="1" s="1"/>
  <c r="NHX50" i="1"/>
  <c r="NHX49" i="1" s="1"/>
  <c r="NHN50" i="1"/>
  <c r="NHN49" i="1" s="1"/>
  <c r="NHH50" i="1"/>
  <c r="NHH49" i="1" s="1"/>
  <c r="NGX50" i="1"/>
  <c r="NGX49" i="1" s="1"/>
  <c r="NGR50" i="1"/>
  <c r="NGR49" i="1" s="1"/>
  <c r="NGH50" i="1"/>
  <c r="NGH49" i="1" s="1"/>
  <c r="NGB50" i="1"/>
  <c r="NGB49" i="1" s="1"/>
  <c r="NFR50" i="1"/>
  <c r="NFR49" i="1" s="1"/>
  <c r="NFL50" i="1"/>
  <c r="NFL49" i="1" s="1"/>
  <c r="NFB50" i="1"/>
  <c r="NFB49" i="1" s="1"/>
  <c r="NEV50" i="1"/>
  <c r="NEV49" i="1" s="1"/>
  <c r="NEL50" i="1"/>
  <c r="NEL49" i="1" s="1"/>
  <c r="NEF50" i="1"/>
  <c r="NEF49" i="1" s="1"/>
  <c r="NDV50" i="1"/>
  <c r="NDV49" i="1" s="1"/>
  <c r="NDP50" i="1"/>
  <c r="NDP49" i="1" s="1"/>
  <c r="NDF50" i="1"/>
  <c r="NDF49" i="1" s="1"/>
  <c r="NCZ50" i="1"/>
  <c r="NCZ49" i="1" s="1"/>
  <c r="NCP50" i="1"/>
  <c r="NCP49" i="1" s="1"/>
  <c r="NCJ50" i="1"/>
  <c r="NCJ49" i="1" s="1"/>
  <c r="NBZ50" i="1"/>
  <c r="NBZ49" i="1" s="1"/>
  <c r="NBT50" i="1"/>
  <c r="NBT49" i="1" s="1"/>
  <c r="NBJ50" i="1"/>
  <c r="NBJ49" i="1" s="1"/>
  <c r="NBD50" i="1"/>
  <c r="NBD49" i="1" s="1"/>
  <c r="NAT50" i="1"/>
  <c r="NAT49" i="1" s="1"/>
  <c r="NAN50" i="1"/>
  <c r="NAN49" i="1" s="1"/>
  <c r="NAD50" i="1"/>
  <c r="NAD49" i="1" s="1"/>
  <c r="MZX50" i="1"/>
  <c r="MZX49" i="1" s="1"/>
  <c r="MZN50" i="1"/>
  <c r="MZN49" i="1" s="1"/>
  <c r="MZH50" i="1"/>
  <c r="MZH49" i="1" s="1"/>
  <c r="MYX50" i="1"/>
  <c r="MYX49" i="1" s="1"/>
  <c r="MYR50" i="1"/>
  <c r="MYR49" i="1" s="1"/>
  <c r="MYH50" i="1"/>
  <c r="MYH49" i="1" s="1"/>
  <c r="MYB50" i="1"/>
  <c r="MYB49" i="1" s="1"/>
  <c r="MXR50" i="1"/>
  <c r="MXR49" i="1" s="1"/>
  <c r="MXL50" i="1"/>
  <c r="MXL49" i="1" s="1"/>
  <c r="MXB50" i="1"/>
  <c r="MXB49" i="1" s="1"/>
  <c r="MWV50" i="1"/>
  <c r="MWV49" i="1" s="1"/>
  <c r="MWL50" i="1"/>
  <c r="MWL49" i="1" s="1"/>
  <c r="MWF50" i="1"/>
  <c r="MWF49" i="1" s="1"/>
  <c r="MVV50" i="1"/>
  <c r="MVV49" i="1" s="1"/>
  <c r="MVP50" i="1"/>
  <c r="MVP49" i="1" s="1"/>
  <c r="MVF50" i="1"/>
  <c r="MVF49" i="1" s="1"/>
  <c r="MUZ50" i="1"/>
  <c r="MUZ49" i="1" s="1"/>
  <c r="MUP50" i="1"/>
  <c r="MUP49" i="1" s="1"/>
  <c r="MUJ50" i="1"/>
  <c r="MUJ49" i="1" s="1"/>
  <c r="MTZ50" i="1"/>
  <c r="MTZ49" i="1" s="1"/>
  <c r="MTT50" i="1"/>
  <c r="MTT49" i="1" s="1"/>
  <c r="MTJ50" i="1"/>
  <c r="MTJ49" i="1" s="1"/>
  <c r="MTD50" i="1"/>
  <c r="MTD49" i="1" s="1"/>
  <c r="MST50" i="1"/>
  <c r="MST49" i="1" s="1"/>
  <c r="MSN50" i="1"/>
  <c r="MSN49" i="1" s="1"/>
  <c r="MSD50" i="1"/>
  <c r="MSD49" i="1" s="1"/>
  <c r="MRX50" i="1"/>
  <c r="MRX49" i="1" s="1"/>
  <c r="MRN50" i="1"/>
  <c r="MRN49" i="1" s="1"/>
  <c r="MRH50" i="1"/>
  <c r="MRH49" i="1" s="1"/>
  <c r="MQX50" i="1"/>
  <c r="MQX49" i="1" s="1"/>
  <c r="MQR50" i="1"/>
  <c r="MQR49" i="1" s="1"/>
  <c r="MQH50" i="1"/>
  <c r="MQH49" i="1" s="1"/>
  <c r="MQB50" i="1"/>
  <c r="MQB49" i="1" s="1"/>
  <c r="MPR50" i="1"/>
  <c r="MPR49" i="1" s="1"/>
  <c r="MPL50" i="1"/>
  <c r="MPL49" i="1" s="1"/>
  <c r="MPB50" i="1"/>
  <c r="MPB49" i="1" s="1"/>
  <c r="MOV50" i="1"/>
  <c r="MOV49" i="1" s="1"/>
  <c r="MOL50" i="1"/>
  <c r="MOL49" i="1" s="1"/>
  <c r="MOF50" i="1"/>
  <c r="MOF49" i="1" s="1"/>
  <c r="MNV50" i="1"/>
  <c r="MNV49" i="1" s="1"/>
  <c r="MNP50" i="1"/>
  <c r="MNP49" i="1" s="1"/>
  <c r="MNF50" i="1"/>
  <c r="MNF49" i="1" s="1"/>
  <c r="MMZ50" i="1"/>
  <c r="MMZ49" i="1" s="1"/>
  <c r="MMP50" i="1"/>
  <c r="MMP49" i="1" s="1"/>
  <c r="MMJ50" i="1"/>
  <c r="MMJ49" i="1" s="1"/>
  <c r="MLZ50" i="1"/>
  <c r="MLZ49" i="1" s="1"/>
  <c r="MLT50" i="1"/>
  <c r="MLT49" i="1" s="1"/>
  <c r="MLJ50" i="1"/>
  <c r="MLJ49" i="1" s="1"/>
  <c r="MLD50" i="1"/>
  <c r="MLD49" i="1" s="1"/>
  <c r="MKT50" i="1"/>
  <c r="MKT49" i="1" s="1"/>
  <c r="MKN50" i="1"/>
  <c r="MKN49" i="1" s="1"/>
  <c r="MKD50" i="1"/>
  <c r="MKD49" i="1" s="1"/>
  <c r="MJX50" i="1"/>
  <c r="MJX49" i="1" s="1"/>
  <c r="MJN50" i="1"/>
  <c r="MJN49" i="1" s="1"/>
  <c r="MJH50" i="1"/>
  <c r="MJH49" i="1" s="1"/>
  <c r="MIX50" i="1"/>
  <c r="MIX49" i="1" s="1"/>
  <c r="MIR50" i="1"/>
  <c r="MIR49" i="1" s="1"/>
  <c r="MIH50" i="1"/>
  <c r="MIH49" i="1" s="1"/>
  <c r="MIB50" i="1"/>
  <c r="MIB49" i="1" s="1"/>
  <c r="MHR50" i="1"/>
  <c r="MHR49" i="1" s="1"/>
  <c r="MHL50" i="1"/>
  <c r="MHL49" i="1" s="1"/>
  <c r="MHB50" i="1"/>
  <c r="MHB49" i="1" s="1"/>
  <c r="MGV50" i="1"/>
  <c r="MGV49" i="1" s="1"/>
  <c r="MGL50" i="1"/>
  <c r="MGL49" i="1" s="1"/>
  <c r="MGF50" i="1"/>
  <c r="MGF49" i="1" s="1"/>
  <c r="MFV50" i="1"/>
  <c r="MFV49" i="1" s="1"/>
  <c r="MFP50" i="1"/>
  <c r="MFP49" i="1" s="1"/>
  <c r="MFF50" i="1"/>
  <c r="MFF49" i="1" s="1"/>
  <c r="MEZ50" i="1"/>
  <c r="MEZ49" i="1" s="1"/>
  <c r="MEP50" i="1"/>
  <c r="MEP49" i="1" s="1"/>
  <c r="MEJ50" i="1"/>
  <c r="MEJ49" i="1" s="1"/>
  <c r="MDZ50" i="1"/>
  <c r="MDZ49" i="1" s="1"/>
  <c r="MDT50" i="1"/>
  <c r="MDT49" i="1" s="1"/>
  <c r="MDJ50" i="1"/>
  <c r="MDJ49" i="1" s="1"/>
  <c r="MDD50" i="1"/>
  <c r="MDD49" i="1" s="1"/>
  <c r="MCT50" i="1"/>
  <c r="MCT49" i="1" s="1"/>
  <c r="MCN50" i="1"/>
  <c r="MCN49" i="1" s="1"/>
  <c r="MCD50" i="1"/>
  <c r="MCD49" i="1" s="1"/>
  <c r="MBX50" i="1"/>
  <c r="MBX49" i="1" s="1"/>
  <c r="MBN50" i="1"/>
  <c r="MBN49" i="1" s="1"/>
  <c r="MBH50" i="1"/>
  <c r="MBH49" i="1" s="1"/>
  <c r="MAX50" i="1"/>
  <c r="MAX49" i="1" s="1"/>
  <c r="MAR50" i="1"/>
  <c r="MAR49" i="1" s="1"/>
  <c r="MAH50" i="1"/>
  <c r="MAH49" i="1" s="1"/>
  <c r="MAB50" i="1"/>
  <c r="MAB49" i="1" s="1"/>
  <c r="LZR50" i="1"/>
  <c r="LZR49" i="1" s="1"/>
  <c r="LZL50" i="1"/>
  <c r="LZL49" i="1" s="1"/>
  <c r="LZB50" i="1"/>
  <c r="LZB49" i="1" s="1"/>
  <c r="LYV50" i="1"/>
  <c r="LYV49" i="1" s="1"/>
  <c r="LYL50" i="1"/>
  <c r="LYL49" i="1" s="1"/>
  <c r="LYF50" i="1"/>
  <c r="LYF49" i="1" s="1"/>
  <c r="LXV50" i="1"/>
  <c r="LXV49" i="1" s="1"/>
  <c r="LXP50" i="1"/>
  <c r="LXP49" i="1" s="1"/>
  <c r="LXF50" i="1"/>
  <c r="LXF49" i="1" s="1"/>
  <c r="LWZ50" i="1"/>
  <c r="LWZ49" i="1" s="1"/>
  <c r="LWP50" i="1"/>
  <c r="LWP49" i="1" s="1"/>
  <c r="LWJ50" i="1"/>
  <c r="LWJ49" i="1" s="1"/>
  <c r="LVZ50" i="1"/>
  <c r="LVZ49" i="1" s="1"/>
  <c r="LVT50" i="1"/>
  <c r="LVT49" i="1" s="1"/>
  <c r="LVJ50" i="1"/>
  <c r="LVJ49" i="1" s="1"/>
  <c r="LVD50" i="1"/>
  <c r="LVD49" i="1" s="1"/>
  <c r="LUT50" i="1"/>
  <c r="LUT49" i="1" s="1"/>
  <c r="LUN50" i="1"/>
  <c r="LUN49" i="1" s="1"/>
  <c r="LUD50" i="1"/>
  <c r="LUD49" i="1" s="1"/>
  <c r="LTX50" i="1"/>
  <c r="LTX49" i="1" s="1"/>
  <c r="LTN50" i="1"/>
  <c r="LTN49" i="1" s="1"/>
  <c r="LTH50" i="1"/>
  <c r="LTH49" i="1" s="1"/>
  <c r="LSX50" i="1"/>
  <c r="LSX49" i="1" s="1"/>
  <c r="LSR50" i="1"/>
  <c r="LSR49" i="1" s="1"/>
  <c r="LSH50" i="1"/>
  <c r="LSH49" i="1" s="1"/>
  <c r="LSB50" i="1"/>
  <c r="LSB49" i="1" s="1"/>
  <c r="LRR50" i="1"/>
  <c r="LRR49" i="1" s="1"/>
  <c r="LRL50" i="1"/>
  <c r="LRL49" i="1" s="1"/>
  <c r="LRB50" i="1"/>
  <c r="LRB49" i="1" s="1"/>
  <c r="LQV50" i="1"/>
  <c r="LQV49" i="1" s="1"/>
  <c r="LQL50" i="1"/>
  <c r="LQL49" i="1" s="1"/>
  <c r="LQF50" i="1"/>
  <c r="LQF49" i="1" s="1"/>
  <c r="LPV50" i="1"/>
  <c r="LPV49" i="1" s="1"/>
  <c r="LPP50" i="1"/>
  <c r="LPP49" i="1" s="1"/>
  <c r="LPF50" i="1"/>
  <c r="LPF49" i="1" s="1"/>
  <c r="LOZ50" i="1"/>
  <c r="LOZ49" i="1" s="1"/>
  <c r="LOP50" i="1"/>
  <c r="LOP49" i="1" s="1"/>
  <c r="LOJ50" i="1"/>
  <c r="LOJ49" i="1" s="1"/>
  <c r="LNZ50" i="1"/>
  <c r="LNZ49" i="1" s="1"/>
  <c r="LNT50" i="1"/>
  <c r="LNT49" i="1" s="1"/>
  <c r="LNJ50" i="1"/>
  <c r="LNJ49" i="1" s="1"/>
  <c r="LND50" i="1"/>
  <c r="LND49" i="1" s="1"/>
  <c r="LMT50" i="1"/>
  <c r="LMT49" i="1" s="1"/>
  <c r="LMN50" i="1"/>
  <c r="LMN49" i="1" s="1"/>
  <c r="LMD50" i="1"/>
  <c r="LMD49" i="1" s="1"/>
  <c r="LLX50" i="1"/>
  <c r="LLX49" i="1" s="1"/>
  <c r="LLN50" i="1"/>
  <c r="LLN49" i="1" s="1"/>
  <c r="LLH50" i="1"/>
  <c r="LKX50" i="1"/>
  <c r="LKX49" i="1" s="1"/>
  <c r="LKR50" i="1"/>
  <c r="LKR49" i="1" s="1"/>
  <c r="LKH50" i="1"/>
  <c r="LKH49" i="1" s="1"/>
  <c r="LKB50" i="1"/>
  <c r="LKB49" i="1" s="1"/>
  <c r="LJR50" i="1"/>
  <c r="LJR49" i="1" s="1"/>
  <c r="LJL50" i="1"/>
  <c r="LJL49" i="1" s="1"/>
  <c r="LJB50" i="1"/>
  <c r="LJB49" i="1" s="1"/>
  <c r="LIV50" i="1"/>
  <c r="LIV49" i="1" s="1"/>
  <c r="LIL50" i="1"/>
  <c r="LIL49" i="1" s="1"/>
  <c r="LIF50" i="1"/>
  <c r="LIF49" i="1" s="1"/>
  <c r="LHV50" i="1"/>
  <c r="LHV49" i="1" s="1"/>
  <c r="LHP50" i="1"/>
  <c r="LHP49" i="1" s="1"/>
  <c r="LHF50" i="1"/>
  <c r="LHF49" i="1" s="1"/>
  <c r="LGZ50" i="1"/>
  <c r="LGZ49" i="1" s="1"/>
  <c r="LGP50" i="1"/>
  <c r="LGP49" i="1" s="1"/>
  <c r="LGJ50" i="1"/>
  <c r="LGJ49" i="1" s="1"/>
  <c r="LFZ50" i="1"/>
  <c r="LFZ49" i="1" s="1"/>
  <c r="LFT50" i="1"/>
  <c r="LFT49" i="1" s="1"/>
  <c r="LFJ50" i="1"/>
  <c r="LFJ49" i="1" s="1"/>
  <c r="LFD50" i="1"/>
  <c r="LFD49" i="1" s="1"/>
  <c r="LET50" i="1"/>
  <c r="LET49" i="1" s="1"/>
  <c r="LEN50" i="1"/>
  <c r="LEN49" i="1" s="1"/>
  <c r="LED50" i="1"/>
  <c r="LED49" i="1" s="1"/>
  <c r="LDX50" i="1"/>
  <c r="LDX49" i="1" s="1"/>
  <c r="LDN50" i="1"/>
  <c r="LDN49" i="1" s="1"/>
  <c r="LDH50" i="1"/>
  <c r="LDH49" i="1" s="1"/>
  <c r="LCX50" i="1"/>
  <c r="LCX49" i="1" s="1"/>
  <c r="LCR50" i="1"/>
  <c r="LCR49" i="1" s="1"/>
  <c r="LCH50" i="1"/>
  <c r="LCH49" i="1" s="1"/>
  <c r="LCB50" i="1"/>
  <c r="LCB49" i="1" s="1"/>
  <c r="LBR50" i="1"/>
  <c r="LBR49" i="1" s="1"/>
  <c r="LBL50" i="1"/>
  <c r="LBL49" i="1" s="1"/>
  <c r="LBB50" i="1"/>
  <c r="LBB49" i="1" s="1"/>
  <c r="LAV50" i="1"/>
  <c r="LAV49" i="1" s="1"/>
  <c r="LAL50" i="1"/>
  <c r="LAL49" i="1" s="1"/>
  <c r="LAF50" i="1"/>
  <c r="LAF49" i="1" s="1"/>
  <c r="KZV50" i="1"/>
  <c r="KZV49" i="1" s="1"/>
  <c r="KZP50" i="1"/>
  <c r="KZP49" i="1" s="1"/>
  <c r="KZF50" i="1"/>
  <c r="KZF49" i="1" s="1"/>
  <c r="KYZ50" i="1"/>
  <c r="KYZ49" i="1" s="1"/>
  <c r="KYP50" i="1"/>
  <c r="KYP49" i="1" s="1"/>
  <c r="KYJ50" i="1"/>
  <c r="KYJ49" i="1" s="1"/>
  <c r="KXZ50" i="1"/>
  <c r="KXZ49" i="1" s="1"/>
  <c r="KXT50" i="1"/>
  <c r="KXT49" i="1" s="1"/>
  <c r="KXJ50" i="1"/>
  <c r="KXJ49" i="1" s="1"/>
  <c r="KXD50" i="1"/>
  <c r="KXD49" i="1" s="1"/>
  <c r="KWT50" i="1"/>
  <c r="KWT49" i="1" s="1"/>
  <c r="KWN50" i="1"/>
  <c r="KWN49" i="1" s="1"/>
  <c r="KWD50" i="1"/>
  <c r="KWD49" i="1" s="1"/>
  <c r="KVX50" i="1"/>
  <c r="KVX49" i="1" s="1"/>
  <c r="KVN50" i="1"/>
  <c r="KVN49" i="1" s="1"/>
  <c r="KVH50" i="1"/>
  <c r="KVH49" i="1" s="1"/>
  <c r="KUX50" i="1"/>
  <c r="KUX49" i="1" s="1"/>
  <c r="KUR50" i="1"/>
  <c r="KUR49" i="1" s="1"/>
  <c r="KUH50" i="1"/>
  <c r="KUH49" i="1" s="1"/>
  <c r="KUB50" i="1"/>
  <c r="KUB49" i="1" s="1"/>
  <c r="KTR50" i="1"/>
  <c r="KTR49" i="1" s="1"/>
  <c r="KTL50" i="1"/>
  <c r="KTL49" i="1" s="1"/>
  <c r="KTB50" i="1"/>
  <c r="KTB49" i="1" s="1"/>
  <c r="KSV50" i="1"/>
  <c r="KSV49" i="1" s="1"/>
  <c r="KSL50" i="1"/>
  <c r="KSL49" i="1" s="1"/>
  <c r="KSF50" i="1"/>
  <c r="KSF49" i="1" s="1"/>
  <c r="KRV50" i="1"/>
  <c r="KRV49" i="1" s="1"/>
  <c r="KRP50" i="1"/>
  <c r="KRP49" i="1" s="1"/>
  <c r="KRF50" i="1"/>
  <c r="KRF49" i="1" s="1"/>
  <c r="KQZ50" i="1"/>
  <c r="KQZ49" i="1" s="1"/>
  <c r="KQP50" i="1"/>
  <c r="KQP49" i="1" s="1"/>
  <c r="KQJ50" i="1"/>
  <c r="KQJ49" i="1" s="1"/>
  <c r="KPZ50" i="1"/>
  <c r="KPZ49" i="1" s="1"/>
  <c r="KPT50" i="1"/>
  <c r="KPT49" i="1" s="1"/>
  <c r="KPJ50" i="1"/>
  <c r="KPJ49" i="1" s="1"/>
  <c r="KPD50" i="1"/>
  <c r="KPD49" i="1" s="1"/>
  <c r="KOT50" i="1"/>
  <c r="KOT49" i="1" s="1"/>
  <c r="KON50" i="1"/>
  <c r="KON49" i="1" s="1"/>
  <c r="KOD50" i="1"/>
  <c r="KOD49" i="1" s="1"/>
  <c r="KNX50" i="1"/>
  <c r="KNX49" i="1" s="1"/>
  <c r="KNN50" i="1"/>
  <c r="KNN49" i="1" s="1"/>
  <c r="KNH50" i="1"/>
  <c r="KNH49" i="1" s="1"/>
  <c r="KMX50" i="1"/>
  <c r="KMX49" i="1" s="1"/>
  <c r="KMR50" i="1"/>
  <c r="KMR49" i="1" s="1"/>
  <c r="KMH50" i="1"/>
  <c r="KMH49" i="1" s="1"/>
  <c r="KMB50" i="1"/>
  <c r="KMB49" i="1" s="1"/>
  <c r="KLR50" i="1"/>
  <c r="KLR49" i="1" s="1"/>
  <c r="KLL50" i="1"/>
  <c r="KLL49" i="1" s="1"/>
  <c r="KLB50" i="1"/>
  <c r="KLB49" i="1" s="1"/>
  <c r="KKV50" i="1"/>
  <c r="KKV49" i="1" s="1"/>
  <c r="KKL50" i="1"/>
  <c r="KKL49" i="1" s="1"/>
  <c r="KKF50" i="1"/>
  <c r="KKF49" i="1" s="1"/>
  <c r="KJV50" i="1"/>
  <c r="KJV49" i="1" s="1"/>
  <c r="KJP50" i="1"/>
  <c r="KJP49" i="1" s="1"/>
  <c r="KJF50" i="1"/>
  <c r="KJF49" i="1" s="1"/>
  <c r="KIZ50" i="1"/>
  <c r="KIZ49" i="1" s="1"/>
  <c r="KIP50" i="1"/>
  <c r="KIP49" i="1" s="1"/>
  <c r="KIJ50" i="1"/>
  <c r="KIJ49" i="1" s="1"/>
  <c r="KHZ50" i="1"/>
  <c r="KHZ49" i="1" s="1"/>
  <c r="KHT50" i="1"/>
  <c r="KHT49" i="1" s="1"/>
  <c r="KHJ50" i="1"/>
  <c r="KHJ49" i="1" s="1"/>
  <c r="KHD50" i="1"/>
  <c r="KHD49" i="1" s="1"/>
  <c r="KGT50" i="1"/>
  <c r="KGT49" i="1" s="1"/>
  <c r="KGN50" i="1"/>
  <c r="KGN49" i="1" s="1"/>
  <c r="KGD50" i="1"/>
  <c r="KGD49" i="1" s="1"/>
  <c r="KFX50" i="1"/>
  <c r="KFX49" i="1" s="1"/>
  <c r="KFN50" i="1"/>
  <c r="KFN49" i="1" s="1"/>
  <c r="KFH50" i="1"/>
  <c r="KFH49" i="1" s="1"/>
  <c r="KEX50" i="1"/>
  <c r="KEX49" i="1" s="1"/>
  <c r="KER50" i="1"/>
  <c r="KER49" i="1" s="1"/>
  <c r="KEH50" i="1"/>
  <c r="KEH49" i="1" s="1"/>
  <c r="KEB50" i="1"/>
  <c r="KEB49" i="1" s="1"/>
  <c r="KDR50" i="1"/>
  <c r="KDR49" i="1" s="1"/>
  <c r="KDL50" i="1"/>
  <c r="KDL49" i="1" s="1"/>
  <c r="KDB50" i="1"/>
  <c r="KDB49" i="1" s="1"/>
  <c r="KCV50" i="1"/>
  <c r="KCV49" i="1" s="1"/>
  <c r="KCL50" i="1"/>
  <c r="KCL49" i="1" s="1"/>
  <c r="KCF50" i="1"/>
  <c r="KCF49" i="1" s="1"/>
  <c r="KBV50" i="1"/>
  <c r="KBV49" i="1" s="1"/>
  <c r="KBP50" i="1"/>
  <c r="KBP49" i="1" s="1"/>
  <c r="KBF50" i="1"/>
  <c r="KBF49" i="1" s="1"/>
  <c r="KAZ50" i="1"/>
  <c r="KAZ49" i="1" s="1"/>
  <c r="KAP50" i="1"/>
  <c r="KAP49" i="1" s="1"/>
  <c r="KAJ50" i="1"/>
  <c r="KAJ49" i="1" s="1"/>
  <c r="JZZ50" i="1"/>
  <c r="JZZ49" i="1" s="1"/>
  <c r="JZT50" i="1"/>
  <c r="JZT49" i="1" s="1"/>
  <c r="JZJ50" i="1"/>
  <c r="JZJ49" i="1" s="1"/>
  <c r="JZD50" i="1"/>
  <c r="JZD49" i="1" s="1"/>
  <c r="JYT50" i="1"/>
  <c r="JYT49" i="1" s="1"/>
  <c r="JYN50" i="1"/>
  <c r="JYN49" i="1" s="1"/>
  <c r="JYD50" i="1"/>
  <c r="JYD49" i="1" s="1"/>
  <c r="JXX50" i="1"/>
  <c r="JXX49" i="1" s="1"/>
  <c r="JXN50" i="1"/>
  <c r="JXN49" i="1" s="1"/>
  <c r="JXH50" i="1"/>
  <c r="JXH49" i="1" s="1"/>
  <c r="JWX50" i="1"/>
  <c r="JWX49" i="1" s="1"/>
  <c r="JWR50" i="1"/>
  <c r="JWR49" i="1" s="1"/>
  <c r="JWH50" i="1"/>
  <c r="JWH49" i="1" s="1"/>
  <c r="JWB50" i="1"/>
  <c r="JWB49" i="1" s="1"/>
  <c r="JVR50" i="1"/>
  <c r="JVR49" i="1" s="1"/>
  <c r="JVL50" i="1"/>
  <c r="JVL49" i="1" s="1"/>
  <c r="JVB50" i="1"/>
  <c r="JVB49" i="1" s="1"/>
  <c r="JUV50" i="1"/>
  <c r="JUV49" i="1" s="1"/>
  <c r="JUL50" i="1"/>
  <c r="JUL49" i="1" s="1"/>
  <c r="JUF50" i="1"/>
  <c r="JUF49" i="1" s="1"/>
  <c r="JTV50" i="1"/>
  <c r="JTV49" i="1" s="1"/>
  <c r="JTP50" i="1"/>
  <c r="JTP49" i="1" s="1"/>
  <c r="JTF50" i="1"/>
  <c r="JTF49" i="1" s="1"/>
  <c r="JSZ50" i="1"/>
  <c r="JSZ49" i="1" s="1"/>
  <c r="JSP50" i="1"/>
  <c r="JSP49" i="1" s="1"/>
  <c r="JSJ50" i="1"/>
  <c r="JSJ49" i="1" s="1"/>
  <c r="JRZ50" i="1"/>
  <c r="JRZ49" i="1" s="1"/>
  <c r="JRT50" i="1"/>
  <c r="JRT49" i="1" s="1"/>
  <c r="JRJ50" i="1"/>
  <c r="JRJ49" i="1" s="1"/>
  <c r="JRD50" i="1"/>
  <c r="JRD49" i="1" s="1"/>
  <c r="JQT50" i="1"/>
  <c r="JQT49" i="1" s="1"/>
  <c r="JQN50" i="1"/>
  <c r="JQN49" i="1" s="1"/>
  <c r="JQD50" i="1"/>
  <c r="JQD49" i="1" s="1"/>
  <c r="JPX50" i="1"/>
  <c r="JPX49" i="1" s="1"/>
  <c r="JPN50" i="1"/>
  <c r="JPN49" i="1" s="1"/>
  <c r="JPH50" i="1"/>
  <c r="JPH49" i="1" s="1"/>
  <c r="JOX50" i="1"/>
  <c r="JOX49" i="1" s="1"/>
  <c r="JOR50" i="1"/>
  <c r="JOR49" i="1" s="1"/>
  <c r="JOH50" i="1"/>
  <c r="JOH49" i="1" s="1"/>
  <c r="JOB50" i="1"/>
  <c r="JOB49" i="1" s="1"/>
  <c r="JNR50" i="1"/>
  <c r="JNR49" i="1" s="1"/>
  <c r="JNL50" i="1"/>
  <c r="JNL49" i="1" s="1"/>
  <c r="JNB50" i="1"/>
  <c r="JNB49" i="1" s="1"/>
  <c r="JMV50" i="1"/>
  <c r="JMV49" i="1" s="1"/>
  <c r="JML50" i="1"/>
  <c r="JML49" i="1" s="1"/>
  <c r="JMF50" i="1"/>
  <c r="JMF49" i="1" s="1"/>
  <c r="JLV50" i="1"/>
  <c r="JLV49" i="1" s="1"/>
  <c r="JLP50" i="1"/>
  <c r="JLP49" i="1" s="1"/>
  <c r="JLF50" i="1"/>
  <c r="JLF49" i="1" s="1"/>
  <c r="JKZ50" i="1"/>
  <c r="JKZ49" i="1" s="1"/>
  <c r="JKP50" i="1"/>
  <c r="JKP49" i="1" s="1"/>
  <c r="JKJ50" i="1"/>
  <c r="JKJ49" i="1" s="1"/>
  <c r="JJZ50" i="1"/>
  <c r="JJZ49" i="1" s="1"/>
  <c r="JJT50" i="1"/>
  <c r="JJT49" i="1" s="1"/>
  <c r="JJJ50" i="1"/>
  <c r="JJJ49" i="1" s="1"/>
  <c r="JJD50" i="1"/>
  <c r="JJD49" i="1" s="1"/>
  <c r="JIT50" i="1"/>
  <c r="JIT49" i="1" s="1"/>
  <c r="JIN50" i="1"/>
  <c r="JIN49" i="1" s="1"/>
  <c r="JID50" i="1"/>
  <c r="JID49" i="1" s="1"/>
  <c r="JHX50" i="1"/>
  <c r="JHX49" i="1" s="1"/>
  <c r="JHN50" i="1"/>
  <c r="JHN49" i="1" s="1"/>
  <c r="JHH50" i="1"/>
  <c r="JHH49" i="1" s="1"/>
  <c r="JGX50" i="1"/>
  <c r="JGX49" i="1" s="1"/>
  <c r="JGR50" i="1"/>
  <c r="JGR49" i="1" s="1"/>
  <c r="JGH50" i="1"/>
  <c r="JGH49" i="1" s="1"/>
  <c r="JGB50" i="1"/>
  <c r="JGB49" i="1" s="1"/>
  <c r="JFR50" i="1"/>
  <c r="JFR49" i="1" s="1"/>
  <c r="JFL50" i="1"/>
  <c r="JFL49" i="1" s="1"/>
  <c r="JFB50" i="1"/>
  <c r="JFB49" i="1" s="1"/>
  <c r="JEV50" i="1"/>
  <c r="JEV49" i="1" s="1"/>
  <c r="JEL50" i="1"/>
  <c r="JEL49" i="1" s="1"/>
  <c r="JEF50" i="1"/>
  <c r="JEF49" i="1" s="1"/>
  <c r="JDV50" i="1"/>
  <c r="JDV49" i="1" s="1"/>
  <c r="JDP50" i="1"/>
  <c r="JDP49" i="1" s="1"/>
  <c r="JDF50" i="1"/>
  <c r="JDF49" i="1" s="1"/>
  <c r="JCZ50" i="1"/>
  <c r="JCZ49" i="1" s="1"/>
  <c r="JCP50" i="1"/>
  <c r="JCP49" i="1" s="1"/>
  <c r="JCJ50" i="1"/>
  <c r="JCJ49" i="1" s="1"/>
  <c r="JBZ50" i="1"/>
  <c r="JBZ49" i="1" s="1"/>
  <c r="JBT50" i="1"/>
  <c r="JBJ50" i="1"/>
  <c r="JBJ49" i="1" s="1"/>
  <c r="JBD50" i="1"/>
  <c r="JBD49" i="1" s="1"/>
  <c r="JAT50" i="1"/>
  <c r="JAT49" i="1" s="1"/>
  <c r="JAN50" i="1"/>
  <c r="JAN49" i="1" s="1"/>
  <c r="JAD50" i="1"/>
  <c r="JAD49" i="1" s="1"/>
  <c r="IZX50" i="1"/>
  <c r="IZX49" i="1" s="1"/>
  <c r="IZN50" i="1"/>
  <c r="IZN49" i="1" s="1"/>
  <c r="IZH50" i="1"/>
  <c r="IZH49" i="1" s="1"/>
  <c r="IYX50" i="1"/>
  <c r="IYX49" i="1" s="1"/>
  <c r="IYR50" i="1"/>
  <c r="IYR49" i="1" s="1"/>
  <c r="IYH50" i="1"/>
  <c r="IYH49" i="1" s="1"/>
  <c r="IYB50" i="1"/>
  <c r="IYB49" i="1" s="1"/>
  <c r="IXR50" i="1"/>
  <c r="IXR49" i="1" s="1"/>
  <c r="IXL50" i="1"/>
  <c r="IXL49" i="1" s="1"/>
  <c r="IXB50" i="1"/>
  <c r="IXB49" i="1" s="1"/>
  <c r="IWV50" i="1"/>
  <c r="IWV49" i="1" s="1"/>
  <c r="IWL50" i="1"/>
  <c r="IWL49" i="1" s="1"/>
  <c r="IWF50" i="1"/>
  <c r="IWF49" i="1" s="1"/>
  <c r="IVV50" i="1"/>
  <c r="IVV49" i="1" s="1"/>
  <c r="IVP50" i="1"/>
  <c r="IVP49" i="1" s="1"/>
  <c r="IVF50" i="1"/>
  <c r="IVF49" i="1" s="1"/>
  <c r="IUZ50" i="1"/>
  <c r="IUZ49" i="1" s="1"/>
  <c r="IUP50" i="1"/>
  <c r="IUP49" i="1" s="1"/>
  <c r="IUJ50" i="1"/>
  <c r="IUJ49" i="1" s="1"/>
  <c r="ITZ50" i="1"/>
  <c r="ITZ49" i="1" s="1"/>
  <c r="ITT50" i="1"/>
  <c r="ITT49" i="1" s="1"/>
  <c r="ITJ50" i="1"/>
  <c r="ITJ49" i="1" s="1"/>
  <c r="ITD50" i="1"/>
  <c r="ITD49" i="1" s="1"/>
  <c r="IST50" i="1"/>
  <c r="IST49" i="1" s="1"/>
  <c r="ISN50" i="1"/>
  <c r="ISN49" i="1" s="1"/>
  <c r="ISD50" i="1"/>
  <c r="ISD49" i="1" s="1"/>
  <c r="IRX50" i="1"/>
  <c r="IRX49" i="1" s="1"/>
  <c r="IRN50" i="1"/>
  <c r="IRN49" i="1" s="1"/>
  <c r="IRH50" i="1"/>
  <c r="IRH49" i="1" s="1"/>
  <c r="IQX50" i="1"/>
  <c r="IQX49" i="1" s="1"/>
  <c r="IQR50" i="1"/>
  <c r="IQR49" i="1" s="1"/>
  <c r="IQH50" i="1"/>
  <c r="IQH49" i="1" s="1"/>
  <c r="IQB50" i="1"/>
  <c r="IQB49" i="1" s="1"/>
  <c r="IPR50" i="1"/>
  <c r="IPR49" i="1" s="1"/>
  <c r="IPL50" i="1"/>
  <c r="IPL49" i="1" s="1"/>
  <c r="IPB50" i="1"/>
  <c r="IPB49" i="1" s="1"/>
  <c r="IOV50" i="1"/>
  <c r="IOV49" i="1" s="1"/>
  <c r="IOL50" i="1"/>
  <c r="IOL49" i="1" s="1"/>
  <c r="IOF50" i="1"/>
  <c r="IOF49" i="1" s="1"/>
  <c r="INV50" i="1"/>
  <c r="INV49" i="1" s="1"/>
  <c r="INP50" i="1"/>
  <c r="INP49" i="1" s="1"/>
  <c r="INF50" i="1"/>
  <c r="INF49" i="1" s="1"/>
  <c r="IMZ50" i="1"/>
  <c r="IMZ49" i="1" s="1"/>
  <c r="IMP50" i="1"/>
  <c r="IMP49" i="1" s="1"/>
  <c r="IMJ50" i="1"/>
  <c r="IMJ49" i="1" s="1"/>
  <c r="ILZ50" i="1"/>
  <c r="ILZ49" i="1" s="1"/>
  <c r="ILT50" i="1"/>
  <c r="ILT49" i="1" s="1"/>
  <c r="ILJ50" i="1"/>
  <c r="ILJ49" i="1" s="1"/>
  <c r="ILD50" i="1"/>
  <c r="ILD49" i="1" s="1"/>
  <c r="IKT50" i="1"/>
  <c r="IKT49" i="1" s="1"/>
  <c r="IKN50" i="1"/>
  <c r="IKN49" i="1" s="1"/>
  <c r="IKD50" i="1"/>
  <c r="IKD49" i="1" s="1"/>
  <c r="IJX50" i="1"/>
  <c r="IJX49" i="1" s="1"/>
  <c r="IJN50" i="1"/>
  <c r="IJN49" i="1" s="1"/>
  <c r="IJH50" i="1"/>
  <c r="IJH49" i="1" s="1"/>
  <c r="IIX50" i="1"/>
  <c r="IIX49" i="1" s="1"/>
  <c r="IIR50" i="1"/>
  <c r="IIR49" i="1" s="1"/>
  <c r="IIH50" i="1"/>
  <c r="IIH49" i="1" s="1"/>
  <c r="IIB50" i="1"/>
  <c r="IIB49" i="1" s="1"/>
  <c r="IHR50" i="1"/>
  <c r="IHR49" i="1" s="1"/>
  <c r="IHL50" i="1"/>
  <c r="IHL49" i="1" s="1"/>
  <c r="IHB50" i="1"/>
  <c r="IHB49" i="1" s="1"/>
  <c r="IGV50" i="1"/>
  <c r="IGV49" i="1" s="1"/>
  <c r="IGL50" i="1"/>
  <c r="IGL49" i="1" s="1"/>
  <c r="IGF50" i="1"/>
  <c r="IGF49" i="1" s="1"/>
  <c r="IFV50" i="1"/>
  <c r="IFV49" i="1" s="1"/>
  <c r="IFP50" i="1"/>
  <c r="IFF50" i="1"/>
  <c r="IFF49" i="1" s="1"/>
  <c r="IEZ50" i="1"/>
  <c r="IEZ49" i="1" s="1"/>
  <c r="IEP50" i="1"/>
  <c r="IEP49" i="1" s="1"/>
  <c r="IEJ50" i="1"/>
  <c r="IEJ49" i="1" s="1"/>
  <c r="IDZ50" i="1"/>
  <c r="IDZ49" i="1" s="1"/>
  <c r="IDT50" i="1"/>
  <c r="IDT49" i="1" s="1"/>
  <c r="IDJ50" i="1"/>
  <c r="IDJ49" i="1" s="1"/>
  <c r="IDD50" i="1"/>
  <c r="IDD49" i="1" s="1"/>
  <c r="ICT50" i="1"/>
  <c r="ICT49" i="1" s="1"/>
  <c r="ICN50" i="1"/>
  <c r="ICN49" i="1" s="1"/>
  <c r="ICD50" i="1"/>
  <c r="ICD49" i="1" s="1"/>
  <c r="IBX50" i="1"/>
  <c r="IBX49" i="1" s="1"/>
  <c r="IBN50" i="1"/>
  <c r="IBN49" i="1" s="1"/>
  <c r="IBH50" i="1"/>
  <c r="IBH49" i="1" s="1"/>
  <c r="IAX50" i="1"/>
  <c r="IAX49" i="1" s="1"/>
  <c r="IAR50" i="1"/>
  <c r="IAR49" i="1" s="1"/>
  <c r="IAH50" i="1"/>
  <c r="IAH49" i="1" s="1"/>
  <c r="IAB50" i="1"/>
  <c r="IAB49" i="1" s="1"/>
  <c r="HZR50" i="1"/>
  <c r="HZR49" i="1" s="1"/>
  <c r="HZL50" i="1"/>
  <c r="HZL49" i="1" s="1"/>
  <c r="HZB50" i="1"/>
  <c r="HZB49" i="1" s="1"/>
  <c r="HYV50" i="1"/>
  <c r="HYV49" i="1" s="1"/>
  <c r="HYL50" i="1"/>
  <c r="HYL49" i="1" s="1"/>
  <c r="HYF50" i="1"/>
  <c r="HYF49" i="1" s="1"/>
  <c r="HXV50" i="1"/>
  <c r="HXV49" i="1" s="1"/>
  <c r="HXP50" i="1"/>
  <c r="HXP49" i="1" s="1"/>
  <c r="HXF50" i="1"/>
  <c r="HXF49" i="1" s="1"/>
  <c r="HWZ50" i="1"/>
  <c r="HWZ49" i="1" s="1"/>
  <c r="HWP50" i="1"/>
  <c r="HWP49" i="1" s="1"/>
  <c r="HWJ50" i="1"/>
  <c r="HWJ49" i="1" s="1"/>
  <c r="HVZ50" i="1"/>
  <c r="HVZ49" i="1" s="1"/>
  <c r="HVT50" i="1"/>
  <c r="HVT49" i="1" s="1"/>
  <c r="HVJ50" i="1"/>
  <c r="HVJ49" i="1" s="1"/>
  <c r="HVD50" i="1"/>
  <c r="HVD49" i="1" s="1"/>
  <c r="HUT50" i="1"/>
  <c r="HUT49" i="1" s="1"/>
  <c r="HUN50" i="1"/>
  <c r="HUN49" i="1" s="1"/>
  <c r="HUD50" i="1"/>
  <c r="HUD49" i="1" s="1"/>
  <c r="HTX50" i="1"/>
  <c r="HTX49" i="1" s="1"/>
  <c r="HTN50" i="1"/>
  <c r="HTN49" i="1" s="1"/>
  <c r="HTH50" i="1"/>
  <c r="HTH49" i="1" s="1"/>
  <c r="HSX50" i="1"/>
  <c r="HSX49" i="1" s="1"/>
  <c r="HSR50" i="1"/>
  <c r="HSR49" i="1" s="1"/>
  <c r="HSH50" i="1"/>
  <c r="HSH49" i="1" s="1"/>
  <c r="HSB50" i="1"/>
  <c r="HSB49" i="1" s="1"/>
  <c r="HRR50" i="1"/>
  <c r="HRR49" i="1" s="1"/>
  <c r="HRL50" i="1"/>
  <c r="HRL49" i="1" s="1"/>
  <c r="HRB50" i="1"/>
  <c r="HRB49" i="1" s="1"/>
  <c r="HQV50" i="1"/>
  <c r="HQV49" i="1" s="1"/>
  <c r="HQL50" i="1"/>
  <c r="HQL49" i="1" s="1"/>
  <c r="HQF50" i="1"/>
  <c r="HQF49" i="1" s="1"/>
  <c r="HPV50" i="1"/>
  <c r="HPV49" i="1" s="1"/>
  <c r="HPP50" i="1"/>
  <c r="HPP49" i="1" s="1"/>
  <c r="HPF50" i="1"/>
  <c r="HPF49" i="1" s="1"/>
  <c r="HOZ50" i="1"/>
  <c r="HOZ49" i="1" s="1"/>
  <c r="HOP50" i="1"/>
  <c r="HOP49" i="1" s="1"/>
  <c r="HOJ50" i="1"/>
  <c r="HOJ49" i="1" s="1"/>
  <c r="HNZ50" i="1"/>
  <c r="HNZ49" i="1" s="1"/>
  <c r="HNT50" i="1"/>
  <c r="HNT49" i="1" s="1"/>
  <c r="HNJ50" i="1"/>
  <c r="HNJ49" i="1" s="1"/>
  <c r="HND50" i="1"/>
  <c r="HND49" i="1" s="1"/>
  <c r="HMT50" i="1"/>
  <c r="HMT49" i="1" s="1"/>
  <c r="HMN50" i="1"/>
  <c r="HMN49" i="1" s="1"/>
  <c r="HMD50" i="1"/>
  <c r="HMD49" i="1" s="1"/>
  <c r="HLX50" i="1"/>
  <c r="HLX49" i="1" s="1"/>
  <c r="HLN50" i="1"/>
  <c r="HLN49" i="1" s="1"/>
  <c r="HLH50" i="1"/>
  <c r="HLH49" i="1" s="1"/>
  <c r="HKX50" i="1"/>
  <c r="HKX49" i="1" s="1"/>
  <c r="HKR50" i="1"/>
  <c r="HKR49" i="1" s="1"/>
  <c r="HKH50" i="1"/>
  <c r="HKH49" i="1" s="1"/>
  <c r="HKB50" i="1"/>
  <c r="HKB49" i="1" s="1"/>
  <c r="HJR50" i="1"/>
  <c r="HJR49" i="1" s="1"/>
  <c r="HJL50" i="1"/>
  <c r="HJL49" i="1" s="1"/>
  <c r="HJB50" i="1"/>
  <c r="HJB49" i="1" s="1"/>
  <c r="HIV50" i="1"/>
  <c r="HIV49" i="1" s="1"/>
  <c r="HIL50" i="1"/>
  <c r="HIL49" i="1" s="1"/>
  <c r="HIF50" i="1"/>
  <c r="HIF49" i="1" s="1"/>
  <c r="HHV50" i="1"/>
  <c r="HHV49" i="1" s="1"/>
  <c r="HHP50" i="1"/>
  <c r="HHP49" i="1" s="1"/>
  <c r="HHF50" i="1"/>
  <c r="HHF49" i="1" s="1"/>
  <c r="HGZ50" i="1"/>
  <c r="HGZ49" i="1" s="1"/>
  <c r="HGP50" i="1"/>
  <c r="HGP49" i="1" s="1"/>
  <c r="HGJ50" i="1"/>
  <c r="HGJ49" i="1" s="1"/>
  <c r="HFZ50" i="1"/>
  <c r="HFZ49" i="1" s="1"/>
  <c r="HFT50" i="1"/>
  <c r="HFT49" i="1" s="1"/>
  <c r="HFJ50" i="1"/>
  <c r="HFJ49" i="1" s="1"/>
  <c r="HFD50" i="1"/>
  <c r="HFD49" i="1" s="1"/>
  <c r="HET50" i="1"/>
  <c r="HET49" i="1" s="1"/>
  <c r="HEN50" i="1"/>
  <c r="HEN49" i="1" s="1"/>
  <c r="HED50" i="1"/>
  <c r="HED49" i="1" s="1"/>
  <c r="HDX50" i="1"/>
  <c r="HDX49" i="1" s="1"/>
  <c r="HDN50" i="1"/>
  <c r="HDN49" i="1" s="1"/>
  <c r="HDH50" i="1"/>
  <c r="HDH49" i="1" s="1"/>
  <c r="HCX50" i="1"/>
  <c r="HCX49" i="1" s="1"/>
  <c r="HCR50" i="1"/>
  <c r="HCR49" i="1" s="1"/>
  <c r="HCH50" i="1"/>
  <c r="HCH49" i="1" s="1"/>
  <c r="HCB50" i="1"/>
  <c r="HCB49" i="1" s="1"/>
  <c r="HBR50" i="1"/>
  <c r="HBR49" i="1" s="1"/>
  <c r="HBL50" i="1"/>
  <c r="HBL49" i="1" s="1"/>
  <c r="HBB50" i="1"/>
  <c r="HBB49" i="1" s="1"/>
  <c r="HAV50" i="1"/>
  <c r="HAV49" i="1" s="1"/>
  <c r="HAL50" i="1"/>
  <c r="HAL49" i="1" s="1"/>
  <c r="HAF50" i="1"/>
  <c r="HAF49" i="1" s="1"/>
  <c r="GZV50" i="1"/>
  <c r="GZV49" i="1" s="1"/>
  <c r="GZP50" i="1"/>
  <c r="GZP49" i="1" s="1"/>
  <c r="GZF50" i="1"/>
  <c r="GZF49" i="1" s="1"/>
  <c r="GYZ50" i="1"/>
  <c r="GYZ49" i="1" s="1"/>
  <c r="GYP50" i="1"/>
  <c r="GYP49" i="1" s="1"/>
  <c r="GYJ50" i="1"/>
  <c r="GYJ49" i="1" s="1"/>
  <c r="GXZ50" i="1"/>
  <c r="GXZ49" i="1" s="1"/>
  <c r="GXT50" i="1"/>
  <c r="GXT49" i="1" s="1"/>
  <c r="GXJ50" i="1"/>
  <c r="GXJ49" i="1" s="1"/>
  <c r="GXD50" i="1"/>
  <c r="GXD49" i="1" s="1"/>
  <c r="GWT50" i="1"/>
  <c r="GWT49" i="1" s="1"/>
  <c r="GWN50" i="1"/>
  <c r="GWN49" i="1" s="1"/>
  <c r="GWD50" i="1"/>
  <c r="GWD49" i="1" s="1"/>
  <c r="GVX50" i="1"/>
  <c r="GVX49" i="1" s="1"/>
  <c r="GVN50" i="1"/>
  <c r="GVN49" i="1" s="1"/>
  <c r="GVH50" i="1"/>
  <c r="GVH49" i="1" s="1"/>
  <c r="GUX50" i="1"/>
  <c r="GUX49" i="1" s="1"/>
  <c r="GUR50" i="1"/>
  <c r="GUR49" i="1" s="1"/>
  <c r="GUH50" i="1"/>
  <c r="GUH49" i="1" s="1"/>
  <c r="GUB50" i="1"/>
  <c r="GUB49" i="1" s="1"/>
  <c r="GTR50" i="1"/>
  <c r="GTR49" i="1" s="1"/>
  <c r="GTL50" i="1"/>
  <c r="GTL49" i="1" s="1"/>
  <c r="GTB50" i="1"/>
  <c r="GTB49" i="1" s="1"/>
  <c r="GSV50" i="1"/>
  <c r="GSV49" i="1" s="1"/>
  <c r="GSL50" i="1"/>
  <c r="GSL49" i="1" s="1"/>
  <c r="GSF50" i="1"/>
  <c r="GSF49" i="1" s="1"/>
  <c r="GRV50" i="1"/>
  <c r="GRV49" i="1" s="1"/>
  <c r="GRP50" i="1"/>
  <c r="GRP49" i="1" s="1"/>
  <c r="GRF50" i="1"/>
  <c r="GRF49" i="1" s="1"/>
  <c r="GQZ50" i="1"/>
  <c r="GQZ49" i="1" s="1"/>
  <c r="GQP50" i="1"/>
  <c r="GQP49" i="1" s="1"/>
  <c r="GQJ50" i="1"/>
  <c r="GQJ49" i="1" s="1"/>
  <c r="GPZ50" i="1"/>
  <c r="GPZ49" i="1" s="1"/>
  <c r="GPT50" i="1"/>
  <c r="GPT49" i="1" s="1"/>
  <c r="GPJ50" i="1"/>
  <c r="GPJ49" i="1" s="1"/>
  <c r="GPD50" i="1"/>
  <c r="GPD49" i="1" s="1"/>
  <c r="GOT50" i="1"/>
  <c r="GOT49" i="1" s="1"/>
  <c r="GON50" i="1"/>
  <c r="GON49" i="1" s="1"/>
  <c r="GOD50" i="1"/>
  <c r="GOD49" i="1" s="1"/>
  <c r="GNX50" i="1"/>
  <c r="GNX49" i="1" s="1"/>
  <c r="GNN50" i="1"/>
  <c r="GNN49" i="1" s="1"/>
  <c r="GNH50" i="1"/>
  <c r="GNH49" i="1" s="1"/>
  <c r="GMX50" i="1"/>
  <c r="GMX49" i="1" s="1"/>
  <c r="GMR50" i="1"/>
  <c r="GMR49" i="1" s="1"/>
  <c r="GMH50" i="1"/>
  <c r="GMH49" i="1" s="1"/>
  <c r="GMB50" i="1"/>
  <c r="GMB49" i="1" s="1"/>
  <c r="GLR50" i="1"/>
  <c r="GLR49" i="1" s="1"/>
  <c r="GLL50" i="1"/>
  <c r="GLL49" i="1" s="1"/>
  <c r="GLB50" i="1"/>
  <c r="GLB49" i="1" s="1"/>
  <c r="GKV50" i="1"/>
  <c r="GKV49" i="1" s="1"/>
  <c r="GKL50" i="1"/>
  <c r="GKL49" i="1" s="1"/>
  <c r="GKF50" i="1"/>
  <c r="GKF49" i="1" s="1"/>
  <c r="GJV50" i="1"/>
  <c r="GJV49" i="1" s="1"/>
  <c r="GJP50" i="1"/>
  <c r="GJP49" i="1" s="1"/>
  <c r="GJF50" i="1"/>
  <c r="GJF49" i="1" s="1"/>
  <c r="GIZ50" i="1"/>
  <c r="GIZ49" i="1" s="1"/>
  <c r="GIP50" i="1"/>
  <c r="GIP49" i="1" s="1"/>
  <c r="GIJ50" i="1"/>
  <c r="GIJ49" i="1" s="1"/>
  <c r="GHZ50" i="1"/>
  <c r="GHZ49" i="1" s="1"/>
  <c r="GHT50" i="1"/>
  <c r="GHT49" i="1" s="1"/>
  <c r="GHJ50" i="1"/>
  <c r="GHJ49" i="1" s="1"/>
  <c r="GHD50" i="1"/>
  <c r="GHD49" i="1" s="1"/>
  <c r="GGT50" i="1"/>
  <c r="GGT49" i="1" s="1"/>
  <c r="GGN50" i="1"/>
  <c r="GGN49" i="1" s="1"/>
  <c r="GGD50" i="1"/>
  <c r="GGD49" i="1" s="1"/>
  <c r="GFX50" i="1"/>
  <c r="GFN50" i="1"/>
  <c r="GFN49" i="1" s="1"/>
  <c r="GFH50" i="1"/>
  <c r="GFH49" i="1" s="1"/>
  <c r="GEX50" i="1"/>
  <c r="GEX49" i="1" s="1"/>
  <c r="GER50" i="1"/>
  <c r="GER49" i="1" s="1"/>
  <c r="GEH50" i="1"/>
  <c r="GEH49" i="1" s="1"/>
  <c r="GEB50" i="1"/>
  <c r="GEB49" i="1" s="1"/>
  <c r="GDR50" i="1"/>
  <c r="GDR49" i="1" s="1"/>
  <c r="GDL50" i="1"/>
  <c r="GDL49" i="1" s="1"/>
  <c r="GDB50" i="1"/>
  <c r="GDB49" i="1" s="1"/>
  <c r="GCV50" i="1"/>
  <c r="GCV49" i="1" s="1"/>
  <c r="GCL50" i="1"/>
  <c r="GCL49" i="1" s="1"/>
  <c r="GCF50" i="1"/>
  <c r="GCF49" i="1" s="1"/>
  <c r="GBV50" i="1"/>
  <c r="GBV49" i="1" s="1"/>
  <c r="GBP50" i="1"/>
  <c r="GBP49" i="1" s="1"/>
  <c r="GBF50" i="1"/>
  <c r="GBF49" i="1" s="1"/>
  <c r="GAZ50" i="1"/>
  <c r="GAZ49" i="1" s="1"/>
  <c r="GAP50" i="1"/>
  <c r="GAP49" i="1" s="1"/>
  <c r="GAJ50" i="1"/>
  <c r="GAJ49" i="1" s="1"/>
  <c r="FZZ50" i="1"/>
  <c r="FZZ49" i="1" s="1"/>
  <c r="FZT50" i="1"/>
  <c r="FZT49" i="1" s="1"/>
  <c r="FZJ50" i="1"/>
  <c r="FZJ49" i="1" s="1"/>
  <c r="FZD50" i="1"/>
  <c r="FZD49" i="1" s="1"/>
  <c r="FYT50" i="1"/>
  <c r="FYT49" i="1" s="1"/>
  <c r="FYN50" i="1"/>
  <c r="FYN49" i="1" s="1"/>
  <c r="FYD50" i="1"/>
  <c r="FYD49" i="1" s="1"/>
  <c r="FXX50" i="1"/>
  <c r="FXX49" i="1" s="1"/>
  <c r="FXN50" i="1"/>
  <c r="FXN49" i="1" s="1"/>
  <c r="FXH50" i="1"/>
  <c r="FXH49" i="1" s="1"/>
  <c r="FWX50" i="1"/>
  <c r="FWX49" i="1" s="1"/>
  <c r="FWR50" i="1"/>
  <c r="FWR49" i="1" s="1"/>
  <c r="FWH50" i="1"/>
  <c r="FWH49" i="1" s="1"/>
  <c r="FWB50" i="1"/>
  <c r="FWB49" i="1" s="1"/>
  <c r="FVR50" i="1"/>
  <c r="FVR49" i="1" s="1"/>
  <c r="FVL50" i="1"/>
  <c r="FVL49" i="1" s="1"/>
  <c r="FVB50" i="1"/>
  <c r="FVB49" i="1" s="1"/>
  <c r="FUV50" i="1"/>
  <c r="FUL50" i="1"/>
  <c r="FUL49" i="1" s="1"/>
  <c r="FUF50" i="1"/>
  <c r="FUF49" i="1" s="1"/>
  <c r="FTV50" i="1"/>
  <c r="FTV49" i="1" s="1"/>
  <c r="FTP50" i="1"/>
  <c r="FTP49" i="1" s="1"/>
  <c r="FTF50" i="1"/>
  <c r="FTF49" i="1" s="1"/>
  <c r="FSZ50" i="1"/>
  <c r="FSZ49" i="1" s="1"/>
  <c r="FSP50" i="1"/>
  <c r="FSP49" i="1" s="1"/>
  <c r="FSJ50" i="1"/>
  <c r="FSJ49" i="1" s="1"/>
  <c r="FRZ50" i="1"/>
  <c r="FRZ49" i="1" s="1"/>
  <c r="FRT50" i="1"/>
  <c r="FRT49" i="1" s="1"/>
  <c r="FRJ50" i="1"/>
  <c r="FRJ49" i="1" s="1"/>
  <c r="FRD50" i="1"/>
  <c r="FRD49" i="1" s="1"/>
  <c r="FQT50" i="1"/>
  <c r="FQT49" i="1" s="1"/>
  <c r="FQN50" i="1"/>
  <c r="FQN49" i="1" s="1"/>
  <c r="FQD50" i="1"/>
  <c r="FQD49" i="1" s="1"/>
  <c r="FPX50" i="1"/>
  <c r="FPX49" i="1" s="1"/>
  <c r="FPN50" i="1"/>
  <c r="FPN49" i="1" s="1"/>
  <c r="FPH50" i="1"/>
  <c r="FPH49" i="1" s="1"/>
  <c r="FOX50" i="1"/>
  <c r="FOX49" i="1" s="1"/>
  <c r="FOR50" i="1"/>
  <c r="FOR49" i="1" s="1"/>
  <c r="FOH50" i="1"/>
  <c r="FOH49" i="1" s="1"/>
  <c r="FOB50" i="1"/>
  <c r="FOB49" i="1" s="1"/>
  <c r="FNR50" i="1"/>
  <c r="FNR49" i="1" s="1"/>
  <c r="FNL50" i="1"/>
  <c r="FNL49" i="1" s="1"/>
  <c r="FNB50" i="1"/>
  <c r="FNB49" i="1" s="1"/>
  <c r="FMV50" i="1"/>
  <c r="FMV49" i="1" s="1"/>
  <c r="FML50" i="1"/>
  <c r="FML49" i="1" s="1"/>
  <c r="FMF50" i="1"/>
  <c r="FMF49" i="1" s="1"/>
  <c r="FLV50" i="1"/>
  <c r="FLV49" i="1" s="1"/>
  <c r="FLP50" i="1"/>
  <c r="FLP49" i="1" s="1"/>
  <c r="FLF50" i="1"/>
  <c r="FLF49" i="1" s="1"/>
  <c r="FKZ50" i="1"/>
  <c r="FKZ49" i="1" s="1"/>
  <c r="FKP50" i="1"/>
  <c r="FKP49" i="1" s="1"/>
  <c r="FKJ50" i="1"/>
  <c r="FKJ49" i="1" s="1"/>
  <c r="FJZ50" i="1"/>
  <c r="FJZ49" i="1" s="1"/>
  <c r="FJT50" i="1"/>
  <c r="FJT49" i="1" s="1"/>
  <c r="FJJ50" i="1"/>
  <c r="FJJ49" i="1" s="1"/>
  <c r="FJD50" i="1"/>
  <c r="FJD49" i="1" s="1"/>
  <c r="FIT50" i="1"/>
  <c r="FIT49" i="1" s="1"/>
  <c r="FIN50" i="1"/>
  <c r="FIN49" i="1" s="1"/>
  <c r="FID50" i="1"/>
  <c r="FID49" i="1" s="1"/>
  <c r="FHX50" i="1"/>
  <c r="FHX49" i="1" s="1"/>
  <c r="FHN50" i="1"/>
  <c r="FHN49" i="1" s="1"/>
  <c r="FHH50" i="1"/>
  <c r="FHH49" i="1" s="1"/>
  <c r="FGX50" i="1"/>
  <c r="FGX49" i="1" s="1"/>
  <c r="FGR50" i="1"/>
  <c r="FGR49" i="1" s="1"/>
  <c r="FGH50" i="1"/>
  <c r="FGH49" i="1" s="1"/>
  <c r="FGB50" i="1"/>
  <c r="FGB49" i="1" s="1"/>
  <c r="FFR50" i="1"/>
  <c r="FFR49" i="1" s="1"/>
  <c r="FFL50" i="1"/>
  <c r="FFL49" i="1" s="1"/>
  <c r="FFB50" i="1"/>
  <c r="FFB49" i="1" s="1"/>
  <c r="FEV50" i="1"/>
  <c r="FEV49" i="1" s="1"/>
  <c r="FEL50" i="1"/>
  <c r="FEL49" i="1" s="1"/>
  <c r="FEF50" i="1"/>
  <c r="FEF49" i="1" s="1"/>
  <c r="FDV50" i="1"/>
  <c r="FDV49" i="1" s="1"/>
  <c r="FDP50" i="1"/>
  <c r="FDP49" i="1" s="1"/>
  <c r="FDF50" i="1"/>
  <c r="FDF49" i="1" s="1"/>
  <c r="FCZ50" i="1"/>
  <c r="FCZ49" i="1" s="1"/>
  <c r="FCP50" i="1"/>
  <c r="FCP49" i="1" s="1"/>
  <c r="FCJ50" i="1"/>
  <c r="FCJ49" i="1" s="1"/>
  <c r="FBZ50" i="1"/>
  <c r="FBZ49" i="1" s="1"/>
  <c r="FBT50" i="1"/>
  <c r="FBT49" i="1" s="1"/>
  <c r="FBJ50" i="1"/>
  <c r="FBJ49" i="1" s="1"/>
  <c r="FBD50" i="1"/>
  <c r="FBD49" i="1" s="1"/>
  <c r="FAT50" i="1"/>
  <c r="FAT49" i="1" s="1"/>
  <c r="FAN50" i="1"/>
  <c r="FAN49" i="1" s="1"/>
  <c r="FAD50" i="1"/>
  <c r="FAD49" i="1" s="1"/>
  <c r="EZX50" i="1"/>
  <c r="EZX49" i="1" s="1"/>
  <c r="EZN50" i="1"/>
  <c r="EZN49" i="1" s="1"/>
  <c r="EZH50" i="1"/>
  <c r="EZH49" i="1" s="1"/>
  <c r="EYX50" i="1"/>
  <c r="EYX49" i="1" s="1"/>
  <c r="EYR50" i="1"/>
  <c r="EYR49" i="1" s="1"/>
  <c r="EYH50" i="1"/>
  <c r="EYH49" i="1" s="1"/>
  <c r="EYB50" i="1"/>
  <c r="EYB49" i="1" s="1"/>
  <c r="EXR50" i="1"/>
  <c r="EXR49" i="1" s="1"/>
  <c r="EXL50" i="1"/>
  <c r="EXL49" i="1" s="1"/>
  <c r="EXB50" i="1"/>
  <c r="EXB49" i="1" s="1"/>
  <c r="EWV50" i="1"/>
  <c r="EWV49" i="1" s="1"/>
  <c r="EWL50" i="1"/>
  <c r="EWL49" i="1" s="1"/>
  <c r="EWF50" i="1"/>
  <c r="EWF49" i="1" s="1"/>
  <c r="EVV50" i="1"/>
  <c r="EVV49" i="1" s="1"/>
  <c r="EVP50" i="1"/>
  <c r="EVP49" i="1" s="1"/>
  <c r="EVF50" i="1"/>
  <c r="EVF49" i="1" s="1"/>
  <c r="EUZ50" i="1"/>
  <c r="EUZ49" i="1" s="1"/>
  <c r="EUP50" i="1"/>
  <c r="EUP49" i="1" s="1"/>
  <c r="EUJ50" i="1"/>
  <c r="EUJ49" i="1" s="1"/>
  <c r="ETZ50" i="1"/>
  <c r="ETZ49" i="1" s="1"/>
  <c r="ETT50" i="1"/>
  <c r="ETT49" i="1" s="1"/>
  <c r="ETJ50" i="1"/>
  <c r="ETJ49" i="1" s="1"/>
  <c r="ETD50" i="1"/>
  <c r="ETD49" i="1" s="1"/>
  <c r="EST50" i="1"/>
  <c r="EST49" i="1" s="1"/>
  <c r="ESN50" i="1"/>
  <c r="ESN49" i="1" s="1"/>
  <c r="ESD50" i="1"/>
  <c r="ESD49" i="1" s="1"/>
  <c r="ERX50" i="1"/>
  <c r="ERX49" i="1" s="1"/>
  <c r="ERN50" i="1"/>
  <c r="ERN49" i="1" s="1"/>
  <c r="ERH50" i="1"/>
  <c r="ERH49" i="1" s="1"/>
  <c r="EQX50" i="1"/>
  <c r="EQX49" i="1" s="1"/>
  <c r="EQR50" i="1"/>
  <c r="EQR49" i="1" s="1"/>
  <c r="EQH50" i="1"/>
  <c r="EQH49" i="1" s="1"/>
  <c r="EQB50" i="1"/>
  <c r="EQB49" i="1" s="1"/>
  <c r="EPR50" i="1"/>
  <c r="EPR49" i="1" s="1"/>
  <c r="EPL50" i="1"/>
  <c r="EPL49" i="1" s="1"/>
  <c r="EPB50" i="1"/>
  <c r="EPB49" i="1" s="1"/>
  <c r="EOV50" i="1"/>
  <c r="EOV49" i="1" s="1"/>
  <c r="EOL50" i="1"/>
  <c r="EOL49" i="1" s="1"/>
  <c r="EOF50" i="1"/>
  <c r="EOF49" i="1" s="1"/>
  <c r="ENV50" i="1"/>
  <c r="ENV49" i="1" s="1"/>
  <c r="ENP50" i="1"/>
  <c r="ENP49" i="1" s="1"/>
  <c r="ENF50" i="1"/>
  <c r="ENF49" i="1" s="1"/>
  <c r="EMZ50" i="1"/>
  <c r="EMZ49" i="1" s="1"/>
  <c r="EMP50" i="1"/>
  <c r="EMP49" i="1" s="1"/>
  <c r="EMJ50" i="1"/>
  <c r="EMJ49" i="1" s="1"/>
  <c r="ELZ50" i="1"/>
  <c r="ELZ49" i="1" s="1"/>
  <c r="ELT50" i="1"/>
  <c r="ELT49" i="1" s="1"/>
  <c r="ELJ50" i="1"/>
  <c r="ELJ49" i="1" s="1"/>
  <c r="ELD50" i="1"/>
  <c r="ELD49" i="1" s="1"/>
  <c r="EKT50" i="1"/>
  <c r="EKT49" i="1" s="1"/>
  <c r="EKN50" i="1"/>
  <c r="EKN49" i="1" s="1"/>
  <c r="EKD50" i="1"/>
  <c r="EKD49" i="1" s="1"/>
  <c r="EJX50" i="1"/>
  <c r="EJX49" i="1" s="1"/>
  <c r="EJN50" i="1"/>
  <c r="EJN49" i="1" s="1"/>
  <c r="EJH50" i="1"/>
  <c r="EJH49" i="1" s="1"/>
  <c r="EIX50" i="1"/>
  <c r="EIX49" i="1" s="1"/>
  <c r="EIR50" i="1"/>
  <c r="EIR49" i="1" s="1"/>
  <c r="EIH50" i="1"/>
  <c r="EIH49" i="1" s="1"/>
  <c r="EIB50" i="1"/>
  <c r="EIB49" i="1" s="1"/>
  <c r="EHR50" i="1"/>
  <c r="EHR49" i="1" s="1"/>
  <c r="EHL50" i="1"/>
  <c r="EHL49" i="1" s="1"/>
  <c r="EHB50" i="1"/>
  <c r="EHB49" i="1" s="1"/>
  <c r="EGV50" i="1"/>
  <c r="EGV49" i="1" s="1"/>
  <c r="EGL50" i="1"/>
  <c r="EGL49" i="1" s="1"/>
  <c r="EGF50" i="1"/>
  <c r="EGF49" i="1" s="1"/>
  <c r="EFV50" i="1"/>
  <c r="EFV49" i="1" s="1"/>
  <c r="EFP50" i="1"/>
  <c r="EFP49" i="1" s="1"/>
  <c r="EFF50" i="1"/>
  <c r="EFF49" i="1" s="1"/>
  <c r="EEZ50" i="1"/>
  <c r="EEZ49" i="1" s="1"/>
  <c r="EEP50" i="1"/>
  <c r="EEP49" i="1" s="1"/>
  <c r="EEJ50" i="1"/>
  <c r="EEJ49" i="1" s="1"/>
  <c r="EDZ50" i="1"/>
  <c r="EDZ49" i="1" s="1"/>
  <c r="EDT50" i="1"/>
  <c r="EDT49" i="1" s="1"/>
  <c r="EDJ50" i="1"/>
  <c r="EDJ49" i="1" s="1"/>
  <c r="EDD50" i="1"/>
  <c r="EDD49" i="1" s="1"/>
  <c r="ECT50" i="1"/>
  <c r="ECT49" i="1" s="1"/>
  <c r="ECN50" i="1"/>
  <c r="ECN49" i="1" s="1"/>
  <c r="ECD50" i="1"/>
  <c r="ECD49" i="1" s="1"/>
  <c r="EBX50" i="1"/>
  <c r="EBX49" i="1" s="1"/>
  <c r="EBN50" i="1"/>
  <c r="EBN49" i="1" s="1"/>
  <c r="EBH50" i="1"/>
  <c r="EBH49" i="1" s="1"/>
  <c r="EAX50" i="1"/>
  <c r="EAX49" i="1" s="1"/>
  <c r="EAR50" i="1"/>
  <c r="EAR49" i="1" s="1"/>
  <c r="EAH50" i="1"/>
  <c r="EAH49" i="1" s="1"/>
  <c r="EAB50" i="1"/>
  <c r="DZR50" i="1"/>
  <c r="DZR49" i="1" s="1"/>
  <c r="DZL50" i="1"/>
  <c r="DZL49" i="1" s="1"/>
  <c r="DZB50" i="1"/>
  <c r="DZB49" i="1" s="1"/>
  <c r="DYV50" i="1"/>
  <c r="DYV49" i="1" s="1"/>
  <c r="DYL50" i="1"/>
  <c r="DYL49" i="1" s="1"/>
  <c r="DYF50" i="1"/>
  <c r="DYF49" i="1" s="1"/>
  <c r="DXV50" i="1"/>
  <c r="DXV49" i="1" s="1"/>
  <c r="DXP50" i="1"/>
  <c r="DXP49" i="1" s="1"/>
  <c r="DXF50" i="1"/>
  <c r="DXF49" i="1" s="1"/>
  <c r="DWZ50" i="1"/>
  <c r="DWZ49" i="1" s="1"/>
  <c r="DWP50" i="1"/>
  <c r="DWP49" i="1" s="1"/>
  <c r="DWJ50" i="1"/>
  <c r="DWJ49" i="1" s="1"/>
  <c r="DVZ50" i="1"/>
  <c r="DVZ49" i="1" s="1"/>
  <c r="DVT50" i="1"/>
  <c r="DVT49" i="1" s="1"/>
  <c r="DVJ50" i="1"/>
  <c r="DVJ49" i="1" s="1"/>
  <c r="DVD50" i="1"/>
  <c r="DVD49" i="1" s="1"/>
  <c r="DUT50" i="1"/>
  <c r="DUT49" i="1" s="1"/>
  <c r="DUN50" i="1"/>
  <c r="DUN49" i="1" s="1"/>
  <c r="DUD50" i="1"/>
  <c r="DUD49" i="1" s="1"/>
  <c r="DTX50" i="1"/>
  <c r="DTX49" i="1" s="1"/>
  <c r="DTN50" i="1"/>
  <c r="DTN49" i="1" s="1"/>
  <c r="DTH50" i="1"/>
  <c r="DTH49" i="1" s="1"/>
  <c r="DSX50" i="1"/>
  <c r="DSX49" i="1" s="1"/>
  <c r="DSR50" i="1"/>
  <c r="DSR49" i="1" s="1"/>
  <c r="DSH50" i="1"/>
  <c r="DSH49" i="1" s="1"/>
  <c r="DSB50" i="1"/>
  <c r="DSB49" i="1" s="1"/>
  <c r="DRR50" i="1"/>
  <c r="DRR49" i="1" s="1"/>
  <c r="DRL50" i="1"/>
  <c r="DRL49" i="1" s="1"/>
  <c r="DRB50" i="1"/>
  <c r="DRB49" i="1" s="1"/>
  <c r="DQV50" i="1"/>
  <c r="DQV49" i="1" s="1"/>
  <c r="DQL50" i="1"/>
  <c r="DQL49" i="1" s="1"/>
  <c r="DQF50" i="1"/>
  <c r="DQF49" i="1" s="1"/>
  <c r="DPV50" i="1"/>
  <c r="DPV49" i="1" s="1"/>
  <c r="DPP50" i="1"/>
  <c r="DPP49" i="1" s="1"/>
  <c r="DPF50" i="1"/>
  <c r="DPF49" i="1" s="1"/>
  <c r="DOZ50" i="1"/>
  <c r="DOZ49" i="1" s="1"/>
  <c r="DOP50" i="1"/>
  <c r="DOP49" i="1" s="1"/>
  <c r="DOJ50" i="1"/>
  <c r="DOJ49" i="1" s="1"/>
  <c r="DNZ50" i="1"/>
  <c r="DNZ49" i="1" s="1"/>
  <c r="DNT50" i="1"/>
  <c r="DNT49" i="1" s="1"/>
  <c r="DNJ50" i="1"/>
  <c r="DNJ49" i="1" s="1"/>
  <c r="DND50" i="1"/>
  <c r="DND49" i="1" s="1"/>
  <c r="DMT50" i="1"/>
  <c r="DMT49" i="1" s="1"/>
  <c r="DMN50" i="1"/>
  <c r="DMN49" i="1" s="1"/>
  <c r="DMD50" i="1"/>
  <c r="DMD49" i="1" s="1"/>
  <c r="DLX50" i="1"/>
  <c r="DLX49" i="1" s="1"/>
  <c r="DLN50" i="1"/>
  <c r="DLN49" i="1" s="1"/>
  <c r="DLH50" i="1"/>
  <c r="DLH49" i="1" s="1"/>
  <c r="DKX50" i="1"/>
  <c r="DKX49" i="1" s="1"/>
  <c r="DKR50" i="1"/>
  <c r="DKR49" i="1" s="1"/>
  <c r="DKH50" i="1"/>
  <c r="DKH49" i="1" s="1"/>
  <c r="DKB50" i="1"/>
  <c r="DKB49" i="1" s="1"/>
  <c r="DJR50" i="1"/>
  <c r="DJR49" i="1" s="1"/>
  <c r="DJL50" i="1"/>
  <c r="DJL49" i="1" s="1"/>
  <c r="DJB50" i="1"/>
  <c r="DJB49" i="1" s="1"/>
  <c r="DIV50" i="1"/>
  <c r="DIL50" i="1"/>
  <c r="DIL49" i="1" s="1"/>
  <c r="DIF50" i="1"/>
  <c r="DIF49" i="1" s="1"/>
  <c r="DHV50" i="1"/>
  <c r="DHV49" i="1" s="1"/>
  <c r="DHP50" i="1"/>
  <c r="DHP49" i="1" s="1"/>
  <c r="DHF50" i="1"/>
  <c r="DHF49" i="1" s="1"/>
  <c r="DGZ50" i="1"/>
  <c r="DGZ49" i="1" s="1"/>
  <c r="DGP50" i="1"/>
  <c r="DGP49" i="1" s="1"/>
  <c r="DGJ50" i="1"/>
  <c r="DGJ49" i="1" s="1"/>
  <c r="DFZ50" i="1"/>
  <c r="DFZ49" i="1" s="1"/>
  <c r="DFT50" i="1"/>
  <c r="DFT49" i="1" s="1"/>
  <c r="DFJ50" i="1"/>
  <c r="DFJ49" i="1" s="1"/>
  <c r="DFD50" i="1"/>
  <c r="DFD49" i="1" s="1"/>
  <c r="DET50" i="1"/>
  <c r="DET49" i="1" s="1"/>
  <c r="DEN50" i="1"/>
  <c r="DEN49" i="1" s="1"/>
  <c r="DED50" i="1"/>
  <c r="DED49" i="1" s="1"/>
  <c r="DDX50" i="1"/>
  <c r="DDX49" i="1" s="1"/>
  <c r="DDN50" i="1"/>
  <c r="DDN49" i="1" s="1"/>
  <c r="DDH50" i="1"/>
  <c r="DDH49" i="1" s="1"/>
  <c r="DCX50" i="1"/>
  <c r="DCX49" i="1" s="1"/>
  <c r="DCR50" i="1"/>
  <c r="DCR49" i="1" s="1"/>
  <c r="DCH50" i="1"/>
  <c r="DCH49" i="1" s="1"/>
  <c r="DCB50" i="1"/>
  <c r="DCB49" i="1" s="1"/>
  <c r="DBR50" i="1"/>
  <c r="DBR49" i="1" s="1"/>
  <c r="DBL50" i="1"/>
  <c r="DBL49" i="1" s="1"/>
  <c r="DBB50" i="1"/>
  <c r="DBB49" i="1" s="1"/>
  <c r="DAV50" i="1"/>
  <c r="DAV49" i="1" s="1"/>
  <c r="DAL50" i="1"/>
  <c r="DAL49" i="1" s="1"/>
  <c r="DAF50" i="1"/>
  <c r="DAF49" i="1" s="1"/>
  <c r="CZV50" i="1"/>
  <c r="CZV49" i="1" s="1"/>
  <c r="CZP50" i="1"/>
  <c r="CZP49" i="1" s="1"/>
  <c r="CZF50" i="1"/>
  <c r="CZF49" i="1" s="1"/>
  <c r="CYZ50" i="1"/>
  <c r="CYZ49" i="1" s="1"/>
  <c r="CYP50" i="1"/>
  <c r="CYP49" i="1" s="1"/>
  <c r="CYJ50" i="1"/>
  <c r="CYJ49" i="1" s="1"/>
  <c r="CXZ50" i="1"/>
  <c r="CXZ49" i="1" s="1"/>
  <c r="CXT50" i="1"/>
  <c r="CXT49" i="1" s="1"/>
  <c r="CXJ50" i="1"/>
  <c r="CXJ49" i="1" s="1"/>
  <c r="CXD50" i="1"/>
  <c r="CXD49" i="1" s="1"/>
  <c r="CWT50" i="1"/>
  <c r="CWT49" i="1" s="1"/>
  <c r="CWN50" i="1"/>
  <c r="CWN49" i="1" s="1"/>
  <c r="CWD50" i="1"/>
  <c r="CWD49" i="1" s="1"/>
  <c r="CVX50" i="1"/>
  <c r="CVX49" i="1" s="1"/>
  <c r="CVN50" i="1"/>
  <c r="CVN49" i="1" s="1"/>
  <c r="CVH50" i="1"/>
  <c r="CVH49" i="1" s="1"/>
  <c r="CUX50" i="1"/>
  <c r="CUX49" i="1" s="1"/>
  <c r="CUR50" i="1"/>
  <c r="CUR49" i="1" s="1"/>
  <c r="CUH50" i="1"/>
  <c r="CUH49" i="1" s="1"/>
  <c r="CUB50" i="1"/>
  <c r="CUB49" i="1" s="1"/>
  <c r="CTR50" i="1"/>
  <c r="CTR49" i="1" s="1"/>
  <c r="CTL50" i="1"/>
  <c r="CTL49" i="1" s="1"/>
  <c r="CTB50" i="1"/>
  <c r="CTB49" i="1" s="1"/>
  <c r="CSV50" i="1"/>
  <c r="CSV49" i="1" s="1"/>
  <c r="CSL50" i="1"/>
  <c r="CSL49" i="1" s="1"/>
  <c r="CSF50" i="1"/>
  <c r="CSF49" i="1" s="1"/>
  <c r="CRV50" i="1"/>
  <c r="CRV49" i="1" s="1"/>
  <c r="CRP50" i="1"/>
  <c r="CRP49" i="1" s="1"/>
  <c r="CRF50" i="1"/>
  <c r="CRF49" i="1" s="1"/>
  <c r="CQZ50" i="1"/>
  <c r="CQZ49" i="1" s="1"/>
  <c r="CQP50" i="1"/>
  <c r="CQP49" i="1" s="1"/>
  <c r="CQJ50" i="1"/>
  <c r="CQJ49" i="1" s="1"/>
  <c r="CPZ50" i="1"/>
  <c r="CPZ49" i="1" s="1"/>
  <c r="CPT50" i="1"/>
  <c r="CPT49" i="1" s="1"/>
  <c r="CPJ50" i="1"/>
  <c r="CPJ49" i="1" s="1"/>
  <c r="CPD50" i="1"/>
  <c r="CPD49" i="1" s="1"/>
  <c r="COT50" i="1"/>
  <c r="COT49" i="1" s="1"/>
  <c r="CON50" i="1"/>
  <c r="CON49" i="1" s="1"/>
  <c r="COD50" i="1"/>
  <c r="COD49" i="1" s="1"/>
  <c r="CNX50" i="1"/>
  <c r="CNX49" i="1" s="1"/>
  <c r="CNN50" i="1"/>
  <c r="CNN49" i="1" s="1"/>
  <c r="CNH50" i="1"/>
  <c r="CNH49" i="1" s="1"/>
  <c r="CMX50" i="1"/>
  <c r="CMX49" i="1" s="1"/>
  <c r="CMR50" i="1"/>
  <c r="CMR49" i="1" s="1"/>
  <c r="CMH50" i="1"/>
  <c r="CMH49" i="1" s="1"/>
  <c r="CMB50" i="1"/>
  <c r="CMB49" i="1" s="1"/>
  <c r="CLR50" i="1"/>
  <c r="CLR49" i="1" s="1"/>
  <c r="CLL50" i="1"/>
  <c r="CLL49" i="1" s="1"/>
  <c r="CLB50" i="1"/>
  <c r="CLB49" i="1" s="1"/>
  <c r="CKV50" i="1"/>
  <c r="CKV49" i="1" s="1"/>
  <c r="CKL50" i="1"/>
  <c r="CKL49" i="1" s="1"/>
  <c r="CKF50" i="1"/>
  <c r="CKF49" i="1" s="1"/>
  <c r="CJV50" i="1"/>
  <c r="CJV49" i="1" s="1"/>
  <c r="CJP50" i="1"/>
  <c r="CJP49" i="1" s="1"/>
  <c r="CJF50" i="1"/>
  <c r="CJF49" i="1" s="1"/>
  <c r="CIZ50" i="1"/>
  <c r="CIZ49" i="1" s="1"/>
  <c r="CIP50" i="1"/>
  <c r="CIP49" i="1" s="1"/>
  <c r="CIJ50" i="1"/>
  <c r="CIJ49" i="1" s="1"/>
  <c r="CHZ50" i="1"/>
  <c r="CHZ49" i="1" s="1"/>
  <c r="CHT50" i="1"/>
  <c r="CHT49" i="1" s="1"/>
  <c r="CHJ50" i="1"/>
  <c r="CHJ49" i="1" s="1"/>
  <c r="CHD50" i="1"/>
  <c r="CHD49" i="1" s="1"/>
  <c r="CGT50" i="1"/>
  <c r="CGT49" i="1" s="1"/>
  <c r="CGN50" i="1"/>
  <c r="CGN49" i="1" s="1"/>
  <c r="CGD50" i="1"/>
  <c r="CGD49" i="1" s="1"/>
  <c r="CFX50" i="1"/>
  <c r="CFX49" i="1" s="1"/>
  <c r="CFN50" i="1"/>
  <c r="CFN49" i="1" s="1"/>
  <c r="CFH50" i="1"/>
  <c r="CFH49" i="1" s="1"/>
  <c r="CEX50" i="1"/>
  <c r="CEX49" i="1" s="1"/>
  <c r="CER50" i="1"/>
  <c r="CER49" i="1" s="1"/>
  <c r="CEH50" i="1"/>
  <c r="CEH49" i="1" s="1"/>
  <c r="CEB50" i="1"/>
  <c r="CEB49" i="1" s="1"/>
  <c r="CDR50" i="1"/>
  <c r="CDR49" i="1" s="1"/>
  <c r="CDL50" i="1"/>
  <c r="CDL49" i="1" s="1"/>
  <c r="CDB50" i="1"/>
  <c r="CDB49" i="1" s="1"/>
  <c r="CCV50" i="1"/>
  <c r="CCV49" i="1" s="1"/>
  <c r="CCL50" i="1"/>
  <c r="CCL49" i="1" s="1"/>
  <c r="CCF50" i="1"/>
  <c r="CCF49" i="1" s="1"/>
  <c r="CBV50" i="1"/>
  <c r="CBV49" i="1" s="1"/>
  <c r="CBP50" i="1"/>
  <c r="CBP49" i="1" s="1"/>
  <c r="CBF50" i="1"/>
  <c r="CBF49" i="1" s="1"/>
  <c r="CAZ50" i="1"/>
  <c r="CAZ49" i="1" s="1"/>
  <c r="CAP50" i="1"/>
  <c r="CAP49" i="1" s="1"/>
  <c r="CAJ50" i="1"/>
  <c r="CAJ49" i="1" s="1"/>
  <c r="BZZ50" i="1"/>
  <c r="BZZ49" i="1" s="1"/>
  <c r="BZT50" i="1"/>
  <c r="BZT49" i="1" s="1"/>
  <c r="BZJ50" i="1"/>
  <c r="BZJ49" i="1" s="1"/>
  <c r="BZD50" i="1"/>
  <c r="BZD49" i="1" s="1"/>
  <c r="BYT50" i="1"/>
  <c r="BYT49" i="1" s="1"/>
  <c r="BYN50" i="1"/>
  <c r="BYN49" i="1" s="1"/>
  <c r="BYD50" i="1"/>
  <c r="BYD49" i="1" s="1"/>
  <c r="BXX50" i="1"/>
  <c r="BXX49" i="1" s="1"/>
  <c r="BXN50" i="1"/>
  <c r="BXN49" i="1" s="1"/>
  <c r="BXH50" i="1"/>
  <c r="BXH49" i="1" s="1"/>
  <c r="BWX50" i="1"/>
  <c r="BWX49" i="1" s="1"/>
  <c r="BWR50" i="1"/>
  <c r="BWR49" i="1" s="1"/>
  <c r="BWH50" i="1"/>
  <c r="BWH49" i="1" s="1"/>
  <c r="BWB50" i="1"/>
  <c r="BWB49" i="1" s="1"/>
  <c r="BVR50" i="1"/>
  <c r="BVR49" i="1" s="1"/>
  <c r="BVL50" i="1"/>
  <c r="BVL49" i="1" s="1"/>
  <c r="BVB50" i="1"/>
  <c r="BVB49" i="1" s="1"/>
  <c r="BUV50" i="1"/>
  <c r="BUV49" i="1" s="1"/>
  <c r="BUL50" i="1"/>
  <c r="BUL49" i="1" s="1"/>
  <c r="BUF50" i="1"/>
  <c r="BUF49" i="1" s="1"/>
  <c r="BTV50" i="1"/>
  <c r="BTV49" i="1" s="1"/>
  <c r="BTP50" i="1"/>
  <c r="BTP49" i="1" s="1"/>
  <c r="BTF50" i="1"/>
  <c r="BTF49" i="1" s="1"/>
  <c r="BSZ50" i="1"/>
  <c r="BSZ49" i="1" s="1"/>
  <c r="BSP50" i="1"/>
  <c r="BSP49" i="1" s="1"/>
  <c r="BSJ50" i="1"/>
  <c r="BSJ49" i="1" s="1"/>
  <c r="BRZ50" i="1"/>
  <c r="BRZ49" i="1" s="1"/>
  <c r="BRT50" i="1"/>
  <c r="BRT49" i="1" s="1"/>
  <c r="BRJ50" i="1"/>
  <c r="BRJ49" i="1" s="1"/>
  <c r="BRD50" i="1"/>
  <c r="BRD49" i="1" s="1"/>
  <c r="BQT50" i="1"/>
  <c r="BQT49" i="1" s="1"/>
  <c r="BQN50" i="1"/>
  <c r="BQN49" i="1" s="1"/>
  <c r="BQD50" i="1"/>
  <c r="BQD49" i="1" s="1"/>
  <c r="BPX50" i="1"/>
  <c r="BPX49" i="1" s="1"/>
  <c r="BPN50" i="1"/>
  <c r="BPN49" i="1" s="1"/>
  <c r="BPH50" i="1"/>
  <c r="BPH49" i="1" s="1"/>
  <c r="BOX50" i="1"/>
  <c r="BOX49" i="1" s="1"/>
  <c r="BOR50" i="1"/>
  <c r="BOR49" i="1" s="1"/>
  <c r="BOH50" i="1"/>
  <c r="BOH49" i="1" s="1"/>
  <c r="BOB50" i="1"/>
  <c r="BOB49" i="1" s="1"/>
  <c r="BNR50" i="1"/>
  <c r="BNR49" i="1" s="1"/>
  <c r="BNL50" i="1"/>
  <c r="BNL49" i="1" s="1"/>
  <c r="BNB50" i="1"/>
  <c r="BNB49" i="1" s="1"/>
  <c r="BMV50" i="1"/>
  <c r="BMV49" i="1" s="1"/>
  <c r="BML50" i="1"/>
  <c r="BML49" i="1" s="1"/>
  <c r="BMF50" i="1"/>
  <c r="BMF49" i="1" s="1"/>
  <c r="BLV50" i="1"/>
  <c r="BLV49" i="1" s="1"/>
  <c r="BLP50" i="1"/>
  <c r="BLP49" i="1" s="1"/>
  <c r="BLF50" i="1"/>
  <c r="BLF49" i="1" s="1"/>
  <c r="BKZ50" i="1"/>
  <c r="BKZ49" i="1" s="1"/>
  <c r="BKP50" i="1"/>
  <c r="BKP49" i="1" s="1"/>
  <c r="BKJ50" i="1"/>
  <c r="BKJ49" i="1" s="1"/>
  <c r="BJZ50" i="1"/>
  <c r="BJZ49" i="1" s="1"/>
  <c r="BJT50" i="1"/>
  <c r="BJT49" i="1" s="1"/>
  <c r="BJJ50" i="1"/>
  <c r="BJJ49" i="1" s="1"/>
  <c r="BJD50" i="1"/>
  <c r="BJD49" i="1" s="1"/>
  <c r="BIT50" i="1"/>
  <c r="BIT49" i="1" s="1"/>
  <c r="BIN50" i="1"/>
  <c r="BIN49" i="1" s="1"/>
  <c r="BID50" i="1"/>
  <c r="BID49" i="1" s="1"/>
  <c r="BHX50" i="1"/>
  <c r="BHX49" i="1" s="1"/>
  <c r="BHN50" i="1"/>
  <c r="BHN49" i="1" s="1"/>
  <c r="BHH50" i="1"/>
  <c r="BHH49" i="1" s="1"/>
  <c r="BGX50" i="1"/>
  <c r="BGX49" i="1" s="1"/>
  <c r="BGR50" i="1"/>
  <c r="BGR49" i="1" s="1"/>
  <c r="BGH50" i="1"/>
  <c r="BGH49" i="1" s="1"/>
  <c r="BGB50" i="1"/>
  <c r="BGB49" i="1" s="1"/>
  <c r="BFR50" i="1"/>
  <c r="BFR49" i="1" s="1"/>
  <c r="BFL50" i="1"/>
  <c r="BFL49" i="1" s="1"/>
  <c r="BFB50" i="1"/>
  <c r="BFB49" i="1" s="1"/>
  <c r="BEV50" i="1"/>
  <c r="BEV49" i="1" s="1"/>
  <c r="BEL50" i="1"/>
  <c r="BEL49" i="1" s="1"/>
  <c r="BEF50" i="1"/>
  <c r="BEF49" i="1" s="1"/>
  <c r="BDV50" i="1"/>
  <c r="BDV49" i="1" s="1"/>
  <c r="BDP50" i="1"/>
  <c r="BDP49" i="1" s="1"/>
  <c r="BDF50" i="1"/>
  <c r="BDF49" i="1" s="1"/>
  <c r="BCZ50" i="1"/>
  <c r="BCZ49" i="1" s="1"/>
  <c r="BCP50" i="1"/>
  <c r="BCP49" i="1" s="1"/>
  <c r="BCJ50" i="1"/>
  <c r="BCJ49" i="1" s="1"/>
  <c r="BBZ50" i="1"/>
  <c r="BBZ49" i="1" s="1"/>
  <c r="BBT50" i="1"/>
  <c r="BBT49" i="1" s="1"/>
  <c r="BBJ50" i="1"/>
  <c r="BBJ49" i="1" s="1"/>
  <c r="BBD50" i="1"/>
  <c r="BBD49" i="1" s="1"/>
  <c r="BAT50" i="1"/>
  <c r="BAT49" i="1" s="1"/>
  <c r="BAN50" i="1"/>
  <c r="BAN49" i="1" s="1"/>
  <c r="BAD50" i="1"/>
  <c r="BAD49" i="1" s="1"/>
  <c r="AZX50" i="1"/>
  <c r="AZX49" i="1" s="1"/>
  <c r="AZN50" i="1"/>
  <c r="AZN49" i="1" s="1"/>
  <c r="AZH50" i="1"/>
  <c r="AZH49" i="1" s="1"/>
  <c r="AYX50" i="1"/>
  <c r="AYX49" i="1" s="1"/>
  <c r="AYR50" i="1"/>
  <c r="AYR49" i="1" s="1"/>
  <c r="AYH50" i="1"/>
  <c r="AYH49" i="1" s="1"/>
  <c r="AYB50" i="1"/>
  <c r="AYB49" i="1" s="1"/>
  <c r="AXR50" i="1"/>
  <c r="AXR49" i="1" s="1"/>
  <c r="AXL50" i="1"/>
  <c r="AXL49" i="1" s="1"/>
  <c r="AXB50" i="1"/>
  <c r="AXB49" i="1" s="1"/>
  <c r="AWV50" i="1"/>
  <c r="AWV49" i="1" s="1"/>
  <c r="AWL50" i="1"/>
  <c r="AWL49" i="1" s="1"/>
  <c r="AWF50" i="1"/>
  <c r="AWF49" i="1" s="1"/>
  <c r="AVV50" i="1"/>
  <c r="AVV49" i="1" s="1"/>
  <c r="AVP50" i="1"/>
  <c r="AVP49" i="1" s="1"/>
  <c r="AVF50" i="1"/>
  <c r="AVF49" i="1" s="1"/>
  <c r="AUZ50" i="1"/>
  <c r="AUZ49" i="1" s="1"/>
  <c r="AUP50" i="1"/>
  <c r="AUP49" i="1" s="1"/>
  <c r="AUJ50" i="1"/>
  <c r="AUJ49" i="1" s="1"/>
  <c r="ATZ50" i="1"/>
  <c r="ATZ49" i="1" s="1"/>
  <c r="ATT50" i="1"/>
  <c r="ATT49" i="1" s="1"/>
  <c r="ATJ50" i="1"/>
  <c r="ATJ49" i="1" s="1"/>
  <c r="ATD50" i="1"/>
  <c r="ATD49" i="1" s="1"/>
  <c r="AST50" i="1"/>
  <c r="AST49" i="1" s="1"/>
  <c r="ASN50" i="1"/>
  <c r="ASN49" i="1" s="1"/>
  <c r="ASD50" i="1"/>
  <c r="ASD49" i="1" s="1"/>
  <c r="ARX50" i="1"/>
  <c r="ARX49" i="1" s="1"/>
  <c r="ARN50" i="1"/>
  <c r="ARN49" i="1" s="1"/>
  <c r="ARH50" i="1"/>
  <c r="ARH49" i="1" s="1"/>
  <c r="AQX50" i="1"/>
  <c r="AQX49" i="1" s="1"/>
  <c r="AQR50" i="1"/>
  <c r="AQR49" i="1" s="1"/>
  <c r="AQH50" i="1"/>
  <c r="AQH49" i="1" s="1"/>
  <c r="AQB50" i="1"/>
  <c r="APR50" i="1"/>
  <c r="APR49" i="1" s="1"/>
  <c r="APL50" i="1"/>
  <c r="APL49" i="1" s="1"/>
  <c r="APB50" i="1"/>
  <c r="APB49" i="1" s="1"/>
  <c r="AOV50" i="1"/>
  <c r="AOV49" i="1" s="1"/>
  <c r="AOL50" i="1"/>
  <c r="AOL49" i="1" s="1"/>
  <c r="AOF50" i="1"/>
  <c r="AOF49" i="1" s="1"/>
  <c r="ANV50" i="1"/>
  <c r="ANV49" i="1" s="1"/>
  <c r="ANP50" i="1"/>
  <c r="ANP49" i="1" s="1"/>
  <c r="ANF50" i="1"/>
  <c r="ANF49" i="1" s="1"/>
  <c r="AMZ50" i="1"/>
  <c r="AMZ49" i="1" s="1"/>
  <c r="AMP50" i="1"/>
  <c r="AMP49" i="1" s="1"/>
  <c r="AMJ50" i="1"/>
  <c r="AMJ49" i="1" s="1"/>
  <c r="ALZ50" i="1"/>
  <c r="ALZ49" i="1" s="1"/>
  <c r="ALT50" i="1"/>
  <c r="ALT49" i="1" s="1"/>
  <c r="ALJ50" i="1"/>
  <c r="ALJ49" i="1" s="1"/>
  <c r="ALD50" i="1"/>
  <c r="ALD49" i="1" s="1"/>
  <c r="AKT50" i="1"/>
  <c r="AKT49" i="1" s="1"/>
  <c r="AKN50" i="1"/>
  <c r="AKN49" i="1" s="1"/>
  <c r="AKD50" i="1"/>
  <c r="AKD49" i="1" s="1"/>
  <c r="AJX50" i="1"/>
  <c r="AJX49" i="1" s="1"/>
  <c r="AJN50" i="1"/>
  <c r="AJN49" i="1" s="1"/>
  <c r="AJH50" i="1"/>
  <c r="AJH49" i="1" s="1"/>
  <c r="AIX50" i="1"/>
  <c r="AIX49" i="1" s="1"/>
  <c r="AIR50" i="1"/>
  <c r="AIR49" i="1" s="1"/>
  <c r="AIH50" i="1"/>
  <c r="AIH49" i="1" s="1"/>
  <c r="AIB50" i="1"/>
  <c r="AIB49" i="1" s="1"/>
  <c r="AHR50" i="1"/>
  <c r="AHR49" i="1" s="1"/>
  <c r="AHL50" i="1"/>
  <c r="AHL49" i="1" s="1"/>
  <c r="AHB50" i="1"/>
  <c r="AHB49" i="1" s="1"/>
  <c r="AGV50" i="1"/>
  <c r="AGV49" i="1" s="1"/>
  <c r="AGL50" i="1"/>
  <c r="AGL49" i="1" s="1"/>
  <c r="AGF50" i="1"/>
  <c r="AGF49" i="1" s="1"/>
  <c r="AFV50" i="1"/>
  <c r="AFV49" i="1" s="1"/>
  <c r="AFP50" i="1"/>
  <c r="AFP49" i="1" s="1"/>
  <c r="AFF50" i="1"/>
  <c r="AFF49" i="1" s="1"/>
  <c r="AEZ50" i="1"/>
  <c r="AEZ49" i="1" s="1"/>
  <c r="AEP50" i="1"/>
  <c r="AEP49" i="1" s="1"/>
  <c r="AEJ50" i="1"/>
  <c r="AEJ49" i="1" s="1"/>
  <c r="ADZ50" i="1"/>
  <c r="ADZ49" i="1" s="1"/>
  <c r="ADT50" i="1"/>
  <c r="ADT49" i="1" s="1"/>
  <c r="ADJ50" i="1"/>
  <c r="ADJ49" i="1" s="1"/>
  <c r="ADD50" i="1"/>
  <c r="ADD49" i="1" s="1"/>
  <c r="ACT50" i="1"/>
  <c r="ACT49" i="1" s="1"/>
  <c r="ACN50" i="1"/>
  <c r="ACN49" i="1" s="1"/>
  <c r="ACD50" i="1"/>
  <c r="ACD49" i="1" s="1"/>
  <c r="ABX50" i="1"/>
  <c r="ABX49" i="1" s="1"/>
  <c r="ABN50" i="1"/>
  <c r="ABN49" i="1" s="1"/>
  <c r="ABH50" i="1"/>
  <c r="ABH49" i="1" s="1"/>
  <c r="AAX50" i="1"/>
  <c r="AAX49" i="1" s="1"/>
  <c r="AAR50" i="1"/>
  <c r="AAR49" i="1" s="1"/>
  <c r="AAH50" i="1"/>
  <c r="AAH49" i="1" s="1"/>
  <c r="AAB50" i="1"/>
  <c r="AAB49" i="1" s="1"/>
  <c r="ZR50" i="1"/>
  <c r="ZR49" i="1" s="1"/>
  <c r="ZL50" i="1"/>
  <c r="ZL49" i="1" s="1"/>
  <c r="ZB50" i="1"/>
  <c r="ZB49" i="1" s="1"/>
  <c r="YV50" i="1"/>
  <c r="YV49" i="1" s="1"/>
  <c r="YL50" i="1"/>
  <c r="YL49" i="1" s="1"/>
  <c r="YF50" i="1"/>
  <c r="YF49" i="1" s="1"/>
  <c r="XV50" i="1"/>
  <c r="XV49" i="1" s="1"/>
  <c r="XP50" i="1"/>
  <c r="XP49" i="1" s="1"/>
  <c r="XF50" i="1"/>
  <c r="XF49" i="1" s="1"/>
  <c r="WZ50" i="1"/>
  <c r="WZ49" i="1" s="1"/>
  <c r="WP50" i="1"/>
  <c r="WP49" i="1" s="1"/>
  <c r="WJ50" i="1"/>
  <c r="WJ49" i="1" s="1"/>
  <c r="VZ50" i="1"/>
  <c r="VZ49" i="1" s="1"/>
  <c r="VT50" i="1"/>
  <c r="VT49" i="1" s="1"/>
  <c r="VJ50" i="1"/>
  <c r="VJ49" i="1" s="1"/>
  <c r="VD50" i="1"/>
  <c r="VD49" i="1" s="1"/>
  <c r="UT50" i="1"/>
  <c r="UT49" i="1" s="1"/>
  <c r="UN50" i="1"/>
  <c r="UD50" i="1"/>
  <c r="UD49" i="1" s="1"/>
  <c r="TX50" i="1"/>
  <c r="TX49" i="1" s="1"/>
  <c r="TN50" i="1"/>
  <c r="TN49" i="1" s="1"/>
  <c r="TH50" i="1"/>
  <c r="TH49" i="1" s="1"/>
  <c r="SX50" i="1"/>
  <c r="SX49" i="1" s="1"/>
  <c r="SR50" i="1"/>
  <c r="SR49" i="1" s="1"/>
  <c r="SH50" i="1"/>
  <c r="SH49" i="1" s="1"/>
  <c r="SB50" i="1"/>
  <c r="SB49" i="1" s="1"/>
  <c r="RR50" i="1"/>
  <c r="RR49" i="1" s="1"/>
  <c r="RL50" i="1"/>
  <c r="RL49" i="1" s="1"/>
  <c r="RB50" i="1"/>
  <c r="RB49" i="1" s="1"/>
  <c r="QV50" i="1"/>
  <c r="QV49" i="1" s="1"/>
  <c r="QL50" i="1"/>
  <c r="QL49" i="1" s="1"/>
  <c r="QF50" i="1"/>
  <c r="QF49" i="1" s="1"/>
  <c r="PV50" i="1"/>
  <c r="PV49" i="1" s="1"/>
  <c r="PP50" i="1"/>
  <c r="PP49" i="1" s="1"/>
  <c r="PF50" i="1"/>
  <c r="PF49" i="1" s="1"/>
  <c r="OZ50" i="1"/>
  <c r="OZ49" i="1" s="1"/>
  <c r="OP50" i="1"/>
  <c r="OP49" i="1" s="1"/>
  <c r="OJ50" i="1"/>
  <c r="OJ49" i="1" s="1"/>
  <c r="NZ50" i="1"/>
  <c r="NZ49" i="1" s="1"/>
  <c r="NT50" i="1"/>
  <c r="NT49" i="1" s="1"/>
  <c r="NJ50" i="1"/>
  <c r="NJ49" i="1" s="1"/>
  <c r="ND50" i="1"/>
  <c r="ND49" i="1" s="1"/>
  <c r="MT50" i="1"/>
  <c r="MT49" i="1" s="1"/>
  <c r="MN50" i="1"/>
  <c r="MN49" i="1" s="1"/>
  <c r="MD50" i="1"/>
  <c r="MD49" i="1" s="1"/>
  <c r="LX50" i="1"/>
  <c r="LX49" i="1" s="1"/>
  <c r="LN50" i="1"/>
  <c r="LN49" i="1" s="1"/>
  <c r="LH50" i="1"/>
  <c r="LH49" i="1" s="1"/>
  <c r="KX50" i="1"/>
  <c r="KX49" i="1" s="1"/>
  <c r="KR50" i="1"/>
  <c r="KR49" i="1" s="1"/>
  <c r="KH50" i="1"/>
  <c r="KH49" i="1" s="1"/>
  <c r="KB50" i="1"/>
  <c r="KB49" i="1" s="1"/>
  <c r="JR50" i="1"/>
  <c r="JR49" i="1" s="1"/>
  <c r="JL50" i="1"/>
  <c r="JL49" i="1" s="1"/>
  <c r="JB50" i="1"/>
  <c r="JB49" i="1" s="1"/>
  <c r="IV50" i="1"/>
  <c r="IV49" i="1" s="1"/>
  <c r="IL50" i="1"/>
  <c r="IL49" i="1" s="1"/>
  <c r="IF50" i="1"/>
  <c r="IF49" i="1" s="1"/>
  <c r="HV50" i="1"/>
  <c r="HV49" i="1" s="1"/>
  <c r="HP50" i="1"/>
  <c r="HP49" i="1" s="1"/>
  <c r="HF50" i="1"/>
  <c r="HF49" i="1" s="1"/>
  <c r="GZ50" i="1"/>
  <c r="GZ49" i="1" s="1"/>
  <c r="GP50" i="1"/>
  <c r="GP49" i="1" s="1"/>
  <c r="GJ50" i="1"/>
  <c r="GJ49" i="1" s="1"/>
  <c r="FZ50" i="1"/>
  <c r="FZ49" i="1" s="1"/>
  <c r="FT50" i="1"/>
  <c r="FT49" i="1" s="1"/>
  <c r="FJ50" i="1"/>
  <c r="FJ49" i="1" s="1"/>
  <c r="FD50" i="1"/>
  <c r="FD49" i="1" s="1"/>
  <c r="ET50" i="1"/>
  <c r="ET49" i="1" s="1"/>
  <c r="EN50" i="1"/>
  <c r="EN49" i="1" s="1"/>
  <c r="ED50" i="1"/>
  <c r="ED49" i="1" s="1"/>
  <c r="DX50" i="1"/>
  <c r="DX49" i="1" s="1"/>
  <c r="DN50" i="1"/>
  <c r="DN49" i="1" s="1"/>
  <c r="DH50" i="1"/>
  <c r="DH49" i="1" s="1"/>
  <c r="P50" i="1"/>
  <c r="P49" i="1" s="1"/>
  <c r="F50" i="1"/>
  <c r="F49" i="1" s="1"/>
  <c r="XFC49" i="1"/>
  <c r="XFB49" i="1"/>
  <c r="XFA49" i="1"/>
  <c r="XEZ49" i="1"/>
  <c r="XEY49" i="1"/>
  <c r="XEX49" i="1"/>
  <c r="XEW49" i="1"/>
  <c r="XEV49" i="1"/>
  <c r="XEU49" i="1"/>
  <c r="XES49" i="1"/>
  <c r="XEM49" i="1"/>
  <c r="XEL49" i="1"/>
  <c r="XEK49" i="1"/>
  <c r="XEJ49" i="1"/>
  <c r="XEI49" i="1"/>
  <c r="XEH49" i="1"/>
  <c r="XEG49" i="1"/>
  <c r="XEF49" i="1"/>
  <c r="XEE49" i="1"/>
  <c r="XEC49" i="1"/>
  <c r="XDW49" i="1"/>
  <c r="XDV49" i="1"/>
  <c r="XDU49" i="1"/>
  <c r="XDT49" i="1"/>
  <c r="XDS49" i="1"/>
  <c r="XDR49" i="1"/>
  <c r="XDQ49" i="1"/>
  <c r="XDP49" i="1"/>
  <c r="XDO49" i="1"/>
  <c r="XDM49" i="1"/>
  <c r="XDG49" i="1"/>
  <c r="XDF49" i="1"/>
  <c r="XDE49" i="1"/>
  <c r="XDD49" i="1"/>
  <c r="XDC49" i="1"/>
  <c r="XDB49" i="1"/>
  <c r="XDA49" i="1"/>
  <c r="XCZ49" i="1"/>
  <c r="XCY49" i="1"/>
  <c r="XCW49" i="1"/>
  <c r="XCQ49" i="1"/>
  <c r="XCP49" i="1"/>
  <c r="XCO49" i="1"/>
  <c r="XCN49" i="1"/>
  <c r="XCM49" i="1"/>
  <c r="XCL49" i="1"/>
  <c r="XCK49" i="1"/>
  <c r="XCJ49" i="1"/>
  <c r="XCI49" i="1"/>
  <c r="XCG49" i="1"/>
  <c r="XCB49" i="1"/>
  <c r="XCA49" i="1"/>
  <c r="XBZ49" i="1"/>
  <c r="XBY49" i="1"/>
  <c r="XBX49" i="1"/>
  <c r="XBW49" i="1"/>
  <c r="XBV49" i="1"/>
  <c r="XBU49" i="1"/>
  <c r="XBT49" i="1"/>
  <c r="XBS49" i="1"/>
  <c r="XBQ49" i="1"/>
  <c r="XBK49" i="1"/>
  <c r="XBJ49" i="1"/>
  <c r="XBI49" i="1"/>
  <c r="XBH49" i="1"/>
  <c r="XBG49" i="1"/>
  <c r="XBF49" i="1"/>
  <c r="XBE49" i="1"/>
  <c r="XBD49" i="1"/>
  <c r="XBC49" i="1"/>
  <c r="XBA49" i="1"/>
  <c r="XAU49" i="1"/>
  <c r="XAT49" i="1"/>
  <c r="XAS49" i="1"/>
  <c r="XAR49" i="1"/>
  <c r="XAQ49" i="1"/>
  <c r="XAP49" i="1"/>
  <c r="XAO49" i="1"/>
  <c r="XAN49" i="1"/>
  <c r="XAM49" i="1"/>
  <c r="XAK49" i="1"/>
  <c r="XAE49" i="1"/>
  <c r="XAD49" i="1"/>
  <c r="XAC49" i="1"/>
  <c r="XAB49" i="1"/>
  <c r="XAA49" i="1"/>
  <c r="WZZ49" i="1"/>
  <c r="WZY49" i="1"/>
  <c r="WZX49" i="1"/>
  <c r="WZW49" i="1"/>
  <c r="WZU49" i="1"/>
  <c r="WZO49" i="1"/>
  <c r="WZN49" i="1"/>
  <c r="WZM49" i="1"/>
  <c r="WZL49" i="1"/>
  <c r="WZK49" i="1"/>
  <c r="WZJ49" i="1"/>
  <c r="WZI49" i="1"/>
  <c r="WZH49" i="1"/>
  <c r="WZG49" i="1"/>
  <c r="WZE49" i="1"/>
  <c r="WYY49" i="1"/>
  <c r="WYX49" i="1"/>
  <c r="WYW49" i="1"/>
  <c r="WYV49" i="1"/>
  <c r="WYU49" i="1"/>
  <c r="WYT49" i="1"/>
  <c r="WYS49" i="1"/>
  <c r="WYR49" i="1"/>
  <c r="WYQ49" i="1"/>
  <c r="WYO49" i="1"/>
  <c r="WYI49" i="1"/>
  <c r="WYH49" i="1"/>
  <c r="WYG49" i="1"/>
  <c r="WYF49" i="1"/>
  <c r="WYE49" i="1"/>
  <c r="WYD49" i="1"/>
  <c r="WYC49" i="1"/>
  <c r="WYB49" i="1"/>
  <c r="WYA49" i="1"/>
  <c r="WXY49" i="1"/>
  <c r="WXS49" i="1"/>
  <c r="WXR49" i="1"/>
  <c r="WXQ49" i="1"/>
  <c r="WXP49" i="1"/>
  <c r="WXO49" i="1"/>
  <c r="WXN49" i="1"/>
  <c r="WXM49" i="1"/>
  <c r="WXL49" i="1"/>
  <c r="WXK49" i="1"/>
  <c r="WXI49" i="1"/>
  <c r="WXC49" i="1"/>
  <c r="WXB49" i="1"/>
  <c r="WXA49" i="1"/>
  <c r="WWZ49" i="1"/>
  <c r="WWY49" i="1"/>
  <c r="WWX49" i="1"/>
  <c r="WWW49" i="1"/>
  <c r="WWV49" i="1"/>
  <c r="WWU49" i="1"/>
  <c r="WWS49" i="1"/>
  <c r="WWM49" i="1"/>
  <c r="WWL49" i="1"/>
  <c r="WWK49" i="1"/>
  <c r="WWJ49" i="1"/>
  <c r="WWI49" i="1"/>
  <c r="WWH49" i="1"/>
  <c r="WWG49" i="1"/>
  <c r="WWF49" i="1"/>
  <c r="WWE49" i="1"/>
  <c r="WWC49" i="1"/>
  <c r="WVW49" i="1"/>
  <c r="WVV49" i="1"/>
  <c r="WVU49" i="1"/>
  <c r="WVT49" i="1"/>
  <c r="WVS49" i="1"/>
  <c r="WVR49" i="1"/>
  <c r="WVQ49" i="1"/>
  <c r="WVP49" i="1"/>
  <c r="WVO49" i="1"/>
  <c r="WVM49" i="1"/>
  <c r="WVG49" i="1"/>
  <c r="WVF49" i="1"/>
  <c r="WVE49" i="1"/>
  <c r="WVD49" i="1"/>
  <c r="WVC49" i="1"/>
  <c r="WVB49" i="1"/>
  <c r="WVA49" i="1"/>
  <c r="WUZ49" i="1"/>
  <c r="WUY49" i="1"/>
  <c r="WUW49" i="1"/>
  <c r="WUQ49" i="1"/>
  <c r="WUP49" i="1"/>
  <c r="WUO49" i="1"/>
  <c r="WUN49" i="1"/>
  <c r="WUM49" i="1"/>
  <c r="WUL49" i="1"/>
  <c r="WUK49" i="1"/>
  <c r="WUJ49" i="1"/>
  <c r="WUI49" i="1"/>
  <c r="WUG49" i="1"/>
  <c r="WUA49" i="1"/>
  <c r="WTZ49" i="1"/>
  <c r="WTY49" i="1"/>
  <c r="WTX49" i="1"/>
  <c r="WTW49" i="1"/>
  <c r="WTV49" i="1"/>
  <c r="WTU49" i="1"/>
  <c r="WTT49" i="1"/>
  <c r="WTS49" i="1"/>
  <c r="WTQ49" i="1"/>
  <c r="WTK49" i="1"/>
  <c r="WTJ49" i="1"/>
  <c r="WTI49" i="1"/>
  <c r="WTH49" i="1"/>
  <c r="WTG49" i="1"/>
  <c r="WTF49" i="1"/>
  <c r="WTE49" i="1"/>
  <c r="WTD49" i="1"/>
  <c r="WTC49" i="1"/>
  <c r="WTA49" i="1"/>
  <c r="WSU49" i="1"/>
  <c r="WST49" i="1"/>
  <c r="WSS49" i="1"/>
  <c r="WSR49" i="1"/>
  <c r="WSQ49" i="1"/>
  <c r="WSP49" i="1"/>
  <c r="WSO49" i="1"/>
  <c r="WSN49" i="1"/>
  <c r="WSM49" i="1"/>
  <c r="WSK49" i="1"/>
  <c r="WSE49" i="1"/>
  <c r="WSD49" i="1"/>
  <c r="WSC49" i="1"/>
  <c r="WSB49" i="1"/>
  <c r="WSA49" i="1"/>
  <c r="WRZ49" i="1"/>
  <c r="WRY49" i="1"/>
  <c r="WRX49" i="1"/>
  <c r="WRW49" i="1"/>
  <c r="WRU49" i="1"/>
  <c r="WRO49" i="1"/>
  <c r="WRN49" i="1"/>
  <c r="WRM49" i="1"/>
  <c r="WRL49" i="1"/>
  <c r="WRK49" i="1"/>
  <c r="WRJ49" i="1"/>
  <c r="WRI49" i="1"/>
  <c r="WRH49" i="1"/>
  <c r="WRG49" i="1"/>
  <c r="WRE49" i="1"/>
  <c r="WQY49" i="1"/>
  <c r="WQX49" i="1"/>
  <c r="WQW49" i="1"/>
  <c r="WQV49" i="1"/>
  <c r="WQU49" i="1"/>
  <c r="WQT49" i="1"/>
  <c r="WQS49" i="1"/>
  <c r="WQR49" i="1"/>
  <c r="WQQ49" i="1"/>
  <c r="WQO49" i="1"/>
  <c r="WQI49" i="1"/>
  <c r="WQH49" i="1"/>
  <c r="WQG49" i="1"/>
  <c r="WQF49" i="1"/>
  <c r="WQE49" i="1"/>
  <c r="WQD49" i="1"/>
  <c r="WQC49" i="1"/>
  <c r="WQB49" i="1"/>
  <c r="WQA49" i="1"/>
  <c r="WPY49" i="1"/>
  <c r="WPS49" i="1"/>
  <c r="WPR49" i="1"/>
  <c r="WPQ49" i="1"/>
  <c r="WPP49" i="1"/>
  <c r="WPO49" i="1"/>
  <c r="WPN49" i="1"/>
  <c r="WPM49" i="1"/>
  <c r="WPL49" i="1"/>
  <c r="WPK49" i="1"/>
  <c r="WPI49" i="1"/>
  <c r="WPC49" i="1"/>
  <c r="WPB49" i="1"/>
  <c r="WPA49" i="1"/>
  <c r="WOZ49" i="1"/>
  <c r="WOY49" i="1"/>
  <c r="WOX49" i="1"/>
  <c r="WOW49" i="1"/>
  <c r="WOV49" i="1"/>
  <c r="WOU49" i="1"/>
  <c r="WOS49" i="1"/>
  <c r="WOM49" i="1"/>
  <c r="WOL49" i="1"/>
  <c r="WOK49" i="1"/>
  <c r="WOJ49" i="1"/>
  <c r="WOI49" i="1"/>
  <c r="WOH49" i="1"/>
  <c r="WOG49" i="1"/>
  <c r="WOF49" i="1"/>
  <c r="WOE49" i="1"/>
  <c r="WOC49" i="1"/>
  <c r="WNW49" i="1"/>
  <c r="WNV49" i="1"/>
  <c r="WNU49" i="1"/>
  <c r="WNT49" i="1"/>
  <c r="WNS49" i="1"/>
  <c r="WNR49" i="1"/>
  <c r="WNQ49" i="1"/>
  <c r="WNP49" i="1"/>
  <c r="WNO49" i="1"/>
  <c r="WNM49" i="1"/>
  <c r="WNG49" i="1"/>
  <c r="WNF49" i="1"/>
  <c r="WNE49" i="1"/>
  <c r="WND49" i="1"/>
  <c r="WNC49" i="1"/>
  <c r="WNB49" i="1"/>
  <c r="WNA49" i="1"/>
  <c r="WMZ49" i="1"/>
  <c r="WMY49" i="1"/>
  <c r="WMW49" i="1"/>
  <c r="WMQ49" i="1"/>
  <c r="WMP49" i="1"/>
  <c r="WMO49" i="1"/>
  <c r="WMN49" i="1"/>
  <c r="WMM49" i="1"/>
  <c r="WML49" i="1"/>
  <c r="WMK49" i="1"/>
  <c r="WMJ49" i="1"/>
  <c r="WMI49" i="1"/>
  <c r="WMG49" i="1"/>
  <c r="WMA49" i="1"/>
  <c r="WLZ49" i="1"/>
  <c r="WLY49" i="1"/>
  <c r="WLX49" i="1"/>
  <c r="WLW49" i="1"/>
  <c r="WLV49" i="1"/>
  <c r="WLU49" i="1"/>
  <c r="WLT49" i="1"/>
  <c r="WLS49" i="1"/>
  <c r="WLQ49" i="1"/>
  <c r="WLK49" i="1"/>
  <c r="WLJ49" i="1"/>
  <c r="WLI49" i="1"/>
  <c r="WLH49" i="1"/>
  <c r="WLG49" i="1"/>
  <c r="WLF49" i="1"/>
  <c r="WLE49" i="1"/>
  <c r="WLD49" i="1"/>
  <c r="WLC49" i="1"/>
  <c r="WLA49" i="1"/>
  <c r="WKU49" i="1"/>
  <c r="WKT49" i="1"/>
  <c r="WKS49" i="1"/>
  <c r="WKR49" i="1"/>
  <c r="WKQ49" i="1"/>
  <c r="WKP49" i="1"/>
  <c r="WKO49" i="1"/>
  <c r="WKN49" i="1"/>
  <c r="WKM49" i="1"/>
  <c r="WKK49" i="1"/>
  <c r="WKE49" i="1"/>
  <c r="WKD49" i="1"/>
  <c r="WKC49" i="1"/>
  <c r="WKB49" i="1"/>
  <c r="WKA49" i="1"/>
  <c r="WJZ49" i="1"/>
  <c r="WJY49" i="1"/>
  <c r="WJX49" i="1"/>
  <c r="WJW49" i="1"/>
  <c r="WJU49" i="1"/>
  <c r="WJO49" i="1"/>
  <c r="WJN49" i="1"/>
  <c r="WJM49" i="1"/>
  <c r="WJL49" i="1"/>
  <c r="WJK49" i="1"/>
  <c r="WJJ49" i="1"/>
  <c r="WJI49" i="1"/>
  <c r="WJH49" i="1"/>
  <c r="WJG49" i="1"/>
  <c r="WJE49" i="1"/>
  <c r="WIY49" i="1"/>
  <c r="WIX49" i="1"/>
  <c r="WIW49" i="1"/>
  <c r="WIV49" i="1"/>
  <c r="WIU49" i="1"/>
  <c r="WIT49" i="1"/>
  <c r="WIS49" i="1"/>
  <c r="WIR49" i="1"/>
  <c r="WIQ49" i="1"/>
  <c r="WIO49" i="1"/>
  <c r="WII49" i="1"/>
  <c r="WIH49" i="1"/>
  <c r="WIG49" i="1"/>
  <c r="WIF49" i="1"/>
  <c r="WIE49" i="1"/>
  <c r="WID49" i="1"/>
  <c r="WIC49" i="1"/>
  <c r="WIB49" i="1"/>
  <c r="WIA49" i="1"/>
  <c r="WHY49" i="1"/>
  <c r="WHS49" i="1"/>
  <c r="WHR49" i="1"/>
  <c r="WHQ49" i="1"/>
  <c r="WHP49" i="1"/>
  <c r="WHO49" i="1"/>
  <c r="WHN49" i="1"/>
  <c r="WHM49" i="1"/>
  <c r="WHL49" i="1"/>
  <c r="WHK49" i="1"/>
  <c r="WHI49" i="1"/>
  <c r="WHC49" i="1"/>
  <c r="WHB49" i="1"/>
  <c r="WHA49" i="1"/>
  <c r="WGZ49" i="1"/>
  <c r="WGY49" i="1"/>
  <c r="WGX49" i="1"/>
  <c r="WGW49" i="1"/>
  <c r="WGV49" i="1"/>
  <c r="WGU49" i="1"/>
  <c r="WGS49" i="1"/>
  <c r="WGM49" i="1"/>
  <c r="WGL49" i="1"/>
  <c r="WGK49" i="1"/>
  <c r="WGJ49" i="1"/>
  <c r="WGI49" i="1"/>
  <c r="WGH49" i="1"/>
  <c r="WGG49" i="1"/>
  <c r="WGF49" i="1"/>
  <c r="WGE49" i="1"/>
  <c r="WGC49" i="1"/>
  <c r="WFW49" i="1"/>
  <c r="WFV49" i="1"/>
  <c r="WFU49" i="1"/>
  <c r="WFT49" i="1"/>
  <c r="WFS49" i="1"/>
  <c r="WFR49" i="1"/>
  <c r="WFQ49" i="1"/>
  <c r="WFP49" i="1"/>
  <c r="WFO49" i="1"/>
  <c r="WFM49" i="1"/>
  <c r="WFG49" i="1"/>
  <c r="WFF49" i="1"/>
  <c r="WFE49" i="1"/>
  <c r="WFD49" i="1"/>
  <c r="WFC49" i="1"/>
  <c r="WFB49" i="1"/>
  <c r="WFA49" i="1"/>
  <c r="WEZ49" i="1"/>
  <c r="WEY49" i="1"/>
  <c r="WEW49" i="1"/>
  <c r="WEQ49" i="1"/>
  <c r="WEP49" i="1"/>
  <c r="WEO49" i="1"/>
  <c r="WEN49" i="1"/>
  <c r="WEM49" i="1"/>
  <c r="WEL49" i="1"/>
  <c r="WEK49" i="1"/>
  <c r="WEJ49" i="1"/>
  <c r="WEI49" i="1"/>
  <c r="WEG49" i="1"/>
  <c r="WEA49" i="1"/>
  <c r="WDZ49" i="1"/>
  <c r="WDY49" i="1"/>
  <c r="WDX49" i="1"/>
  <c r="WDW49" i="1"/>
  <c r="WDV49" i="1"/>
  <c r="WDU49" i="1"/>
  <c r="WDT49" i="1"/>
  <c r="WDS49" i="1"/>
  <c r="WDQ49" i="1"/>
  <c r="WDK49" i="1"/>
  <c r="WDJ49" i="1"/>
  <c r="WDI49" i="1"/>
  <c r="WDH49" i="1"/>
  <c r="WDG49" i="1"/>
  <c r="WDF49" i="1"/>
  <c r="WDE49" i="1"/>
  <c r="WDD49" i="1"/>
  <c r="WDC49" i="1"/>
  <c r="WDA49" i="1"/>
  <c r="WCU49" i="1"/>
  <c r="WCT49" i="1"/>
  <c r="WCS49" i="1"/>
  <c r="WCR49" i="1"/>
  <c r="WCQ49" i="1"/>
  <c r="WCP49" i="1"/>
  <c r="WCO49" i="1"/>
  <c r="WCN49" i="1"/>
  <c r="WCM49" i="1"/>
  <c r="WCK49" i="1"/>
  <c r="WCE49" i="1"/>
  <c r="WCD49" i="1"/>
  <c r="WCC49" i="1"/>
  <c r="WCB49" i="1"/>
  <c r="WCA49" i="1"/>
  <c r="WBZ49" i="1"/>
  <c r="WBY49" i="1"/>
  <c r="WBX49" i="1"/>
  <c r="WBW49" i="1"/>
  <c r="WBU49" i="1"/>
  <c r="WBO49" i="1"/>
  <c r="WBN49" i="1"/>
  <c r="WBM49" i="1"/>
  <c r="WBL49" i="1"/>
  <c r="WBK49" i="1"/>
  <c r="WBJ49" i="1"/>
  <c r="WBI49" i="1"/>
  <c r="WBH49" i="1"/>
  <c r="WBG49" i="1"/>
  <c r="WBE49" i="1"/>
  <c r="WAZ49" i="1"/>
  <c r="WAY49" i="1"/>
  <c r="WAX49" i="1"/>
  <c r="WAW49" i="1"/>
  <c r="WAV49" i="1"/>
  <c r="WAU49" i="1"/>
  <c r="WAT49" i="1"/>
  <c r="WAS49" i="1"/>
  <c r="WAR49" i="1"/>
  <c r="WAQ49" i="1"/>
  <c r="WAO49" i="1"/>
  <c r="WAI49" i="1"/>
  <c r="WAH49" i="1"/>
  <c r="WAG49" i="1"/>
  <c r="WAF49" i="1"/>
  <c r="WAE49" i="1"/>
  <c r="WAD49" i="1"/>
  <c r="WAC49" i="1"/>
  <c r="WAB49" i="1"/>
  <c r="WAA49" i="1"/>
  <c r="VZY49" i="1"/>
  <c r="VZS49" i="1"/>
  <c r="VZR49" i="1"/>
  <c r="VZQ49" i="1"/>
  <c r="VZP49" i="1"/>
  <c r="VZO49" i="1"/>
  <c r="VZN49" i="1"/>
  <c r="VZM49" i="1"/>
  <c r="VZL49" i="1"/>
  <c r="VZK49" i="1"/>
  <c r="VZI49" i="1"/>
  <c r="VZC49" i="1"/>
  <c r="VZB49" i="1"/>
  <c r="VZA49" i="1"/>
  <c r="VYZ49" i="1"/>
  <c r="VYY49" i="1"/>
  <c r="VYX49" i="1"/>
  <c r="VYW49" i="1"/>
  <c r="VYV49" i="1"/>
  <c r="VYU49" i="1"/>
  <c r="VYS49" i="1"/>
  <c r="VYM49" i="1"/>
  <c r="VYL49" i="1"/>
  <c r="VYK49" i="1"/>
  <c r="VYJ49" i="1"/>
  <c r="VYI49" i="1"/>
  <c r="VYH49" i="1"/>
  <c r="VYG49" i="1"/>
  <c r="VYF49" i="1"/>
  <c r="VYE49" i="1"/>
  <c r="VYC49" i="1"/>
  <c r="VXW49" i="1"/>
  <c r="VXV49" i="1"/>
  <c r="VXU49" i="1"/>
  <c r="VXT49" i="1"/>
  <c r="VXS49" i="1"/>
  <c r="VXR49" i="1"/>
  <c r="VXQ49" i="1"/>
  <c r="VXP49" i="1"/>
  <c r="VXO49" i="1"/>
  <c r="VXM49" i="1"/>
  <c r="VXG49" i="1"/>
  <c r="VXF49" i="1"/>
  <c r="VXE49" i="1"/>
  <c r="VXD49" i="1"/>
  <c r="VXC49" i="1"/>
  <c r="VXB49" i="1"/>
  <c r="VXA49" i="1"/>
  <c r="VWZ49" i="1"/>
  <c r="VWY49" i="1"/>
  <c r="VWW49" i="1"/>
  <c r="VWQ49" i="1"/>
  <c r="VWP49" i="1"/>
  <c r="VWO49" i="1"/>
  <c r="VWN49" i="1"/>
  <c r="VWM49" i="1"/>
  <c r="VWL49" i="1"/>
  <c r="VWK49" i="1"/>
  <c r="VWJ49" i="1"/>
  <c r="VWI49" i="1"/>
  <c r="VWG49" i="1"/>
  <c r="VWA49" i="1"/>
  <c r="VVZ49" i="1"/>
  <c r="VVY49" i="1"/>
  <c r="VVX49" i="1"/>
  <c r="VVW49" i="1"/>
  <c r="VVV49" i="1"/>
  <c r="VVU49" i="1"/>
  <c r="VVT49" i="1"/>
  <c r="VVS49" i="1"/>
  <c r="VVQ49" i="1"/>
  <c r="VVK49" i="1"/>
  <c r="VVJ49" i="1"/>
  <c r="VVI49" i="1"/>
  <c r="VVH49" i="1"/>
  <c r="VVG49" i="1"/>
  <c r="VVF49" i="1"/>
  <c r="VVE49" i="1"/>
  <c r="VVD49" i="1"/>
  <c r="VVC49" i="1"/>
  <c r="VVA49" i="1"/>
  <c r="VUU49" i="1"/>
  <c r="VUT49" i="1"/>
  <c r="VUS49" i="1"/>
  <c r="VUR49" i="1"/>
  <c r="VUQ49" i="1"/>
  <c r="VUP49" i="1"/>
  <c r="VUO49" i="1"/>
  <c r="VUN49" i="1"/>
  <c r="VUM49" i="1"/>
  <c r="VUK49" i="1"/>
  <c r="VUE49" i="1"/>
  <c r="VUD49" i="1"/>
  <c r="VUC49" i="1"/>
  <c r="VUB49" i="1"/>
  <c r="VUA49" i="1"/>
  <c r="VTZ49" i="1"/>
  <c r="VTY49" i="1"/>
  <c r="VTX49" i="1"/>
  <c r="VTW49" i="1"/>
  <c r="VTU49" i="1"/>
  <c r="VTO49" i="1"/>
  <c r="VTN49" i="1"/>
  <c r="VTM49" i="1"/>
  <c r="VTL49" i="1"/>
  <c r="VTK49" i="1"/>
  <c r="VTJ49" i="1"/>
  <c r="VTI49" i="1"/>
  <c r="VTH49" i="1"/>
  <c r="VTG49" i="1"/>
  <c r="VTE49" i="1"/>
  <c r="VSY49" i="1"/>
  <c r="VSX49" i="1"/>
  <c r="VSW49" i="1"/>
  <c r="VSV49" i="1"/>
  <c r="VSU49" i="1"/>
  <c r="VST49" i="1"/>
  <c r="VSS49" i="1"/>
  <c r="VSR49" i="1"/>
  <c r="VSQ49" i="1"/>
  <c r="VSO49" i="1"/>
  <c r="VSI49" i="1"/>
  <c r="VSH49" i="1"/>
  <c r="VSG49" i="1"/>
  <c r="VSF49" i="1"/>
  <c r="VSE49" i="1"/>
  <c r="VSD49" i="1"/>
  <c r="VSC49" i="1"/>
  <c r="VSB49" i="1"/>
  <c r="VSA49" i="1"/>
  <c r="VRY49" i="1"/>
  <c r="VRS49" i="1"/>
  <c r="VRR49" i="1"/>
  <c r="VRQ49" i="1"/>
  <c r="VRP49" i="1"/>
  <c r="VRO49" i="1"/>
  <c r="VRN49" i="1"/>
  <c r="VRM49" i="1"/>
  <c r="VRL49" i="1"/>
  <c r="VRK49" i="1"/>
  <c r="VRI49" i="1"/>
  <c r="VRC49" i="1"/>
  <c r="VRB49" i="1"/>
  <c r="VRA49" i="1"/>
  <c r="VQZ49" i="1"/>
  <c r="VQY49" i="1"/>
  <c r="VQX49" i="1"/>
  <c r="VQW49" i="1"/>
  <c r="VQV49" i="1"/>
  <c r="VQU49" i="1"/>
  <c r="VQS49" i="1"/>
  <c r="VQM49" i="1"/>
  <c r="VQL49" i="1"/>
  <c r="VQK49" i="1"/>
  <c r="VQJ49" i="1"/>
  <c r="VQI49" i="1"/>
  <c r="VQH49" i="1"/>
  <c r="VQG49" i="1"/>
  <c r="VQF49" i="1"/>
  <c r="VQE49" i="1"/>
  <c r="VQC49" i="1"/>
  <c r="VPW49" i="1"/>
  <c r="VPV49" i="1"/>
  <c r="VPU49" i="1"/>
  <c r="VPT49" i="1"/>
  <c r="VPS49" i="1"/>
  <c r="VPR49" i="1"/>
  <c r="VPQ49" i="1"/>
  <c r="VPP49" i="1"/>
  <c r="VPO49" i="1"/>
  <c r="VPM49" i="1"/>
  <c r="VPG49" i="1"/>
  <c r="VPF49" i="1"/>
  <c r="VPE49" i="1"/>
  <c r="VPD49" i="1"/>
  <c r="VPC49" i="1"/>
  <c r="VPB49" i="1"/>
  <c r="VPA49" i="1"/>
  <c r="VOZ49" i="1"/>
  <c r="VOY49" i="1"/>
  <c r="VOW49" i="1"/>
  <c r="VOQ49" i="1"/>
  <c r="VOP49" i="1"/>
  <c r="VOO49" i="1"/>
  <c r="VON49" i="1"/>
  <c r="VOM49" i="1"/>
  <c r="VOL49" i="1"/>
  <c r="VOK49" i="1"/>
  <c r="VOJ49" i="1"/>
  <c r="VOI49" i="1"/>
  <c r="VOG49" i="1"/>
  <c r="VOA49" i="1"/>
  <c r="VNZ49" i="1"/>
  <c r="VNY49" i="1"/>
  <c r="VNX49" i="1"/>
  <c r="VNW49" i="1"/>
  <c r="VNV49" i="1"/>
  <c r="VNU49" i="1"/>
  <c r="VNT49" i="1"/>
  <c r="VNS49" i="1"/>
  <c r="VNQ49" i="1"/>
  <c r="VNK49" i="1"/>
  <c r="VNJ49" i="1"/>
  <c r="VNI49" i="1"/>
  <c r="VNH49" i="1"/>
  <c r="VNG49" i="1"/>
  <c r="VNF49" i="1"/>
  <c r="VNE49" i="1"/>
  <c r="VND49" i="1"/>
  <c r="VNC49" i="1"/>
  <c r="VNA49" i="1"/>
  <c r="VMU49" i="1"/>
  <c r="VMT49" i="1"/>
  <c r="VMS49" i="1"/>
  <c r="VMR49" i="1"/>
  <c r="VMQ49" i="1"/>
  <c r="VMP49" i="1"/>
  <c r="VMO49" i="1"/>
  <c r="VMN49" i="1"/>
  <c r="VMM49" i="1"/>
  <c r="VMK49" i="1"/>
  <c r="VME49" i="1"/>
  <c r="VMD49" i="1"/>
  <c r="VMC49" i="1"/>
  <c r="VMB49" i="1"/>
  <c r="VMA49" i="1"/>
  <c r="VLZ49" i="1"/>
  <c r="VLY49" i="1"/>
  <c r="VLX49" i="1"/>
  <c r="VLW49" i="1"/>
  <c r="VLU49" i="1"/>
  <c r="VLO49" i="1"/>
  <c r="VLN49" i="1"/>
  <c r="VLM49" i="1"/>
  <c r="VLL49" i="1"/>
  <c r="VLK49" i="1"/>
  <c r="VLJ49" i="1"/>
  <c r="VLI49" i="1"/>
  <c r="VLH49" i="1"/>
  <c r="VLG49" i="1"/>
  <c r="VLE49" i="1"/>
  <c r="VKY49" i="1"/>
  <c r="VKX49" i="1"/>
  <c r="VKW49" i="1"/>
  <c r="VKV49" i="1"/>
  <c r="VKU49" i="1"/>
  <c r="VKT49" i="1"/>
  <c r="VKS49" i="1"/>
  <c r="VKR49" i="1"/>
  <c r="VKQ49" i="1"/>
  <c r="VKO49" i="1"/>
  <c r="VKI49" i="1"/>
  <c r="VKH49" i="1"/>
  <c r="VKG49" i="1"/>
  <c r="VKF49" i="1"/>
  <c r="VKE49" i="1"/>
  <c r="VKD49" i="1"/>
  <c r="VKC49" i="1"/>
  <c r="VKB49" i="1"/>
  <c r="VKA49" i="1"/>
  <c r="VJY49" i="1"/>
  <c r="VJS49" i="1"/>
  <c r="VJR49" i="1"/>
  <c r="VJQ49" i="1"/>
  <c r="VJP49" i="1"/>
  <c r="VJO49" i="1"/>
  <c r="VJN49" i="1"/>
  <c r="VJM49" i="1"/>
  <c r="VJL49" i="1"/>
  <c r="VJK49" i="1"/>
  <c r="VJI49" i="1"/>
  <c r="VJC49" i="1"/>
  <c r="VJB49" i="1"/>
  <c r="VJA49" i="1"/>
  <c r="VIZ49" i="1"/>
  <c r="VIY49" i="1"/>
  <c r="VIX49" i="1"/>
  <c r="VIW49" i="1"/>
  <c r="VIV49" i="1"/>
  <c r="VIU49" i="1"/>
  <c r="VIS49" i="1"/>
  <c r="VIM49" i="1"/>
  <c r="VIL49" i="1"/>
  <c r="VIK49" i="1"/>
  <c r="VIJ49" i="1"/>
  <c r="VII49" i="1"/>
  <c r="VIH49" i="1"/>
  <c r="VIG49" i="1"/>
  <c r="VIF49" i="1"/>
  <c r="VIE49" i="1"/>
  <c r="VIC49" i="1"/>
  <c r="VHW49" i="1"/>
  <c r="VHV49" i="1"/>
  <c r="VHU49" i="1"/>
  <c r="VHT49" i="1"/>
  <c r="VHS49" i="1"/>
  <c r="VHR49" i="1"/>
  <c r="VHQ49" i="1"/>
  <c r="VHP49" i="1"/>
  <c r="VHO49" i="1"/>
  <c r="VHM49" i="1"/>
  <c r="VHG49" i="1"/>
  <c r="VHF49" i="1"/>
  <c r="VHE49" i="1"/>
  <c r="VHD49" i="1"/>
  <c r="VHC49" i="1"/>
  <c r="VHB49" i="1"/>
  <c r="VHA49" i="1"/>
  <c r="VGZ49" i="1"/>
  <c r="VGY49" i="1"/>
  <c r="VGW49" i="1"/>
  <c r="VGQ49" i="1"/>
  <c r="VGP49" i="1"/>
  <c r="VGO49" i="1"/>
  <c r="VGN49" i="1"/>
  <c r="VGM49" i="1"/>
  <c r="VGL49" i="1"/>
  <c r="VGK49" i="1"/>
  <c r="VGJ49" i="1"/>
  <c r="VGI49" i="1"/>
  <c r="VGG49" i="1"/>
  <c r="VGA49" i="1"/>
  <c r="VFZ49" i="1"/>
  <c r="VFY49" i="1"/>
  <c r="VFX49" i="1"/>
  <c r="VFW49" i="1"/>
  <c r="VFV49" i="1"/>
  <c r="VFU49" i="1"/>
  <c r="VFT49" i="1"/>
  <c r="VFS49" i="1"/>
  <c r="VFQ49" i="1"/>
  <c r="VFK49" i="1"/>
  <c r="VFJ49" i="1"/>
  <c r="VFI49" i="1"/>
  <c r="VFH49" i="1"/>
  <c r="VFG49" i="1"/>
  <c r="VFF49" i="1"/>
  <c r="VFE49" i="1"/>
  <c r="VFD49" i="1"/>
  <c r="VFC49" i="1"/>
  <c r="VFA49" i="1"/>
  <c r="VEU49" i="1"/>
  <c r="VET49" i="1"/>
  <c r="VES49" i="1"/>
  <c r="VER49" i="1"/>
  <c r="VEQ49" i="1"/>
  <c r="VEP49" i="1"/>
  <c r="VEO49" i="1"/>
  <c r="VEN49" i="1"/>
  <c r="VEM49" i="1"/>
  <c r="VEK49" i="1"/>
  <c r="VEE49" i="1"/>
  <c r="VED49" i="1"/>
  <c r="VEC49" i="1"/>
  <c r="VEB49" i="1"/>
  <c r="VEA49" i="1"/>
  <c r="VDZ49" i="1"/>
  <c r="VDY49" i="1"/>
  <c r="VDX49" i="1"/>
  <c r="VDW49" i="1"/>
  <c r="VDU49" i="1"/>
  <c r="VDO49" i="1"/>
  <c r="VDN49" i="1"/>
  <c r="VDM49" i="1"/>
  <c r="VDL49" i="1"/>
  <c r="VDK49" i="1"/>
  <c r="VDJ49" i="1"/>
  <c r="VDI49" i="1"/>
  <c r="VDH49" i="1"/>
  <c r="VDG49" i="1"/>
  <c r="VDE49" i="1"/>
  <c r="VCY49" i="1"/>
  <c r="VCX49" i="1"/>
  <c r="VCW49" i="1"/>
  <c r="VCV49" i="1"/>
  <c r="VCU49" i="1"/>
  <c r="VCT49" i="1"/>
  <c r="VCS49" i="1"/>
  <c r="VCR49" i="1"/>
  <c r="VCQ49" i="1"/>
  <c r="VCO49" i="1"/>
  <c r="VCI49" i="1"/>
  <c r="VCH49" i="1"/>
  <c r="VCG49" i="1"/>
  <c r="VCF49" i="1"/>
  <c r="VCE49" i="1"/>
  <c r="VCD49" i="1"/>
  <c r="VCC49" i="1"/>
  <c r="VCB49" i="1"/>
  <c r="VCA49" i="1"/>
  <c r="VBY49" i="1"/>
  <c r="VBS49" i="1"/>
  <c r="VBR49" i="1"/>
  <c r="VBQ49" i="1"/>
  <c r="VBP49" i="1"/>
  <c r="VBO49" i="1"/>
  <c r="VBN49" i="1"/>
  <c r="VBM49" i="1"/>
  <c r="VBL49" i="1"/>
  <c r="VBK49" i="1"/>
  <c r="VBI49" i="1"/>
  <c r="VBC49" i="1"/>
  <c r="VBB49" i="1"/>
  <c r="VBA49" i="1"/>
  <c r="VAZ49" i="1"/>
  <c r="VAY49" i="1"/>
  <c r="VAX49" i="1"/>
  <c r="VAW49" i="1"/>
  <c r="VAV49" i="1"/>
  <c r="VAU49" i="1"/>
  <c r="VAS49" i="1"/>
  <c r="VAM49" i="1"/>
  <c r="VAL49" i="1"/>
  <c r="VAK49" i="1"/>
  <c r="VAJ49" i="1"/>
  <c r="VAI49" i="1"/>
  <c r="VAH49" i="1"/>
  <c r="VAG49" i="1"/>
  <c r="VAF49" i="1"/>
  <c r="VAE49" i="1"/>
  <c r="VAC49" i="1"/>
  <c r="UZW49" i="1"/>
  <c r="UZV49" i="1"/>
  <c r="UZU49" i="1"/>
  <c r="UZT49" i="1"/>
  <c r="UZS49" i="1"/>
  <c r="UZR49" i="1"/>
  <c r="UZQ49" i="1"/>
  <c r="UZP49" i="1"/>
  <c r="UZO49" i="1"/>
  <c r="UZM49" i="1"/>
  <c r="UZG49" i="1"/>
  <c r="UZF49" i="1"/>
  <c r="UZE49" i="1"/>
  <c r="UZD49" i="1"/>
  <c r="UZC49" i="1"/>
  <c r="UZB49" i="1"/>
  <c r="UZA49" i="1"/>
  <c r="UYZ49" i="1"/>
  <c r="UYY49" i="1"/>
  <c r="UYW49" i="1"/>
  <c r="UYQ49" i="1"/>
  <c r="UYP49" i="1"/>
  <c r="UYO49" i="1"/>
  <c r="UYN49" i="1"/>
  <c r="UYM49" i="1"/>
  <c r="UYL49" i="1"/>
  <c r="UYK49" i="1"/>
  <c r="UYJ49" i="1"/>
  <c r="UYI49" i="1"/>
  <c r="UYG49" i="1"/>
  <c r="UYA49" i="1"/>
  <c r="UXZ49" i="1"/>
  <c r="UXY49" i="1"/>
  <c r="UXX49" i="1"/>
  <c r="UXW49" i="1"/>
  <c r="UXV49" i="1"/>
  <c r="UXU49" i="1"/>
  <c r="UXT49" i="1"/>
  <c r="UXS49" i="1"/>
  <c r="UXQ49" i="1"/>
  <c r="UXK49" i="1"/>
  <c r="UXJ49" i="1"/>
  <c r="UXI49" i="1"/>
  <c r="UXH49" i="1"/>
  <c r="UXG49" i="1"/>
  <c r="UXF49" i="1"/>
  <c r="UXE49" i="1"/>
  <c r="UXD49" i="1"/>
  <c r="UXC49" i="1"/>
  <c r="UXA49" i="1"/>
  <c r="UWU49" i="1"/>
  <c r="UWT49" i="1"/>
  <c r="UWS49" i="1"/>
  <c r="UWR49" i="1"/>
  <c r="UWQ49" i="1"/>
  <c r="UWP49" i="1"/>
  <c r="UWO49" i="1"/>
  <c r="UWN49" i="1"/>
  <c r="UWM49" i="1"/>
  <c r="UWK49" i="1"/>
  <c r="UWE49" i="1"/>
  <c r="UWD49" i="1"/>
  <c r="UWC49" i="1"/>
  <c r="UWB49" i="1"/>
  <c r="UWA49" i="1"/>
  <c r="UVZ49" i="1"/>
  <c r="UVY49" i="1"/>
  <c r="UVX49" i="1"/>
  <c r="UVW49" i="1"/>
  <c r="UVU49" i="1"/>
  <c r="UVO49" i="1"/>
  <c r="UVN49" i="1"/>
  <c r="UVM49" i="1"/>
  <c r="UVL49" i="1"/>
  <c r="UVK49" i="1"/>
  <c r="UVJ49" i="1"/>
  <c r="UVI49" i="1"/>
  <c r="UVH49" i="1"/>
  <c r="UVG49" i="1"/>
  <c r="UVE49" i="1"/>
  <c r="UUY49" i="1"/>
  <c r="UUX49" i="1"/>
  <c r="UUW49" i="1"/>
  <c r="UUV49" i="1"/>
  <c r="UUU49" i="1"/>
  <c r="UUT49" i="1"/>
  <c r="UUS49" i="1"/>
  <c r="UUR49" i="1"/>
  <c r="UUQ49" i="1"/>
  <c r="UUO49" i="1"/>
  <c r="UUI49" i="1"/>
  <c r="UUH49" i="1"/>
  <c r="UUG49" i="1"/>
  <c r="UUF49" i="1"/>
  <c r="UUE49" i="1"/>
  <c r="UUD49" i="1"/>
  <c r="UUC49" i="1"/>
  <c r="UUB49" i="1"/>
  <c r="UUA49" i="1"/>
  <c r="UTY49" i="1"/>
  <c r="UTS49" i="1"/>
  <c r="UTR49" i="1"/>
  <c r="UTQ49" i="1"/>
  <c r="UTP49" i="1"/>
  <c r="UTO49" i="1"/>
  <c r="UTN49" i="1"/>
  <c r="UTM49" i="1"/>
  <c r="UTL49" i="1"/>
  <c r="UTK49" i="1"/>
  <c r="UTI49" i="1"/>
  <c r="UTC49" i="1"/>
  <c r="UTB49" i="1"/>
  <c r="UTA49" i="1"/>
  <c r="USZ49" i="1"/>
  <c r="USY49" i="1"/>
  <c r="USX49" i="1"/>
  <c r="USW49" i="1"/>
  <c r="USV49" i="1"/>
  <c r="USU49" i="1"/>
  <c r="USS49" i="1"/>
  <c r="USM49" i="1"/>
  <c r="USL49" i="1"/>
  <c r="USK49" i="1"/>
  <c r="USJ49" i="1"/>
  <c r="USI49" i="1"/>
  <c r="USH49" i="1"/>
  <c r="USG49" i="1"/>
  <c r="USF49" i="1"/>
  <c r="USE49" i="1"/>
  <c r="USC49" i="1"/>
  <c r="URW49" i="1"/>
  <c r="URV49" i="1"/>
  <c r="URU49" i="1"/>
  <c r="URT49" i="1"/>
  <c r="URS49" i="1"/>
  <c r="URR49" i="1"/>
  <c r="URQ49" i="1"/>
  <c r="URP49" i="1"/>
  <c r="URO49" i="1"/>
  <c r="URM49" i="1"/>
  <c r="URG49" i="1"/>
  <c r="URF49" i="1"/>
  <c r="URE49" i="1"/>
  <c r="URD49" i="1"/>
  <c r="URC49" i="1"/>
  <c r="URB49" i="1"/>
  <c r="URA49" i="1"/>
  <c r="UQZ49" i="1"/>
  <c r="UQY49" i="1"/>
  <c r="UQW49" i="1"/>
  <c r="UQQ49" i="1"/>
  <c r="UQP49" i="1"/>
  <c r="UQO49" i="1"/>
  <c r="UQN49" i="1"/>
  <c r="UQM49" i="1"/>
  <c r="UQL49" i="1"/>
  <c r="UQK49" i="1"/>
  <c r="UQJ49" i="1"/>
  <c r="UQI49" i="1"/>
  <c r="UQG49" i="1"/>
  <c r="UQA49" i="1"/>
  <c r="UPZ49" i="1"/>
  <c r="UPY49" i="1"/>
  <c r="UPX49" i="1"/>
  <c r="UPW49" i="1"/>
  <c r="UPV49" i="1"/>
  <c r="UPU49" i="1"/>
  <c r="UPT49" i="1"/>
  <c r="UPS49" i="1"/>
  <c r="UPQ49" i="1"/>
  <c r="UPK49" i="1"/>
  <c r="UPJ49" i="1"/>
  <c r="UPI49" i="1"/>
  <c r="UPH49" i="1"/>
  <c r="UPG49" i="1"/>
  <c r="UPF49" i="1"/>
  <c r="UPE49" i="1"/>
  <c r="UPD49" i="1"/>
  <c r="UPC49" i="1"/>
  <c r="UPA49" i="1"/>
  <c r="UOU49" i="1"/>
  <c r="UOT49" i="1"/>
  <c r="UOS49" i="1"/>
  <c r="UOR49" i="1"/>
  <c r="UOQ49" i="1"/>
  <c r="UOP49" i="1"/>
  <c r="UOO49" i="1"/>
  <c r="UON49" i="1"/>
  <c r="UOM49" i="1"/>
  <c r="UOK49" i="1"/>
  <c r="UOE49" i="1"/>
  <c r="UOD49" i="1"/>
  <c r="UOC49" i="1"/>
  <c r="UOB49" i="1"/>
  <c r="UOA49" i="1"/>
  <c r="UNZ49" i="1"/>
  <c r="UNY49" i="1"/>
  <c r="UNX49" i="1"/>
  <c r="UNW49" i="1"/>
  <c r="UNU49" i="1"/>
  <c r="UNO49" i="1"/>
  <c r="UNN49" i="1"/>
  <c r="UNM49" i="1"/>
  <c r="UNL49" i="1"/>
  <c r="UNK49" i="1"/>
  <c r="UNJ49" i="1"/>
  <c r="UNI49" i="1"/>
  <c r="UNH49" i="1"/>
  <c r="UNG49" i="1"/>
  <c r="UNE49" i="1"/>
  <c r="UMY49" i="1"/>
  <c r="UMX49" i="1"/>
  <c r="UMW49" i="1"/>
  <c r="UMV49" i="1"/>
  <c r="UMU49" i="1"/>
  <c r="UMT49" i="1"/>
  <c r="UMS49" i="1"/>
  <c r="UMR49" i="1"/>
  <c r="UMQ49" i="1"/>
  <c r="UMO49" i="1"/>
  <c r="UMI49" i="1"/>
  <c r="UMH49" i="1"/>
  <c r="UMG49" i="1"/>
  <c r="UMF49" i="1"/>
  <c r="UME49" i="1"/>
  <c r="UMD49" i="1"/>
  <c r="UMC49" i="1"/>
  <c r="UMB49" i="1"/>
  <c r="UMA49" i="1"/>
  <c r="ULY49" i="1"/>
  <c r="ULS49" i="1"/>
  <c r="ULR49" i="1"/>
  <c r="ULQ49" i="1"/>
  <c r="ULP49" i="1"/>
  <c r="ULO49" i="1"/>
  <c r="ULN49" i="1"/>
  <c r="ULM49" i="1"/>
  <c r="ULL49" i="1"/>
  <c r="ULK49" i="1"/>
  <c r="ULI49" i="1"/>
  <c r="ULC49" i="1"/>
  <c r="ULB49" i="1"/>
  <c r="ULA49" i="1"/>
  <c r="UKZ49" i="1"/>
  <c r="UKY49" i="1"/>
  <c r="UKX49" i="1"/>
  <c r="UKW49" i="1"/>
  <c r="UKV49" i="1"/>
  <c r="UKU49" i="1"/>
  <c r="UKS49" i="1"/>
  <c r="UKM49" i="1"/>
  <c r="UKL49" i="1"/>
  <c r="UKK49" i="1"/>
  <c r="UKJ49" i="1"/>
  <c r="UKI49" i="1"/>
  <c r="UKH49" i="1"/>
  <c r="UKG49" i="1"/>
  <c r="UKF49" i="1"/>
  <c r="UKE49" i="1"/>
  <c r="UKC49" i="1"/>
  <c r="UJW49" i="1"/>
  <c r="UJV49" i="1"/>
  <c r="UJU49" i="1"/>
  <c r="UJT49" i="1"/>
  <c r="UJS49" i="1"/>
  <c r="UJR49" i="1"/>
  <c r="UJQ49" i="1"/>
  <c r="UJP49" i="1"/>
  <c r="UJO49" i="1"/>
  <c r="UJM49" i="1"/>
  <c r="UJG49" i="1"/>
  <c r="UJF49" i="1"/>
  <c r="UJE49" i="1"/>
  <c r="UJD49" i="1"/>
  <c r="UJC49" i="1"/>
  <c r="UJB49" i="1"/>
  <c r="UJA49" i="1"/>
  <c r="UIZ49" i="1"/>
  <c r="UIY49" i="1"/>
  <c r="UIW49" i="1"/>
  <c r="UIQ49" i="1"/>
  <c r="UIP49" i="1"/>
  <c r="UIO49" i="1"/>
  <c r="UIN49" i="1"/>
  <c r="UIM49" i="1"/>
  <c r="UIL49" i="1"/>
  <c r="UIK49" i="1"/>
  <c r="UIJ49" i="1"/>
  <c r="UII49" i="1"/>
  <c r="UIG49" i="1"/>
  <c r="UIA49" i="1"/>
  <c r="UHZ49" i="1"/>
  <c r="UHY49" i="1"/>
  <c r="UHX49" i="1"/>
  <c r="UHW49" i="1"/>
  <c r="UHV49" i="1"/>
  <c r="UHU49" i="1"/>
  <c r="UHT49" i="1"/>
  <c r="UHS49" i="1"/>
  <c r="UHQ49" i="1"/>
  <c r="UHK49" i="1"/>
  <c r="UHJ49" i="1"/>
  <c r="UHI49" i="1"/>
  <c r="UHH49" i="1"/>
  <c r="UHG49" i="1"/>
  <c r="UHF49" i="1"/>
  <c r="UHE49" i="1"/>
  <c r="UHD49" i="1"/>
  <c r="UHC49" i="1"/>
  <c r="UHA49" i="1"/>
  <c r="UGU49" i="1"/>
  <c r="UGT49" i="1"/>
  <c r="UGS49" i="1"/>
  <c r="UGR49" i="1"/>
  <c r="UGQ49" i="1"/>
  <c r="UGP49" i="1"/>
  <c r="UGO49" i="1"/>
  <c r="UGN49" i="1"/>
  <c r="UGM49" i="1"/>
  <c r="UGK49" i="1"/>
  <c r="UGE49" i="1"/>
  <c r="UGD49" i="1"/>
  <c r="UGC49" i="1"/>
  <c r="UGB49" i="1"/>
  <c r="UGA49" i="1"/>
  <c r="UFZ49" i="1"/>
  <c r="UFY49" i="1"/>
  <c r="UFX49" i="1"/>
  <c r="UFW49" i="1"/>
  <c r="UFU49" i="1"/>
  <c r="UFO49" i="1"/>
  <c r="UFN49" i="1"/>
  <c r="UFM49" i="1"/>
  <c r="UFL49" i="1"/>
  <c r="UFK49" i="1"/>
  <c r="UFJ49" i="1"/>
  <c r="UFI49" i="1"/>
  <c r="UFH49" i="1"/>
  <c r="UFG49" i="1"/>
  <c r="UFE49" i="1"/>
  <c r="UEY49" i="1"/>
  <c r="UEX49" i="1"/>
  <c r="UEW49" i="1"/>
  <c r="UEV49" i="1"/>
  <c r="UEU49" i="1"/>
  <c r="UET49" i="1"/>
  <c r="UES49" i="1"/>
  <c r="UER49" i="1"/>
  <c r="UEQ49" i="1"/>
  <c r="UEO49" i="1"/>
  <c r="UEI49" i="1"/>
  <c r="UEH49" i="1"/>
  <c r="UEG49" i="1"/>
  <c r="UEF49" i="1"/>
  <c r="UEE49" i="1"/>
  <c r="UED49" i="1"/>
  <c r="UEC49" i="1"/>
  <c r="UEB49" i="1"/>
  <c r="UEA49" i="1"/>
  <c r="UDY49" i="1"/>
  <c r="UDS49" i="1"/>
  <c r="UDR49" i="1"/>
  <c r="UDQ49" i="1"/>
  <c r="UDP49" i="1"/>
  <c r="UDO49" i="1"/>
  <c r="UDN49" i="1"/>
  <c r="UDM49" i="1"/>
  <c r="UDL49" i="1"/>
  <c r="UDK49" i="1"/>
  <c r="UDI49" i="1"/>
  <c r="UDC49" i="1"/>
  <c r="UDB49" i="1"/>
  <c r="UDA49" i="1"/>
  <c r="UCZ49" i="1"/>
  <c r="UCY49" i="1"/>
  <c r="UCX49" i="1"/>
  <c r="UCW49" i="1"/>
  <c r="UCV49" i="1"/>
  <c r="UCU49" i="1"/>
  <c r="UCS49" i="1"/>
  <c r="UCM49" i="1"/>
  <c r="UCL49" i="1"/>
  <c r="UCK49" i="1"/>
  <c r="UCJ49" i="1"/>
  <c r="UCI49" i="1"/>
  <c r="UCH49" i="1"/>
  <c r="UCG49" i="1"/>
  <c r="UCF49" i="1"/>
  <c r="UCE49" i="1"/>
  <c r="UCC49" i="1"/>
  <c r="UBW49" i="1"/>
  <c r="UBV49" i="1"/>
  <c r="UBU49" i="1"/>
  <c r="UBT49" i="1"/>
  <c r="UBS49" i="1"/>
  <c r="UBR49" i="1"/>
  <c r="UBQ49" i="1"/>
  <c r="UBP49" i="1"/>
  <c r="UBO49" i="1"/>
  <c r="UBM49" i="1"/>
  <c r="UBG49" i="1"/>
  <c r="UBF49" i="1"/>
  <c r="UBE49" i="1"/>
  <c r="UBD49" i="1"/>
  <c r="UBC49" i="1"/>
  <c r="UBB49" i="1"/>
  <c r="UBA49" i="1"/>
  <c r="UAZ49" i="1"/>
  <c r="UAY49" i="1"/>
  <c r="UAW49" i="1"/>
  <c r="UAQ49" i="1"/>
  <c r="UAP49" i="1"/>
  <c r="UAO49" i="1"/>
  <c r="UAN49" i="1"/>
  <c r="UAM49" i="1"/>
  <c r="UAL49" i="1"/>
  <c r="UAK49" i="1"/>
  <c r="UAJ49" i="1"/>
  <c r="UAI49" i="1"/>
  <c r="UAG49" i="1"/>
  <c r="UAA49" i="1"/>
  <c r="TZZ49" i="1"/>
  <c r="TZY49" i="1"/>
  <c r="TZX49" i="1"/>
  <c r="TZW49" i="1"/>
  <c r="TZV49" i="1"/>
  <c r="TZU49" i="1"/>
  <c r="TZT49" i="1"/>
  <c r="TZS49" i="1"/>
  <c r="TZQ49" i="1"/>
  <c r="TZK49" i="1"/>
  <c r="TZJ49" i="1"/>
  <c r="TZI49" i="1"/>
  <c r="TZH49" i="1"/>
  <c r="TZG49" i="1"/>
  <c r="TZF49" i="1"/>
  <c r="TZE49" i="1"/>
  <c r="TZD49" i="1"/>
  <c r="TZC49" i="1"/>
  <c r="TZA49" i="1"/>
  <c r="TYU49" i="1"/>
  <c r="TYT49" i="1"/>
  <c r="TYS49" i="1"/>
  <c r="TYR49" i="1"/>
  <c r="TYQ49" i="1"/>
  <c r="TYP49" i="1"/>
  <c r="TYO49" i="1"/>
  <c r="TYN49" i="1"/>
  <c r="TYM49" i="1"/>
  <c r="TYK49" i="1"/>
  <c r="TYE49" i="1"/>
  <c r="TYD49" i="1"/>
  <c r="TYC49" i="1"/>
  <c r="TYB49" i="1"/>
  <c r="TYA49" i="1"/>
  <c r="TXZ49" i="1"/>
  <c r="TXY49" i="1"/>
  <c r="TXX49" i="1"/>
  <c r="TXW49" i="1"/>
  <c r="TXU49" i="1"/>
  <c r="TXO49" i="1"/>
  <c r="TXN49" i="1"/>
  <c r="TXM49" i="1"/>
  <c r="TXL49" i="1"/>
  <c r="TXK49" i="1"/>
  <c r="TXJ49" i="1"/>
  <c r="TXI49" i="1"/>
  <c r="TXH49" i="1"/>
  <c r="TXG49" i="1"/>
  <c r="TXE49" i="1"/>
  <c r="TWY49" i="1"/>
  <c r="TWX49" i="1"/>
  <c r="TWW49" i="1"/>
  <c r="TWV49" i="1"/>
  <c r="TWU49" i="1"/>
  <c r="TWT49" i="1"/>
  <c r="TWS49" i="1"/>
  <c r="TWR49" i="1"/>
  <c r="TWQ49" i="1"/>
  <c r="TWO49" i="1"/>
  <c r="TWI49" i="1"/>
  <c r="TWH49" i="1"/>
  <c r="TWG49" i="1"/>
  <c r="TWF49" i="1"/>
  <c r="TWE49" i="1"/>
  <c r="TWD49" i="1"/>
  <c r="TWC49" i="1"/>
  <c r="TWB49" i="1"/>
  <c r="TWA49" i="1"/>
  <c r="TVY49" i="1"/>
  <c r="TVS49" i="1"/>
  <c r="TVR49" i="1"/>
  <c r="TVQ49" i="1"/>
  <c r="TVP49" i="1"/>
  <c r="TVO49" i="1"/>
  <c r="TVN49" i="1"/>
  <c r="TVM49" i="1"/>
  <c r="TVL49" i="1"/>
  <c r="TVK49" i="1"/>
  <c r="TVI49" i="1"/>
  <c r="TVC49" i="1"/>
  <c r="TVB49" i="1"/>
  <c r="TVA49" i="1"/>
  <c r="TUZ49" i="1"/>
  <c r="TUY49" i="1"/>
  <c r="TUX49" i="1"/>
  <c r="TUW49" i="1"/>
  <c r="TUV49" i="1"/>
  <c r="TUU49" i="1"/>
  <c r="TUS49" i="1"/>
  <c r="TUM49" i="1"/>
  <c r="TUL49" i="1"/>
  <c r="TUK49" i="1"/>
  <c r="TUJ49" i="1"/>
  <c r="TUI49" i="1"/>
  <c r="TUH49" i="1"/>
  <c r="TUG49" i="1"/>
  <c r="TUF49" i="1"/>
  <c r="TUE49" i="1"/>
  <c r="TUC49" i="1"/>
  <c r="TTW49" i="1"/>
  <c r="TTV49" i="1"/>
  <c r="TTU49" i="1"/>
  <c r="TTT49" i="1"/>
  <c r="TTS49" i="1"/>
  <c r="TTR49" i="1"/>
  <c r="TTQ49" i="1"/>
  <c r="TTP49" i="1"/>
  <c r="TTO49" i="1"/>
  <c r="TTM49" i="1"/>
  <c r="TTG49" i="1"/>
  <c r="TTF49" i="1"/>
  <c r="TTE49" i="1"/>
  <c r="TTD49" i="1"/>
  <c r="TTC49" i="1"/>
  <c r="TTB49" i="1"/>
  <c r="TTA49" i="1"/>
  <c r="TSZ49" i="1"/>
  <c r="TSY49" i="1"/>
  <c r="TSW49" i="1"/>
  <c r="TSQ49" i="1"/>
  <c r="TSP49" i="1"/>
  <c r="TSO49" i="1"/>
  <c r="TSN49" i="1"/>
  <c r="TSM49" i="1"/>
  <c r="TSL49" i="1"/>
  <c r="TSK49" i="1"/>
  <c r="TSJ49" i="1"/>
  <c r="TSI49" i="1"/>
  <c r="TSG49" i="1"/>
  <c r="TSA49" i="1"/>
  <c r="TRZ49" i="1"/>
  <c r="TRY49" i="1"/>
  <c r="TRX49" i="1"/>
  <c r="TRW49" i="1"/>
  <c r="TRV49" i="1"/>
  <c r="TRU49" i="1"/>
  <c r="TRT49" i="1"/>
  <c r="TRS49" i="1"/>
  <c r="TRQ49" i="1"/>
  <c r="TRK49" i="1"/>
  <c r="TRJ49" i="1"/>
  <c r="TRI49" i="1"/>
  <c r="TRH49" i="1"/>
  <c r="TRG49" i="1"/>
  <c r="TRF49" i="1"/>
  <c r="TRE49" i="1"/>
  <c r="TRD49" i="1"/>
  <c r="TRC49" i="1"/>
  <c r="TRA49" i="1"/>
  <c r="TQU49" i="1"/>
  <c r="TQT49" i="1"/>
  <c r="TQS49" i="1"/>
  <c r="TQR49" i="1"/>
  <c r="TQQ49" i="1"/>
  <c r="TQP49" i="1"/>
  <c r="TQO49" i="1"/>
  <c r="TQN49" i="1"/>
  <c r="TQM49" i="1"/>
  <c r="TQK49" i="1"/>
  <c r="TQE49" i="1"/>
  <c r="TQD49" i="1"/>
  <c r="TQC49" i="1"/>
  <c r="TQB49" i="1"/>
  <c r="TQA49" i="1"/>
  <c r="TPZ49" i="1"/>
  <c r="TPY49" i="1"/>
  <c r="TPX49" i="1"/>
  <c r="TPW49" i="1"/>
  <c r="TPU49" i="1"/>
  <c r="TPO49" i="1"/>
  <c r="TPN49" i="1"/>
  <c r="TPM49" i="1"/>
  <c r="TPL49" i="1"/>
  <c r="TPK49" i="1"/>
  <c r="TPJ49" i="1"/>
  <c r="TPI49" i="1"/>
  <c r="TPH49" i="1"/>
  <c r="TPG49" i="1"/>
  <c r="TPE49" i="1"/>
  <c r="TOY49" i="1"/>
  <c r="TOX49" i="1"/>
  <c r="TOW49" i="1"/>
  <c r="TOV49" i="1"/>
  <c r="TOU49" i="1"/>
  <c r="TOT49" i="1"/>
  <c r="TOS49" i="1"/>
  <c r="TOR49" i="1"/>
  <c r="TOQ49" i="1"/>
  <c r="TOO49" i="1"/>
  <c r="TOI49" i="1"/>
  <c r="TOH49" i="1"/>
  <c r="TOG49" i="1"/>
  <c r="TOF49" i="1"/>
  <c r="TOE49" i="1"/>
  <c r="TOD49" i="1"/>
  <c r="TOC49" i="1"/>
  <c r="TOB49" i="1"/>
  <c r="TOA49" i="1"/>
  <c r="TNY49" i="1"/>
  <c r="TNS49" i="1"/>
  <c r="TNR49" i="1"/>
  <c r="TNQ49" i="1"/>
  <c r="TNP49" i="1"/>
  <c r="TNO49" i="1"/>
  <c r="TNN49" i="1"/>
  <c r="TNM49" i="1"/>
  <c r="TNL49" i="1"/>
  <c r="TNK49" i="1"/>
  <c r="TNI49" i="1"/>
  <c r="TNC49" i="1"/>
  <c r="TNB49" i="1"/>
  <c r="TNA49" i="1"/>
  <c r="TMZ49" i="1"/>
  <c r="TMY49" i="1"/>
  <c r="TMX49" i="1"/>
  <c r="TMW49" i="1"/>
  <c r="TMV49" i="1"/>
  <c r="TMU49" i="1"/>
  <c r="TMS49" i="1"/>
  <c r="TMM49" i="1"/>
  <c r="TML49" i="1"/>
  <c r="TMK49" i="1"/>
  <c r="TMJ49" i="1"/>
  <c r="TMI49" i="1"/>
  <c r="TMH49" i="1"/>
  <c r="TMG49" i="1"/>
  <c r="TMF49" i="1"/>
  <c r="TME49" i="1"/>
  <c r="TMC49" i="1"/>
  <c r="TLW49" i="1"/>
  <c r="TLV49" i="1"/>
  <c r="TLU49" i="1"/>
  <c r="TLT49" i="1"/>
  <c r="TLS49" i="1"/>
  <c r="TLR49" i="1"/>
  <c r="TLQ49" i="1"/>
  <c r="TLP49" i="1"/>
  <c r="TLO49" i="1"/>
  <c r="TLM49" i="1"/>
  <c r="TLG49" i="1"/>
  <c r="TLF49" i="1"/>
  <c r="TLE49" i="1"/>
  <c r="TLD49" i="1"/>
  <c r="TLC49" i="1"/>
  <c r="TLB49" i="1"/>
  <c r="TLA49" i="1"/>
  <c r="TKZ49" i="1"/>
  <c r="TKY49" i="1"/>
  <c r="TKW49" i="1"/>
  <c r="TKQ49" i="1"/>
  <c r="TKP49" i="1"/>
  <c r="TKO49" i="1"/>
  <c r="TKN49" i="1"/>
  <c r="TKM49" i="1"/>
  <c r="TKL49" i="1"/>
  <c r="TKK49" i="1"/>
  <c r="TKJ49" i="1"/>
  <c r="TKI49" i="1"/>
  <c r="TKG49" i="1"/>
  <c r="TKA49" i="1"/>
  <c r="TJZ49" i="1"/>
  <c r="TJY49" i="1"/>
  <c r="TJX49" i="1"/>
  <c r="TJW49" i="1"/>
  <c r="TJV49" i="1"/>
  <c r="TJU49" i="1"/>
  <c r="TJT49" i="1"/>
  <c r="TJS49" i="1"/>
  <c r="TJQ49" i="1"/>
  <c r="TJK49" i="1"/>
  <c r="TJJ49" i="1"/>
  <c r="TJI49" i="1"/>
  <c r="TJH49" i="1"/>
  <c r="TJG49" i="1"/>
  <c r="TJF49" i="1"/>
  <c r="TJE49" i="1"/>
  <c r="TJD49" i="1"/>
  <c r="TJC49" i="1"/>
  <c r="TJA49" i="1"/>
  <c r="TIU49" i="1"/>
  <c r="TIT49" i="1"/>
  <c r="TIS49" i="1"/>
  <c r="TIR49" i="1"/>
  <c r="TIQ49" i="1"/>
  <c r="TIP49" i="1"/>
  <c r="TIO49" i="1"/>
  <c r="TIN49" i="1"/>
  <c r="TIM49" i="1"/>
  <c r="TIK49" i="1"/>
  <c r="TIE49" i="1"/>
  <c r="TID49" i="1"/>
  <c r="TIC49" i="1"/>
  <c r="TIB49" i="1"/>
  <c r="TIA49" i="1"/>
  <c r="THZ49" i="1"/>
  <c r="THY49" i="1"/>
  <c r="THX49" i="1"/>
  <c r="THW49" i="1"/>
  <c r="THU49" i="1"/>
  <c r="THO49" i="1"/>
  <c r="THN49" i="1"/>
  <c r="THM49" i="1"/>
  <c r="THL49" i="1"/>
  <c r="THK49" i="1"/>
  <c r="THJ49" i="1"/>
  <c r="THI49" i="1"/>
  <c r="THH49" i="1"/>
  <c r="THG49" i="1"/>
  <c r="THE49" i="1"/>
  <c r="TGY49" i="1"/>
  <c r="TGX49" i="1"/>
  <c r="TGW49" i="1"/>
  <c r="TGV49" i="1"/>
  <c r="TGU49" i="1"/>
  <c r="TGT49" i="1"/>
  <c r="TGS49" i="1"/>
  <c r="TGR49" i="1"/>
  <c r="TGQ49" i="1"/>
  <c r="TGO49" i="1"/>
  <c r="TGI49" i="1"/>
  <c r="TGH49" i="1"/>
  <c r="TGG49" i="1"/>
  <c r="TGF49" i="1"/>
  <c r="TGE49" i="1"/>
  <c r="TGD49" i="1"/>
  <c r="TGC49" i="1"/>
  <c r="TGB49" i="1"/>
  <c r="TGA49" i="1"/>
  <c r="TFY49" i="1"/>
  <c r="TFS49" i="1"/>
  <c r="TFR49" i="1"/>
  <c r="TFQ49" i="1"/>
  <c r="TFP49" i="1"/>
  <c r="TFO49" i="1"/>
  <c r="TFN49" i="1"/>
  <c r="TFM49" i="1"/>
  <c r="TFL49" i="1"/>
  <c r="TFK49" i="1"/>
  <c r="TFI49" i="1"/>
  <c r="TFC49" i="1"/>
  <c r="TFB49" i="1"/>
  <c r="TFA49" i="1"/>
  <c r="TEZ49" i="1"/>
  <c r="TEY49" i="1"/>
  <c r="TEX49" i="1"/>
  <c r="TEW49" i="1"/>
  <c r="TEV49" i="1"/>
  <c r="TEU49" i="1"/>
  <c r="TES49" i="1"/>
  <c r="TEM49" i="1"/>
  <c r="TEL49" i="1"/>
  <c r="TEK49" i="1"/>
  <c r="TEJ49" i="1"/>
  <c r="TEI49" i="1"/>
  <c r="TEH49" i="1"/>
  <c r="TEG49" i="1"/>
  <c r="TEF49" i="1"/>
  <c r="TEE49" i="1"/>
  <c r="TEC49" i="1"/>
  <c r="TDW49" i="1"/>
  <c r="TDV49" i="1"/>
  <c r="TDU49" i="1"/>
  <c r="TDT49" i="1"/>
  <c r="TDS49" i="1"/>
  <c r="TDR49" i="1"/>
  <c r="TDQ49" i="1"/>
  <c r="TDP49" i="1"/>
  <c r="TDO49" i="1"/>
  <c r="TDM49" i="1"/>
  <c r="TDG49" i="1"/>
  <c r="TDF49" i="1"/>
  <c r="TDE49" i="1"/>
  <c r="TDD49" i="1"/>
  <c r="TDC49" i="1"/>
  <c r="TDB49" i="1"/>
  <c r="TDA49" i="1"/>
  <c r="TCZ49" i="1"/>
  <c r="TCY49" i="1"/>
  <c r="TCW49" i="1"/>
  <c r="TCQ49" i="1"/>
  <c r="TCP49" i="1"/>
  <c r="TCO49" i="1"/>
  <c r="TCN49" i="1"/>
  <c r="TCM49" i="1"/>
  <c r="TCL49" i="1"/>
  <c r="TCK49" i="1"/>
  <c r="TCJ49" i="1"/>
  <c r="TCI49" i="1"/>
  <c r="TCG49" i="1"/>
  <c r="TCA49" i="1"/>
  <c r="TBZ49" i="1"/>
  <c r="TBY49" i="1"/>
  <c r="TBX49" i="1"/>
  <c r="TBW49" i="1"/>
  <c r="TBV49" i="1"/>
  <c r="TBU49" i="1"/>
  <c r="TBT49" i="1"/>
  <c r="TBS49" i="1"/>
  <c r="TBQ49" i="1"/>
  <c r="TBK49" i="1"/>
  <c r="TBJ49" i="1"/>
  <c r="TBI49" i="1"/>
  <c r="TBH49" i="1"/>
  <c r="TBG49" i="1"/>
  <c r="TBF49" i="1"/>
  <c r="TBE49" i="1"/>
  <c r="TBD49" i="1"/>
  <c r="TBC49" i="1"/>
  <c r="TBA49" i="1"/>
  <c r="TAU49" i="1"/>
  <c r="TAT49" i="1"/>
  <c r="TAS49" i="1"/>
  <c r="TAR49" i="1"/>
  <c r="TAQ49" i="1"/>
  <c r="TAP49" i="1"/>
  <c r="TAO49" i="1"/>
  <c r="TAN49" i="1"/>
  <c r="TAM49" i="1"/>
  <c r="TAK49" i="1"/>
  <c r="TAE49" i="1"/>
  <c r="TAD49" i="1"/>
  <c r="TAC49" i="1"/>
  <c r="TAB49" i="1"/>
  <c r="TAA49" i="1"/>
  <c r="SZZ49" i="1"/>
  <c r="SZY49" i="1"/>
  <c r="SZX49" i="1"/>
  <c r="SZW49" i="1"/>
  <c r="SZU49" i="1"/>
  <c r="SZO49" i="1"/>
  <c r="SZN49" i="1"/>
  <c r="SZM49" i="1"/>
  <c r="SZL49" i="1"/>
  <c r="SZK49" i="1"/>
  <c r="SZJ49" i="1"/>
  <c r="SZI49" i="1"/>
  <c r="SZH49" i="1"/>
  <c r="SZG49" i="1"/>
  <c r="SZE49" i="1"/>
  <c r="SYY49" i="1"/>
  <c r="SYX49" i="1"/>
  <c r="SYW49" i="1"/>
  <c r="SYV49" i="1"/>
  <c r="SYU49" i="1"/>
  <c r="SYT49" i="1"/>
  <c r="SYS49" i="1"/>
  <c r="SYR49" i="1"/>
  <c r="SYQ49" i="1"/>
  <c r="SYO49" i="1"/>
  <c r="SYI49" i="1"/>
  <c r="SYH49" i="1"/>
  <c r="SYG49" i="1"/>
  <c r="SYF49" i="1"/>
  <c r="SYE49" i="1"/>
  <c r="SYD49" i="1"/>
  <c r="SYC49" i="1"/>
  <c r="SYB49" i="1"/>
  <c r="SYA49" i="1"/>
  <c r="SXY49" i="1"/>
  <c r="SXS49" i="1"/>
  <c r="SXR49" i="1"/>
  <c r="SXQ49" i="1"/>
  <c r="SXP49" i="1"/>
  <c r="SXO49" i="1"/>
  <c r="SXN49" i="1"/>
  <c r="SXM49" i="1"/>
  <c r="SXL49" i="1"/>
  <c r="SXK49" i="1"/>
  <c r="SXI49" i="1"/>
  <c r="SXC49" i="1"/>
  <c r="SXB49" i="1"/>
  <c r="SXA49" i="1"/>
  <c r="SWZ49" i="1"/>
  <c r="SWY49" i="1"/>
  <c r="SWX49" i="1"/>
  <c r="SWW49" i="1"/>
  <c r="SWV49" i="1"/>
  <c r="SWU49" i="1"/>
  <c r="SWS49" i="1"/>
  <c r="SWM49" i="1"/>
  <c r="SWL49" i="1"/>
  <c r="SWK49" i="1"/>
  <c r="SWJ49" i="1"/>
  <c r="SWI49" i="1"/>
  <c r="SWH49" i="1"/>
  <c r="SWG49" i="1"/>
  <c r="SWF49" i="1"/>
  <c r="SWE49" i="1"/>
  <c r="SWC49" i="1"/>
  <c r="SVW49" i="1"/>
  <c r="SVV49" i="1"/>
  <c r="SVU49" i="1"/>
  <c r="SVT49" i="1"/>
  <c r="SVS49" i="1"/>
  <c r="SVR49" i="1"/>
  <c r="SVQ49" i="1"/>
  <c r="SVP49" i="1"/>
  <c r="SVO49" i="1"/>
  <c r="SVM49" i="1"/>
  <c r="SVG49" i="1"/>
  <c r="SVF49" i="1"/>
  <c r="SVE49" i="1"/>
  <c r="SVD49" i="1"/>
  <c r="SVC49" i="1"/>
  <c r="SVB49" i="1"/>
  <c r="SVA49" i="1"/>
  <c r="SUZ49" i="1"/>
  <c r="SUY49" i="1"/>
  <c r="SUW49" i="1"/>
  <c r="SUQ49" i="1"/>
  <c r="SUP49" i="1"/>
  <c r="SUO49" i="1"/>
  <c r="SUN49" i="1"/>
  <c r="SUM49" i="1"/>
  <c r="SUL49" i="1"/>
  <c r="SUK49" i="1"/>
  <c r="SUJ49" i="1"/>
  <c r="SUI49" i="1"/>
  <c r="SUG49" i="1"/>
  <c r="SUA49" i="1"/>
  <c r="STZ49" i="1"/>
  <c r="STY49" i="1"/>
  <c r="STX49" i="1"/>
  <c r="STW49" i="1"/>
  <c r="STV49" i="1"/>
  <c r="STU49" i="1"/>
  <c r="STT49" i="1"/>
  <c r="STS49" i="1"/>
  <c r="STQ49" i="1"/>
  <c r="STK49" i="1"/>
  <c r="STJ49" i="1"/>
  <c r="STI49" i="1"/>
  <c r="STH49" i="1"/>
  <c r="STG49" i="1"/>
  <c r="STF49" i="1"/>
  <c r="STE49" i="1"/>
  <c r="STD49" i="1"/>
  <c r="STC49" i="1"/>
  <c r="STA49" i="1"/>
  <c r="SSU49" i="1"/>
  <c r="SST49" i="1"/>
  <c r="SSS49" i="1"/>
  <c r="SSR49" i="1"/>
  <c r="SSQ49" i="1"/>
  <c r="SSP49" i="1"/>
  <c r="SSO49" i="1"/>
  <c r="SSN49" i="1"/>
  <c r="SSM49" i="1"/>
  <c r="SSK49" i="1"/>
  <c r="SSE49" i="1"/>
  <c r="SSD49" i="1"/>
  <c r="SSC49" i="1"/>
  <c r="SSB49" i="1"/>
  <c r="SSA49" i="1"/>
  <c r="SRZ49" i="1"/>
  <c r="SRY49" i="1"/>
  <c r="SRX49" i="1"/>
  <c r="SRW49" i="1"/>
  <c r="SRU49" i="1"/>
  <c r="SRO49" i="1"/>
  <c r="SRN49" i="1"/>
  <c r="SRM49" i="1"/>
  <c r="SRL49" i="1"/>
  <c r="SRK49" i="1"/>
  <c r="SRJ49" i="1"/>
  <c r="SRI49" i="1"/>
  <c r="SRH49" i="1"/>
  <c r="SRG49" i="1"/>
  <c r="SRE49" i="1"/>
  <c r="SQY49" i="1"/>
  <c r="SQX49" i="1"/>
  <c r="SQW49" i="1"/>
  <c r="SQV49" i="1"/>
  <c r="SQU49" i="1"/>
  <c r="SQT49" i="1"/>
  <c r="SQS49" i="1"/>
  <c r="SQR49" i="1"/>
  <c r="SQQ49" i="1"/>
  <c r="SQO49" i="1"/>
  <c r="SQI49" i="1"/>
  <c r="SQH49" i="1"/>
  <c r="SQG49" i="1"/>
  <c r="SQF49" i="1"/>
  <c r="SQE49" i="1"/>
  <c r="SQD49" i="1"/>
  <c r="SQC49" i="1"/>
  <c r="SQB49" i="1"/>
  <c r="SQA49" i="1"/>
  <c r="SPY49" i="1"/>
  <c r="SPS49" i="1"/>
  <c r="SPR49" i="1"/>
  <c r="SPQ49" i="1"/>
  <c r="SPP49" i="1"/>
  <c r="SPO49" i="1"/>
  <c r="SPN49" i="1"/>
  <c r="SPM49" i="1"/>
  <c r="SPL49" i="1"/>
  <c r="SPK49" i="1"/>
  <c r="SPI49" i="1"/>
  <c r="SPD49" i="1"/>
  <c r="SPC49" i="1"/>
  <c r="SPB49" i="1"/>
  <c r="SPA49" i="1"/>
  <c r="SOZ49" i="1"/>
  <c r="SOY49" i="1"/>
  <c r="SOX49" i="1"/>
  <c r="SOW49" i="1"/>
  <c r="SOV49" i="1"/>
  <c r="SOU49" i="1"/>
  <c r="SOS49" i="1"/>
  <c r="SOM49" i="1"/>
  <c r="SOL49" i="1"/>
  <c r="SOK49" i="1"/>
  <c r="SOJ49" i="1"/>
  <c r="SOI49" i="1"/>
  <c r="SOH49" i="1"/>
  <c r="SOG49" i="1"/>
  <c r="SOF49" i="1"/>
  <c r="SOE49" i="1"/>
  <c r="SOC49" i="1"/>
  <c r="SNW49" i="1"/>
  <c r="SNV49" i="1"/>
  <c r="SNU49" i="1"/>
  <c r="SNT49" i="1"/>
  <c r="SNS49" i="1"/>
  <c r="SNR49" i="1"/>
  <c r="SNQ49" i="1"/>
  <c r="SNP49" i="1"/>
  <c r="SNO49" i="1"/>
  <c r="SNM49" i="1"/>
  <c r="SNG49" i="1"/>
  <c r="SNF49" i="1"/>
  <c r="SNE49" i="1"/>
  <c r="SND49" i="1"/>
  <c r="SNC49" i="1"/>
  <c r="SNB49" i="1"/>
  <c r="SNA49" i="1"/>
  <c r="SMZ49" i="1"/>
  <c r="SMY49" i="1"/>
  <c r="SMW49" i="1"/>
  <c r="SMQ49" i="1"/>
  <c r="SMP49" i="1"/>
  <c r="SMO49" i="1"/>
  <c r="SMN49" i="1"/>
  <c r="SMM49" i="1"/>
  <c r="SML49" i="1"/>
  <c r="SMK49" i="1"/>
  <c r="SMJ49" i="1"/>
  <c r="SMI49" i="1"/>
  <c r="SMG49" i="1"/>
  <c r="SMA49" i="1"/>
  <c r="SLZ49" i="1"/>
  <c r="SLY49" i="1"/>
  <c r="SLX49" i="1"/>
  <c r="SLW49" i="1"/>
  <c r="SLV49" i="1"/>
  <c r="SLU49" i="1"/>
  <c r="SLT49" i="1"/>
  <c r="SLS49" i="1"/>
  <c r="SLQ49" i="1"/>
  <c r="SLK49" i="1"/>
  <c r="SLJ49" i="1"/>
  <c r="SLI49" i="1"/>
  <c r="SLH49" i="1"/>
  <c r="SLG49" i="1"/>
  <c r="SLF49" i="1"/>
  <c r="SLE49" i="1"/>
  <c r="SLD49" i="1"/>
  <c r="SLC49" i="1"/>
  <c r="SLA49" i="1"/>
  <c r="SKU49" i="1"/>
  <c r="SKT49" i="1"/>
  <c r="SKS49" i="1"/>
  <c r="SKR49" i="1"/>
  <c r="SKQ49" i="1"/>
  <c r="SKP49" i="1"/>
  <c r="SKO49" i="1"/>
  <c r="SKN49" i="1"/>
  <c r="SKM49" i="1"/>
  <c r="SKK49" i="1"/>
  <c r="SKE49" i="1"/>
  <c r="SKD49" i="1"/>
  <c r="SKC49" i="1"/>
  <c r="SKB49" i="1"/>
  <c r="SKA49" i="1"/>
  <c r="SJZ49" i="1"/>
  <c r="SJY49" i="1"/>
  <c r="SJX49" i="1"/>
  <c r="SJW49" i="1"/>
  <c r="SJU49" i="1"/>
  <c r="SJO49" i="1"/>
  <c r="SJN49" i="1"/>
  <c r="SJM49" i="1"/>
  <c r="SJL49" i="1"/>
  <c r="SJK49" i="1"/>
  <c r="SJJ49" i="1"/>
  <c r="SJI49" i="1"/>
  <c r="SJH49" i="1"/>
  <c r="SJG49" i="1"/>
  <c r="SJE49" i="1"/>
  <c r="SIY49" i="1"/>
  <c r="SIX49" i="1"/>
  <c r="SIW49" i="1"/>
  <c r="SIV49" i="1"/>
  <c r="SIU49" i="1"/>
  <c r="SIT49" i="1"/>
  <c r="SIS49" i="1"/>
  <c r="SIR49" i="1"/>
  <c r="SIQ49" i="1"/>
  <c r="SIO49" i="1"/>
  <c r="SII49" i="1"/>
  <c r="SIH49" i="1"/>
  <c r="SIG49" i="1"/>
  <c r="SIF49" i="1"/>
  <c r="SIE49" i="1"/>
  <c r="SID49" i="1"/>
  <c r="SIC49" i="1"/>
  <c r="SIB49" i="1"/>
  <c r="SIA49" i="1"/>
  <c r="SHY49" i="1"/>
  <c r="SHS49" i="1"/>
  <c r="SHR49" i="1"/>
  <c r="SHQ49" i="1"/>
  <c r="SHP49" i="1"/>
  <c r="SHO49" i="1"/>
  <c r="SHN49" i="1"/>
  <c r="SHM49" i="1"/>
  <c r="SHL49" i="1"/>
  <c r="SHK49" i="1"/>
  <c r="SHI49" i="1"/>
  <c r="SHC49" i="1"/>
  <c r="SHB49" i="1"/>
  <c r="SHA49" i="1"/>
  <c r="SGZ49" i="1"/>
  <c r="SGY49" i="1"/>
  <c r="SGX49" i="1"/>
  <c r="SGW49" i="1"/>
  <c r="SGV49" i="1"/>
  <c r="SGU49" i="1"/>
  <c r="SGS49" i="1"/>
  <c r="SGM49" i="1"/>
  <c r="SGL49" i="1"/>
  <c r="SGK49" i="1"/>
  <c r="SGJ49" i="1"/>
  <c r="SGI49" i="1"/>
  <c r="SGH49" i="1"/>
  <c r="SGG49" i="1"/>
  <c r="SGF49" i="1"/>
  <c r="SGE49" i="1"/>
  <c r="SGC49" i="1"/>
  <c r="SFW49" i="1"/>
  <c r="SFV49" i="1"/>
  <c r="SFU49" i="1"/>
  <c r="SFT49" i="1"/>
  <c r="SFS49" i="1"/>
  <c r="SFR49" i="1"/>
  <c r="SFQ49" i="1"/>
  <c r="SFP49" i="1"/>
  <c r="SFO49" i="1"/>
  <c r="SFM49" i="1"/>
  <c r="SFG49" i="1"/>
  <c r="SFF49" i="1"/>
  <c r="SFE49" i="1"/>
  <c r="SFD49" i="1"/>
  <c r="SFC49" i="1"/>
  <c r="SFB49" i="1"/>
  <c r="SFA49" i="1"/>
  <c r="SEZ49" i="1"/>
  <c r="SEY49" i="1"/>
  <c r="SEW49" i="1"/>
  <c r="SEQ49" i="1"/>
  <c r="SEP49" i="1"/>
  <c r="SEO49" i="1"/>
  <c r="SEN49" i="1"/>
  <c r="SEM49" i="1"/>
  <c r="SEL49" i="1"/>
  <c r="SEK49" i="1"/>
  <c r="SEJ49" i="1"/>
  <c r="SEI49" i="1"/>
  <c r="SEG49" i="1"/>
  <c r="SEA49" i="1"/>
  <c r="SDZ49" i="1"/>
  <c r="SDY49" i="1"/>
  <c r="SDX49" i="1"/>
  <c r="SDW49" i="1"/>
  <c r="SDV49" i="1"/>
  <c r="SDU49" i="1"/>
  <c r="SDT49" i="1"/>
  <c r="SDS49" i="1"/>
  <c r="SDQ49" i="1"/>
  <c r="SDK49" i="1"/>
  <c r="SDJ49" i="1"/>
  <c r="SDI49" i="1"/>
  <c r="SDH49" i="1"/>
  <c r="SDG49" i="1"/>
  <c r="SDF49" i="1"/>
  <c r="SDE49" i="1"/>
  <c r="SDD49" i="1"/>
  <c r="SDC49" i="1"/>
  <c r="SDA49" i="1"/>
  <c r="SCU49" i="1"/>
  <c r="SCT49" i="1"/>
  <c r="SCS49" i="1"/>
  <c r="SCR49" i="1"/>
  <c r="SCQ49" i="1"/>
  <c r="SCP49" i="1"/>
  <c r="SCO49" i="1"/>
  <c r="SCN49" i="1"/>
  <c r="SCM49" i="1"/>
  <c r="SCK49" i="1"/>
  <c r="SCE49" i="1"/>
  <c r="SCD49" i="1"/>
  <c r="SCC49" i="1"/>
  <c r="SCB49" i="1"/>
  <c r="SCA49" i="1"/>
  <c r="SBZ49" i="1"/>
  <c r="SBY49" i="1"/>
  <c r="SBX49" i="1"/>
  <c r="SBW49" i="1"/>
  <c r="SBU49" i="1"/>
  <c r="SBO49" i="1"/>
  <c r="SBN49" i="1"/>
  <c r="SBM49" i="1"/>
  <c r="SBL49" i="1"/>
  <c r="SBK49" i="1"/>
  <c r="SBJ49" i="1"/>
  <c r="SBI49" i="1"/>
  <c r="SBH49" i="1"/>
  <c r="SBG49" i="1"/>
  <c r="SBE49" i="1"/>
  <c r="SAY49" i="1"/>
  <c r="SAX49" i="1"/>
  <c r="SAW49" i="1"/>
  <c r="SAV49" i="1"/>
  <c r="SAU49" i="1"/>
  <c r="SAT49" i="1"/>
  <c r="SAS49" i="1"/>
  <c r="SAR49" i="1"/>
  <c r="SAQ49" i="1"/>
  <c r="SAO49" i="1"/>
  <c r="SAI49" i="1"/>
  <c r="SAH49" i="1"/>
  <c r="SAG49" i="1"/>
  <c r="SAF49" i="1"/>
  <c r="SAE49" i="1"/>
  <c r="SAD49" i="1"/>
  <c r="SAC49" i="1"/>
  <c r="SAB49" i="1"/>
  <c r="SAA49" i="1"/>
  <c r="RZY49" i="1"/>
  <c r="RZS49" i="1"/>
  <c r="RZR49" i="1"/>
  <c r="RZQ49" i="1"/>
  <c r="RZP49" i="1"/>
  <c r="RZO49" i="1"/>
  <c r="RZN49" i="1"/>
  <c r="RZM49" i="1"/>
  <c r="RZL49" i="1"/>
  <c r="RZK49" i="1"/>
  <c r="RZI49" i="1"/>
  <c r="RZC49" i="1"/>
  <c r="RZB49" i="1"/>
  <c r="RZA49" i="1"/>
  <c r="RYZ49" i="1"/>
  <c r="RYY49" i="1"/>
  <c r="RYX49" i="1"/>
  <c r="RYW49" i="1"/>
  <c r="RYV49" i="1"/>
  <c r="RYU49" i="1"/>
  <c r="RYS49" i="1"/>
  <c r="RYM49" i="1"/>
  <c r="RYL49" i="1"/>
  <c r="RYK49" i="1"/>
  <c r="RYJ49" i="1"/>
  <c r="RYI49" i="1"/>
  <c r="RYH49" i="1"/>
  <c r="RYG49" i="1"/>
  <c r="RYF49" i="1"/>
  <c r="RYE49" i="1"/>
  <c r="RYC49" i="1"/>
  <c r="RXW49" i="1"/>
  <c r="RXV49" i="1"/>
  <c r="RXU49" i="1"/>
  <c r="RXT49" i="1"/>
  <c r="RXS49" i="1"/>
  <c r="RXR49" i="1"/>
  <c r="RXQ49" i="1"/>
  <c r="RXP49" i="1"/>
  <c r="RXO49" i="1"/>
  <c r="RXM49" i="1"/>
  <c r="RXG49" i="1"/>
  <c r="RXF49" i="1"/>
  <c r="RXE49" i="1"/>
  <c r="RXD49" i="1"/>
  <c r="RXC49" i="1"/>
  <c r="RXB49" i="1"/>
  <c r="RXA49" i="1"/>
  <c r="RWZ49" i="1"/>
  <c r="RWY49" i="1"/>
  <c r="RWW49" i="1"/>
  <c r="RWQ49" i="1"/>
  <c r="RWP49" i="1"/>
  <c r="RWO49" i="1"/>
  <c r="RWN49" i="1"/>
  <c r="RWM49" i="1"/>
  <c r="RWL49" i="1"/>
  <c r="RWK49" i="1"/>
  <c r="RWJ49" i="1"/>
  <c r="RWI49" i="1"/>
  <c r="RWG49" i="1"/>
  <c r="RWA49" i="1"/>
  <c r="RVZ49" i="1"/>
  <c r="RVY49" i="1"/>
  <c r="RVX49" i="1"/>
  <c r="RVW49" i="1"/>
  <c r="RVV49" i="1"/>
  <c r="RVU49" i="1"/>
  <c r="RVT49" i="1"/>
  <c r="RVS49" i="1"/>
  <c r="RVQ49" i="1"/>
  <c r="RVK49" i="1"/>
  <c r="RVJ49" i="1"/>
  <c r="RVI49" i="1"/>
  <c r="RVH49" i="1"/>
  <c r="RVG49" i="1"/>
  <c r="RVF49" i="1"/>
  <c r="RVE49" i="1"/>
  <c r="RVD49" i="1"/>
  <c r="RVC49" i="1"/>
  <c r="RVA49" i="1"/>
  <c r="RUU49" i="1"/>
  <c r="RUT49" i="1"/>
  <c r="RUS49" i="1"/>
  <c r="RUR49" i="1"/>
  <c r="RUQ49" i="1"/>
  <c r="RUP49" i="1"/>
  <c r="RUO49" i="1"/>
  <c r="RUN49" i="1"/>
  <c r="RUM49" i="1"/>
  <c r="RUK49" i="1"/>
  <c r="RUE49" i="1"/>
  <c r="RUD49" i="1"/>
  <c r="RUC49" i="1"/>
  <c r="RUB49" i="1"/>
  <c r="RUA49" i="1"/>
  <c r="RTZ49" i="1"/>
  <c r="RTY49" i="1"/>
  <c r="RTX49" i="1"/>
  <c r="RTW49" i="1"/>
  <c r="RTU49" i="1"/>
  <c r="RTO49" i="1"/>
  <c r="RTN49" i="1"/>
  <c r="RTM49" i="1"/>
  <c r="RTL49" i="1"/>
  <c r="RTK49" i="1"/>
  <c r="RTJ49" i="1"/>
  <c r="RTI49" i="1"/>
  <c r="RTH49" i="1"/>
  <c r="RTG49" i="1"/>
  <c r="RTE49" i="1"/>
  <c r="RSY49" i="1"/>
  <c r="RSX49" i="1"/>
  <c r="RSW49" i="1"/>
  <c r="RSV49" i="1"/>
  <c r="RSU49" i="1"/>
  <c r="RST49" i="1"/>
  <c r="RSS49" i="1"/>
  <c r="RSR49" i="1"/>
  <c r="RSQ49" i="1"/>
  <c r="RSO49" i="1"/>
  <c r="RSI49" i="1"/>
  <c r="RSH49" i="1"/>
  <c r="RSG49" i="1"/>
  <c r="RSF49" i="1"/>
  <c r="RSE49" i="1"/>
  <c r="RSD49" i="1"/>
  <c r="RSC49" i="1"/>
  <c r="RSB49" i="1"/>
  <c r="RSA49" i="1"/>
  <c r="RRY49" i="1"/>
  <c r="RRS49" i="1"/>
  <c r="RRR49" i="1"/>
  <c r="RRQ49" i="1"/>
  <c r="RRP49" i="1"/>
  <c r="RRO49" i="1"/>
  <c r="RRN49" i="1"/>
  <c r="RRM49" i="1"/>
  <c r="RRL49" i="1"/>
  <c r="RRK49" i="1"/>
  <c r="RRI49" i="1"/>
  <c r="RRC49" i="1"/>
  <c r="RRB49" i="1"/>
  <c r="RRA49" i="1"/>
  <c r="RQZ49" i="1"/>
  <c r="RQY49" i="1"/>
  <c r="RQX49" i="1"/>
  <c r="RQW49" i="1"/>
  <c r="RQV49" i="1"/>
  <c r="RQU49" i="1"/>
  <c r="RQS49" i="1"/>
  <c r="RQM49" i="1"/>
  <c r="RQL49" i="1"/>
  <c r="RQK49" i="1"/>
  <c r="RQJ49" i="1"/>
  <c r="RQI49" i="1"/>
  <c r="RQH49" i="1"/>
  <c r="RQG49" i="1"/>
  <c r="RQF49" i="1"/>
  <c r="RQE49" i="1"/>
  <c r="RQC49" i="1"/>
  <c r="RPW49" i="1"/>
  <c r="RPV49" i="1"/>
  <c r="RPU49" i="1"/>
  <c r="RPT49" i="1"/>
  <c r="RPS49" i="1"/>
  <c r="RPR49" i="1"/>
  <c r="RPQ49" i="1"/>
  <c r="RPP49" i="1"/>
  <c r="RPO49" i="1"/>
  <c r="RPM49" i="1"/>
  <c r="RPG49" i="1"/>
  <c r="RPF49" i="1"/>
  <c r="RPE49" i="1"/>
  <c r="RPD49" i="1"/>
  <c r="RPC49" i="1"/>
  <c r="RPB49" i="1"/>
  <c r="RPA49" i="1"/>
  <c r="ROZ49" i="1"/>
  <c r="ROY49" i="1"/>
  <c r="ROW49" i="1"/>
  <c r="ROQ49" i="1"/>
  <c r="ROP49" i="1"/>
  <c r="ROO49" i="1"/>
  <c r="RON49" i="1"/>
  <c r="ROM49" i="1"/>
  <c r="ROL49" i="1"/>
  <c r="ROK49" i="1"/>
  <c r="ROJ49" i="1"/>
  <c r="ROI49" i="1"/>
  <c r="ROG49" i="1"/>
  <c r="ROA49" i="1"/>
  <c r="RNZ49" i="1"/>
  <c r="RNY49" i="1"/>
  <c r="RNX49" i="1"/>
  <c r="RNW49" i="1"/>
  <c r="RNV49" i="1"/>
  <c r="RNU49" i="1"/>
  <c r="RNT49" i="1"/>
  <c r="RNS49" i="1"/>
  <c r="RNQ49" i="1"/>
  <c r="RNK49" i="1"/>
  <c r="RNJ49" i="1"/>
  <c r="RNI49" i="1"/>
  <c r="RNH49" i="1"/>
  <c r="RNG49" i="1"/>
  <c r="RNF49" i="1"/>
  <c r="RNE49" i="1"/>
  <c r="RND49" i="1"/>
  <c r="RNC49" i="1"/>
  <c r="RNA49" i="1"/>
  <c r="RMU49" i="1"/>
  <c r="RMT49" i="1"/>
  <c r="RMS49" i="1"/>
  <c r="RMR49" i="1"/>
  <c r="RMQ49" i="1"/>
  <c r="RMP49" i="1"/>
  <c r="RMO49" i="1"/>
  <c r="RMN49" i="1"/>
  <c r="RMM49" i="1"/>
  <c r="RMK49" i="1"/>
  <c r="RME49" i="1"/>
  <c r="RMD49" i="1"/>
  <c r="RMC49" i="1"/>
  <c r="RMB49" i="1"/>
  <c r="RMA49" i="1"/>
  <c r="RLZ49" i="1"/>
  <c r="RLY49" i="1"/>
  <c r="RLX49" i="1"/>
  <c r="RLW49" i="1"/>
  <c r="RLU49" i="1"/>
  <c r="RLO49" i="1"/>
  <c r="RLN49" i="1"/>
  <c r="RLM49" i="1"/>
  <c r="RLL49" i="1"/>
  <c r="RLK49" i="1"/>
  <c r="RLJ49" i="1"/>
  <c r="RLI49" i="1"/>
  <c r="RLH49" i="1"/>
  <c r="RLG49" i="1"/>
  <c r="RLE49" i="1"/>
  <c r="RKY49" i="1"/>
  <c r="RKX49" i="1"/>
  <c r="RKW49" i="1"/>
  <c r="RKV49" i="1"/>
  <c r="RKU49" i="1"/>
  <c r="RKT49" i="1"/>
  <c r="RKS49" i="1"/>
  <c r="RKR49" i="1"/>
  <c r="RKQ49" i="1"/>
  <c r="RKO49" i="1"/>
  <c r="RKJ49" i="1"/>
  <c r="RKI49" i="1"/>
  <c r="RKH49" i="1"/>
  <c r="RKG49" i="1"/>
  <c r="RKF49" i="1"/>
  <c r="RKE49" i="1"/>
  <c r="RKD49" i="1"/>
  <c r="RKC49" i="1"/>
  <c r="RKB49" i="1"/>
  <c r="RKA49" i="1"/>
  <c r="RJY49" i="1"/>
  <c r="RJS49" i="1"/>
  <c r="RJR49" i="1"/>
  <c r="RJQ49" i="1"/>
  <c r="RJP49" i="1"/>
  <c r="RJO49" i="1"/>
  <c r="RJN49" i="1"/>
  <c r="RJM49" i="1"/>
  <c r="RJL49" i="1"/>
  <c r="RJK49" i="1"/>
  <c r="RJI49" i="1"/>
  <c r="RJC49" i="1"/>
  <c r="RJB49" i="1"/>
  <c r="RJA49" i="1"/>
  <c r="RIZ49" i="1"/>
  <c r="RIY49" i="1"/>
  <c r="RIX49" i="1"/>
  <c r="RIW49" i="1"/>
  <c r="RIV49" i="1"/>
  <c r="RIU49" i="1"/>
  <c r="RIS49" i="1"/>
  <c r="RIM49" i="1"/>
  <c r="RIL49" i="1"/>
  <c r="RIK49" i="1"/>
  <c r="RIJ49" i="1"/>
  <c r="RII49" i="1"/>
  <c r="RIH49" i="1"/>
  <c r="RIG49" i="1"/>
  <c r="RIF49" i="1"/>
  <c r="RIE49" i="1"/>
  <c r="RIC49" i="1"/>
  <c r="RHW49" i="1"/>
  <c r="RHV49" i="1"/>
  <c r="RHU49" i="1"/>
  <c r="RHT49" i="1"/>
  <c r="RHS49" i="1"/>
  <c r="RHR49" i="1"/>
  <c r="RHQ49" i="1"/>
  <c r="RHP49" i="1"/>
  <c r="RHO49" i="1"/>
  <c r="RHM49" i="1"/>
  <c r="RHG49" i="1"/>
  <c r="RHF49" i="1"/>
  <c r="RHE49" i="1"/>
  <c r="RHD49" i="1"/>
  <c r="RHC49" i="1"/>
  <c r="RHB49" i="1"/>
  <c r="RHA49" i="1"/>
  <c r="RGZ49" i="1"/>
  <c r="RGY49" i="1"/>
  <c r="RGW49" i="1"/>
  <c r="RGQ49" i="1"/>
  <c r="RGP49" i="1"/>
  <c r="RGO49" i="1"/>
  <c r="RGN49" i="1"/>
  <c r="RGM49" i="1"/>
  <c r="RGL49" i="1"/>
  <c r="RGK49" i="1"/>
  <c r="RGJ49" i="1"/>
  <c r="RGI49" i="1"/>
  <c r="RGG49" i="1"/>
  <c r="RGA49" i="1"/>
  <c r="RFZ49" i="1"/>
  <c r="RFY49" i="1"/>
  <c r="RFX49" i="1"/>
  <c r="RFW49" i="1"/>
  <c r="RFV49" i="1"/>
  <c r="RFU49" i="1"/>
  <c r="RFT49" i="1"/>
  <c r="RFS49" i="1"/>
  <c r="RFQ49" i="1"/>
  <c r="RFK49" i="1"/>
  <c r="RFJ49" i="1"/>
  <c r="RFI49" i="1"/>
  <c r="RFH49" i="1"/>
  <c r="RFG49" i="1"/>
  <c r="RFF49" i="1"/>
  <c r="RFE49" i="1"/>
  <c r="RFD49" i="1"/>
  <c r="RFC49" i="1"/>
  <c r="RFA49" i="1"/>
  <c r="REU49" i="1"/>
  <c r="RET49" i="1"/>
  <c r="RES49" i="1"/>
  <c r="RER49" i="1"/>
  <c r="REQ49" i="1"/>
  <c r="REP49" i="1"/>
  <c r="REO49" i="1"/>
  <c r="REN49" i="1"/>
  <c r="REM49" i="1"/>
  <c r="REK49" i="1"/>
  <c r="REE49" i="1"/>
  <c r="RED49" i="1"/>
  <c r="REC49" i="1"/>
  <c r="REB49" i="1"/>
  <c r="REA49" i="1"/>
  <c r="RDZ49" i="1"/>
  <c r="RDY49" i="1"/>
  <c r="RDX49" i="1"/>
  <c r="RDW49" i="1"/>
  <c r="RDU49" i="1"/>
  <c r="RDO49" i="1"/>
  <c r="RDN49" i="1"/>
  <c r="RDM49" i="1"/>
  <c r="RDL49" i="1"/>
  <c r="RDK49" i="1"/>
  <c r="RDJ49" i="1"/>
  <c r="RDI49" i="1"/>
  <c r="RDH49" i="1"/>
  <c r="RDG49" i="1"/>
  <c r="RDE49" i="1"/>
  <c r="RCY49" i="1"/>
  <c r="RCX49" i="1"/>
  <c r="RCW49" i="1"/>
  <c r="RCV49" i="1"/>
  <c r="RCU49" i="1"/>
  <c r="RCT49" i="1"/>
  <c r="RCS49" i="1"/>
  <c r="RCR49" i="1"/>
  <c r="RCQ49" i="1"/>
  <c r="RCO49" i="1"/>
  <c r="RCI49" i="1"/>
  <c r="RCH49" i="1"/>
  <c r="RCG49" i="1"/>
  <c r="RCF49" i="1"/>
  <c r="RCE49" i="1"/>
  <c r="RCD49" i="1"/>
  <c r="RCC49" i="1"/>
  <c r="RCB49" i="1"/>
  <c r="RCA49" i="1"/>
  <c r="RBY49" i="1"/>
  <c r="RBS49" i="1"/>
  <c r="RBR49" i="1"/>
  <c r="RBQ49" i="1"/>
  <c r="RBP49" i="1"/>
  <c r="RBO49" i="1"/>
  <c r="RBN49" i="1"/>
  <c r="RBM49" i="1"/>
  <c r="RBL49" i="1"/>
  <c r="RBK49" i="1"/>
  <c r="RBI49" i="1"/>
  <c r="RBC49" i="1"/>
  <c r="RBB49" i="1"/>
  <c r="RBA49" i="1"/>
  <c r="RAZ49" i="1"/>
  <c r="RAY49" i="1"/>
  <c r="RAX49" i="1"/>
  <c r="RAW49" i="1"/>
  <c r="RAV49" i="1"/>
  <c r="RAU49" i="1"/>
  <c r="RAS49" i="1"/>
  <c r="RAM49" i="1"/>
  <c r="RAL49" i="1"/>
  <c r="RAK49" i="1"/>
  <c r="RAJ49" i="1"/>
  <c r="RAI49" i="1"/>
  <c r="RAH49" i="1"/>
  <c r="RAG49" i="1"/>
  <c r="RAF49" i="1"/>
  <c r="RAE49" i="1"/>
  <c r="RAC49" i="1"/>
  <c r="QZW49" i="1"/>
  <c r="QZV49" i="1"/>
  <c r="QZU49" i="1"/>
  <c r="QZT49" i="1"/>
  <c r="QZS49" i="1"/>
  <c r="QZR49" i="1"/>
  <c r="QZQ49" i="1"/>
  <c r="QZP49" i="1"/>
  <c r="QZO49" i="1"/>
  <c r="QZM49" i="1"/>
  <c r="QZG49" i="1"/>
  <c r="QZF49" i="1"/>
  <c r="QZE49" i="1"/>
  <c r="QZD49" i="1"/>
  <c r="QZC49" i="1"/>
  <c r="QZB49" i="1"/>
  <c r="QZA49" i="1"/>
  <c r="QYZ49" i="1"/>
  <c r="QYY49" i="1"/>
  <c r="QYW49" i="1"/>
  <c r="QYQ49" i="1"/>
  <c r="QYP49" i="1"/>
  <c r="QYO49" i="1"/>
  <c r="QYN49" i="1"/>
  <c r="QYM49" i="1"/>
  <c r="QYL49" i="1"/>
  <c r="QYK49" i="1"/>
  <c r="QYJ49" i="1"/>
  <c r="QYI49" i="1"/>
  <c r="QYG49" i="1"/>
  <c r="QYA49" i="1"/>
  <c r="QXZ49" i="1"/>
  <c r="QXY49" i="1"/>
  <c r="QXX49" i="1"/>
  <c r="QXW49" i="1"/>
  <c r="QXV49" i="1"/>
  <c r="QXU49" i="1"/>
  <c r="QXT49" i="1"/>
  <c r="QXS49" i="1"/>
  <c r="QXQ49" i="1"/>
  <c r="QXK49" i="1"/>
  <c r="QXJ49" i="1"/>
  <c r="QXI49" i="1"/>
  <c r="QXH49" i="1"/>
  <c r="QXG49" i="1"/>
  <c r="QXF49" i="1"/>
  <c r="QXE49" i="1"/>
  <c r="QXD49" i="1"/>
  <c r="QXC49" i="1"/>
  <c r="QXA49" i="1"/>
  <c r="QWU49" i="1"/>
  <c r="QWT49" i="1"/>
  <c r="QWS49" i="1"/>
  <c r="QWR49" i="1"/>
  <c r="QWQ49" i="1"/>
  <c r="QWP49" i="1"/>
  <c r="QWO49" i="1"/>
  <c r="QWN49" i="1"/>
  <c r="QWM49" i="1"/>
  <c r="QWK49" i="1"/>
  <c r="QWE49" i="1"/>
  <c r="QWD49" i="1"/>
  <c r="QWC49" i="1"/>
  <c r="QWB49" i="1"/>
  <c r="QWA49" i="1"/>
  <c r="QVZ49" i="1"/>
  <c r="QVY49" i="1"/>
  <c r="QVX49" i="1"/>
  <c r="QVW49" i="1"/>
  <c r="QVU49" i="1"/>
  <c r="QVO49" i="1"/>
  <c r="QVN49" i="1"/>
  <c r="QVM49" i="1"/>
  <c r="QVL49" i="1"/>
  <c r="QVK49" i="1"/>
  <c r="QVJ49" i="1"/>
  <c r="QVI49" i="1"/>
  <c r="QVH49" i="1"/>
  <c r="QVG49" i="1"/>
  <c r="QVE49" i="1"/>
  <c r="QUY49" i="1"/>
  <c r="QUX49" i="1"/>
  <c r="QUW49" i="1"/>
  <c r="QUV49" i="1"/>
  <c r="QUU49" i="1"/>
  <c r="QUT49" i="1"/>
  <c r="QUS49" i="1"/>
  <c r="QUR49" i="1"/>
  <c r="QUQ49" i="1"/>
  <c r="QUO49" i="1"/>
  <c r="QUI49" i="1"/>
  <c r="QUH49" i="1"/>
  <c r="QUG49" i="1"/>
  <c r="QUF49" i="1"/>
  <c r="QUE49" i="1"/>
  <c r="QUD49" i="1"/>
  <c r="QUC49" i="1"/>
  <c r="QUB49" i="1"/>
  <c r="QUA49" i="1"/>
  <c r="QTY49" i="1"/>
  <c r="QTS49" i="1"/>
  <c r="QTR49" i="1"/>
  <c r="QTQ49" i="1"/>
  <c r="QTP49" i="1"/>
  <c r="QTO49" i="1"/>
  <c r="QTN49" i="1"/>
  <c r="QTM49" i="1"/>
  <c r="QTL49" i="1"/>
  <c r="QTK49" i="1"/>
  <c r="QTI49" i="1"/>
  <c r="QTC49" i="1"/>
  <c r="QTB49" i="1"/>
  <c r="QTA49" i="1"/>
  <c r="QSZ49" i="1"/>
  <c r="QSY49" i="1"/>
  <c r="QSX49" i="1"/>
  <c r="QSW49" i="1"/>
  <c r="QSV49" i="1"/>
  <c r="QSU49" i="1"/>
  <c r="QSS49" i="1"/>
  <c r="QSM49" i="1"/>
  <c r="QSL49" i="1"/>
  <c r="QSK49" i="1"/>
  <c r="QSJ49" i="1"/>
  <c r="QSI49" i="1"/>
  <c r="QSH49" i="1"/>
  <c r="QSG49" i="1"/>
  <c r="QSF49" i="1"/>
  <c r="QSE49" i="1"/>
  <c r="QSC49" i="1"/>
  <c r="QRW49" i="1"/>
  <c r="QRV49" i="1"/>
  <c r="QRU49" i="1"/>
  <c r="QRT49" i="1"/>
  <c r="QRS49" i="1"/>
  <c r="QRR49" i="1"/>
  <c r="QRQ49" i="1"/>
  <c r="QRP49" i="1"/>
  <c r="QRO49" i="1"/>
  <c r="QRM49" i="1"/>
  <c r="QRG49" i="1"/>
  <c r="QRF49" i="1"/>
  <c r="QRE49" i="1"/>
  <c r="QRD49" i="1"/>
  <c r="QRC49" i="1"/>
  <c r="QRB49" i="1"/>
  <c r="QRA49" i="1"/>
  <c r="QQZ49" i="1"/>
  <c r="QQY49" i="1"/>
  <c r="QQW49" i="1"/>
  <c r="QQQ49" i="1"/>
  <c r="QQP49" i="1"/>
  <c r="QQO49" i="1"/>
  <c r="QQN49" i="1"/>
  <c r="QQM49" i="1"/>
  <c r="QQL49" i="1"/>
  <c r="QQK49" i="1"/>
  <c r="QQJ49" i="1"/>
  <c r="QQI49" i="1"/>
  <c r="QQG49" i="1"/>
  <c r="QQA49" i="1"/>
  <c r="QPZ49" i="1"/>
  <c r="QPY49" i="1"/>
  <c r="QPX49" i="1"/>
  <c r="QPW49" i="1"/>
  <c r="QPV49" i="1"/>
  <c r="QPU49" i="1"/>
  <c r="QPT49" i="1"/>
  <c r="QPS49" i="1"/>
  <c r="QPQ49" i="1"/>
  <c r="QPK49" i="1"/>
  <c r="QPJ49" i="1"/>
  <c r="QPI49" i="1"/>
  <c r="QPH49" i="1"/>
  <c r="QPG49" i="1"/>
  <c r="QPF49" i="1"/>
  <c r="QPE49" i="1"/>
  <c r="QPD49" i="1"/>
  <c r="QPC49" i="1"/>
  <c r="QPA49" i="1"/>
  <c r="QOU49" i="1"/>
  <c r="QOT49" i="1"/>
  <c r="QOS49" i="1"/>
  <c r="QOR49" i="1"/>
  <c r="QOQ49" i="1"/>
  <c r="QOP49" i="1"/>
  <c r="QOO49" i="1"/>
  <c r="QON49" i="1"/>
  <c r="QOM49" i="1"/>
  <c r="QOK49" i="1"/>
  <c r="QOE49" i="1"/>
  <c r="QOD49" i="1"/>
  <c r="QOC49" i="1"/>
  <c r="QOB49" i="1"/>
  <c r="QOA49" i="1"/>
  <c r="QNZ49" i="1"/>
  <c r="QNY49" i="1"/>
  <c r="QNX49" i="1"/>
  <c r="QNW49" i="1"/>
  <c r="QNU49" i="1"/>
  <c r="QNO49" i="1"/>
  <c r="QNN49" i="1"/>
  <c r="QNM49" i="1"/>
  <c r="QNL49" i="1"/>
  <c r="QNK49" i="1"/>
  <c r="QNJ49" i="1"/>
  <c r="QNI49" i="1"/>
  <c r="QNH49" i="1"/>
  <c r="QNG49" i="1"/>
  <c r="QNE49" i="1"/>
  <c r="QMY49" i="1"/>
  <c r="QMX49" i="1"/>
  <c r="QMW49" i="1"/>
  <c r="QMV49" i="1"/>
  <c r="QMU49" i="1"/>
  <c r="QMT49" i="1"/>
  <c r="QMS49" i="1"/>
  <c r="QMR49" i="1"/>
  <c r="QMQ49" i="1"/>
  <c r="QMO49" i="1"/>
  <c r="QMI49" i="1"/>
  <c r="QMH49" i="1"/>
  <c r="QMG49" i="1"/>
  <c r="QMF49" i="1"/>
  <c r="QME49" i="1"/>
  <c r="QMD49" i="1"/>
  <c r="QMC49" i="1"/>
  <c r="QMB49" i="1"/>
  <c r="QMA49" i="1"/>
  <c r="QLY49" i="1"/>
  <c r="QLS49" i="1"/>
  <c r="QLR49" i="1"/>
  <c r="QLQ49" i="1"/>
  <c r="QLP49" i="1"/>
  <c r="QLO49" i="1"/>
  <c r="QLN49" i="1"/>
  <c r="QLM49" i="1"/>
  <c r="QLL49" i="1"/>
  <c r="QLK49" i="1"/>
  <c r="QLI49" i="1"/>
  <c r="QLC49" i="1"/>
  <c r="QLB49" i="1"/>
  <c r="QLA49" i="1"/>
  <c r="QKZ49" i="1"/>
  <c r="QKY49" i="1"/>
  <c r="QKX49" i="1"/>
  <c r="QKW49" i="1"/>
  <c r="QKV49" i="1"/>
  <c r="QKU49" i="1"/>
  <c r="QKS49" i="1"/>
  <c r="QKM49" i="1"/>
  <c r="QKL49" i="1"/>
  <c r="QKK49" i="1"/>
  <c r="QKJ49" i="1"/>
  <c r="QKI49" i="1"/>
  <c r="QKH49" i="1"/>
  <c r="QKG49" i="1"/>
  <c r="QKF49" i="1"/>
  <c r="QKE49" i="1"/>
  <c r="QKC49" i="1"/>
  <c r="QJW49" i="1"/>
  <c r="QJV49" i="1"/>
  <c r="QJU49" i="1"/>
  <c r="QJT49" i="1"/>
  <c r="QJS49" i="1"/>
  <c r="QJR49" i="1"/>
  <c r="QJQ49" i="1"/>
  <c r="QJP49" i="1"/>
  <c r="QJO49" i="1"/>
  <c r="QJM49" i="1"/>
  <c r="QJG49" i="1"/>
  <c r="QJF49" i="1"/>
  <c r="QJE49" i="1"/>
  <c r="QJD49" i="1"/>
  <c r="QJC49" i="1"/>
  <c r="QJB49" i="1"/>
  <c r="QJA49" i="1"/>
  <c r="QIZ49" i="1"/>
  <c r="QIY49" i="1"/>
  <c r="QIW49" i="1"/>
  <c r="QIQ49" i="1"/>
  <c r="QIP49" i="1"/>
  <c r="QIO49" i="1"/>
  <c r="QIN49" i="1"/>
  <c r="QIM49" i="1"/>
  <c r="QIL49" i="1"/>
  <c r="QIK49" i="1"/>
  <c r="QIJ49" i="1"/>
  <c r="QII49" i="1"/>
  <c r="QIG49" i="1"/>
  <c r="QIA49" i="1"/>
  <c r="QHZ49" i="1"/>
  <c r="QHY49" i="1"/>
  <c r="QHX49" i="1"/>
  <c r="QHW49" i="1"/>
  <c r="QHV49" i="1"/>
  <c r="QHU49" i="1"/>
  <c r="QHT49" i="1"/>
  <c r="QHS49" i="1"/>
  <c r="QHQ49" i="1"/>
  <c r="QHK49" i="1"/>
  <c r="QHJ49" i="1"/>
  <c r="QHI49" i="1"/>
  <c r="QHH49" i="1"/>
  <c r="QHG49" i="1"/>
  <c r="QHF49" i="1"/>
  <c r="QHE49" i="1"/>
  <c r="QHD49" i="1"/>
  <c r="QHC49" i="1"/>
  <c r="QHA49" i="1"/>
  <c r="QGU49" i="1"/>
  <c r="QGT49" i="1"/>
  <c r="QGS49" i="1"/>
  <c r="QGR49" i="1"/>
  <c r="QGQ49" i="1"/>
  <c r="QGP49" i="1"/>
  <c r="QGO49" i="1"/>
  <c r="QGN49" i="1"/>
  <c r="QGM49" i="1"/>
  <c r="QGK49" i="1"/>
  <c r="QGE49" i="1"/>
  <c r="QGD49" i="1"/>
  <c r="QGC49" i="1"/>
  <c r="QGB49" i="1"/>
  <c r="QGA49" i="1"/>
  <c r="QFZ49" i="1"/>
  <c r="QFY49" i="1"/>
  <c r="QFX49" i="1"/>
  <c r="QFW49" i="1"/>
  <c r="QFU49" i="1"/>
  <c r="QFO49" i="1"/>
  <c r="QFN49" i="1"/>
  <c r="QFM49" i="1"/>
  <c r="QFL49" i="1"/>
  <c r="QFK49" i="1"/>
  <c r="QFJ49" i="1"/>
  <c r="QFI49" i="1"/>
  <c r="QFH49" i="1"/>
  <c r="QFG49" i="1"/>
  <c r="QFE49" i="1"/>
  <c r="QEY49" i="1"/>
  <c r="QEX49" i="1"/>
  <c r="QEW49" i="1"/>
  <c r="QEV49" i="1"/>
  <c r="QEU49" i="1"/>
  <c r="QET49" i="1"/>
  <c r="QES49" i="1"/>
  <c r="QER49" i="1"/>
  <c r="QEQ49" i="1"/>
  <c r="QEO49" i="1"/>
  <c r="QEI49" i="1"/>
  <c r="QEH49" i="1"/>
  <c r="QEG49" i="1"/>
  <c r="QEF49" i="1"/>
  <c r="QEE49" i="1"/>
  <c r="QED49" i="1"/>
  <c r="QEC49" i="1"/>
  <c r="QEB49" i="1"/>
  <c r="QEA49" i="1"/>
  <c r="QDY49" i="1"/>
  <c r="QDS49" i="1"/>
  <c r="QDR49" i="1"/>
  <c r="QDQ49" i="1"/>
  <c r="QDP49" i="1"/>
  <c r="QDO49" i="1"/>
  <c r="QDN49" i="1"/>
  <c r="QDM49" i="1"/>
  <c r="QDL49" i="1"/>
  <c r="QDK49" i="1"/>
  <c r="QDI49" i="1"/>
  <c r="QDC49" i="1"/>
  <c r="QDB49" i="1"/>
  <c r="QDA49" i="1"/>
  <c r="QCZ49" i="1"/>
  <c r="QCY49" i="1"/>
  <c r="QCX49" i="1"/>
  <c r="QCW49" i="1"/>
  <c r="QCV49" i="1"/>
  <c r="QCU49" i="1"/>
  <c r="QCS49" i="1"/>
  <c r="QCM49" i="1"/>
  <c r="QCL49" i="1"/>
  <c r="QCK49" i="1"/>
  <c r="QCJ49" i="1"/>
  <c r="QCI49" i="1"/>
  <c r="QCH49" i="1"/>
  <c r="QCG49" i="1"/>
  <c r="QCF49" i="1"/>
  <c r="QCE49" i="1"/>
  <c r="QCC49" i="1"/>
  <c r="QBW49" i="1"/>
  <c r="QBV49" i="1"/>
  <c r="QBU49" i="1"/>
  <c r="QBT49" i="1"/>
  <c r="QBS49" i="1"/>
  <c r="QBR49" i="1"/>
  <c r="QBQ49" i="1"/>
  <c r="QBP49" i="1"/>
  <c r="QBO49" i="1"/>
  <c r="QBM49" i="1"/>
  <c r="QBG49" i="1"/>
  <c r="QBF49" i="1"/>
  <c r="QBE49" i="1"/>
  <c r="QBD49" i="1"/>
  <c r="QBC49" i="1"/>
  <c r="QBB49" i="1"/>
  <c r="QBA49" i="1"/>
  <c r="QAZ49" i="1"/>
  <c r="QAY49" i="1"/>
  <c r="QAW49" i="1"/>
  <c r="QAQ49" i="1"/>
  <c r="QAP49" i="1"/>
  <c r="QAO49" i="1"/>
  <c r="QAN49" i="1"/>
  <c r="QAM49" i="1"/>
  <c r="QAL49" i="1"/>
  <c r="QAK49" i="1"/>
  <c r="QAJ49" i="1"/>
  <c r="QAI49" i="1"/>
  <c r="QAG49" i="1"/>
  <c r="QAA49" i="1"/>
  <c r="PZZ49" i="1"/>
  <c r="PZY49" i="1"/>
  <c r="PZX49" i="1"/>
  <c r="PZW49" i="1"/>
  <c r="PZV49" i="1"/>
  <c r="PZU49" i="1"/>
  <c r="PZT49" i="1"/>
  <c r="PZS49" i="1"/>
  <c r="PZQ49" i="1"/>
  <c r="PZK49" i="1"/>
  <c r="PZJ49" i="1"/>
  <c r="PZI49" i="1"/>
  <c r="PZH49" i="1"/>
  <c r="PZG49" i="1"/>
  <c r="PZF49" i="1"/>
  <c r="PZE49" i="1"/>
  <c r="PZD49" i="1"/>
  <c r="PZC49" i="1"/>
  <c r="PZA49" i="1"/>
  <c r="PYU49" i="1"/>
  <c r="PYT49" i="1"/>
  <c r="PYS49" i="1"/>
  <c r="PYR49" i="1"/>
  <c r="PYQ49" i="1"/>
  <c r="PYP49" i="1"/>
  <c r="PYO49" i="1"/>
  <c r="PYN49" i="1"/>
  <c r="PYM49" i="1"/>
  <c r="PYK49" i="1"/>
  <c r="PYF49" i="1"/>
  <c r="PYE49" i="1"/>
  <c r="PYD49" i="1"/>
  <c r="PYC49" i="1"/>
  <c r="PYB49" i="1"/>
  <c r="PYA49" i="1"/>
  <c r="PXZ49" i="1"/>
  <c r="PXY49" i="1"/>
  <c r="PXX49" i="1"/>
  <c r="PXW49" i="1"/>
  <c r="PXU49" i="1"/>
  <c r="PXO49" i="1"/>
  <c r="PXN49" i="1"/>
  <c r="PXM49" i="1"/>
  <c r="PXL49" i="1"/>
  <c r="PXK49" i="1"/>
  <c r="PXJ49" i="1"/>
  <c r="PXI49" i="1"/>
  <c r="PXH49" i="1"/>
  <c r="PXG49" i="1"/>
  <c r="PXE49" i="1"/>
  <c r="PWY49" i="1"/>
  <c r="PWX49" i="1"/>
  <c r="PWW49" i="1"/>
  <c r="PWV49" i="1"/>
  <c r="PWU49" i="1"/>
  <c r="PWT49" i="1"/>
  <c r="PWS49" i="1"/>
  <c r="PWR49" i="1"/>
  <c r="PWQ49" i="1"/>
  <c r="PWO49" i="1"/>
  <c r="PWI49" i="1"/>
  <c r="PWH49" i="1"/>
  <c r="PWG49" i="1"/>
  <c r="PWF49" i="1"/>
  <c r="PWE49" i="1"/>
  <c r="PWD49" i="1"/>
  <c r="PWC49" i="1"/>
  <c r="PWB49" i="1"/>
  <c r="PWA49" i="1"/>
  <c r="PVY49" i="1"/>
  <c r="PVS49" i="1"/>
  <c r="PVR49" i="1"/>
  <c r="PVQ49" i="1"/>
  <c r="PVP49" i="1"/>
  <c r="PVO49" i="1"/>
  <c r="PVN49" i="1"/>
  <c r="PVM49" i="1"/>
  <c r="PVL49" i="1"/>
  <c r="PVK49" i="1"/>
  <c r="PVI49" i="1"/>
  <c r="PVC49" i="1"/>
  <c r="PVB49" i="1"/>
  <c r="PVA49" i="1"/>
  <c r="PUZ49" i="1"/>
  <c r="PUY49" i="1"/>
  <c r="PUX49" i="1"/>
  <c r="PUW49" i="1"/>
  <c r="PUV49" i="1"/>
  <c r="PUU49" i="1"/>
  <c r="PUS49" i="1"/>
  <c r="PUM49" i="1"/>
  <c r="PUL49" i="1"/>
  <c r="PUK49" i="1"/>
  <c r="PUJ49" i="1"/>
  <c r="PUI49" i="1"/>
  <c r="PUH49" i="1"/>
  <c r="PUG49" i="1"/>
  <c r="PUF49" i="1"/>
  <c r="PUE49" i="1"/>
  <c r="PUC49" i="1"/>
  <c r="PTW49" i="1"/>
  <c r="PTV49" i="1"/>
  <c r="PTU49" i="1"/>
  <c r="PTT49" i="1"/>
  <c r="PTS49" i="1"/>
  <c r="PTR49" i="1"/>
  <c r="PTQ49" i="1"/>
  <c r="PTP49" i="1"/>
  <c r="PTO49" i="1"/>
  <c r="PTM49" i="1"/>
  <c r="PTG49" i="1"/>
  <c r="PTF49" i="1"/>
  <c r="PTE49" i="1"/>
  <c r="PTD49" i="1"/>
  <c r="PTC49" i="1"/>
  <c r="PTB49" i="1"/>
  <c r="PTA49" i="1"/>
  <c r="PSZ49" i="1"/>
  <c r="PSY49" i="1"/>
  <c r="PSW49" i="1"/>
  <c r="PSQ49" i="1"/>
  <c r="PSP49" i="1"/>
  <c r="PSO49" i="1"/>
  <c r="PSN49" i="1"/>
  <c r="PSM49" i="1"/>
  <c r="PSL49" i="1"/>
  <c r="PSK49" i="1"/>
  <c r="PSJ49" i="1"/>
  <c r="PSI49" i="1"/>
  <c r="PSG49" i="1"/>
  <c r="PSA49" i="1"/>
  <c r="PRZ49" i="1"/>
  <c r="PRY49" i="1"/>
  <c r="PRX49" i="1"/>
  <c r="PRW49" i="1"/>
  <c r="PRV49" i="1"/>
  <c r="PRU49" i="1"/>
  <c r="PRT49" i="1"/>
  <c r="PRS49" i="1"/>
  <c r="PRQ49" i="1"/>
  <c r="PRK49" i="1"/>
  <c r="PRJ49" i="1"/>
  <c r="PRI49" i="1"/>
  <c r="PRH49" i="1"/>
  <c r="PRG49" i="1"/>
  <c r="PRF49" i="1"/>
  <c r="PRE49" i="1"/>
  <c r="PRD49" i="1"/>
  <c r="PRC49" i="1"/>
  <c r="PRA49" i="1"/>
  <c r="PQU49" i="1"/>
  <c r="PQT49" i="1"/>
  <c r="PQS49" i="1"/>
  <c r="PQR49" i="1"/>
  <c r="PQQ49" i="1"/>
  <c r="PQP49" i="1"/>
  <c r="PQO49" i="1"/>
  <c r="PQN49" i="1"/>
  <c r="PQM49" i="1"/>
  <c r="PQK49" i="1"/>
  <c r="PQE49" i="1"/>
  <c r="PQD49" i="1"/>
  <c r="PQC49" i="1"/>
  <c r="PQB49" i="1"/>
  <c r="PQA49" i="1"/>
  <c r="PPZ49" i="1"/>
  <c r="PPY49" i="1"/>
  <c r="PPX49" i="1"/>
  <c r="PPW49" i="1"/>
  <c r="PPU49" i="1"/>
  <c r="PPO49" i="1"/>
  <c r="PPN49" i="1"/>
  <c r="PPM49" i="1"/>
  <c r="PPL49" i="1"/>
  <c r="PPK49" i="1"/>
  <c r="PPJ49" i="1"/>
  <c r="PPI49" i="1"/>
  <c r="PPH49" i="1"/>
  <c r="PPG49" i="1"/>
  <c r="PPE49" i="1"/>
  <c r="POY49" i="1"/>
  <c r="POX49" i="1"/>
  <c r="POW49" i="1"/>
  <c r="POV49" i="1"/>
  <c r="POU49" i="1"/>
  <c r="POT49" i="1"/>
  <c r="POS49" i="1"/>
  <c r="POR49" i="1"/>
  <c r="POQ49" i="1"/>
  <c r="POO49" i="1"/>
  <c r="POI49" i="1"/>
  <c r="POH49" i="1"/>
  <c r="POG49" i="1"/>
  <c r="POF49" i="1"/>
  <c r="POE49" i="1"/>
  <c r="POD49" i="1"/>
  <c r="POC49" i="1"/>
  <c r="POB49" i="1"/>
  <c r="POA49" i="1"/>
  <c r="PNY49" i="1"/>
  <c r="PNS49" i="1"/>
  <c r="PNR49" i="1"/>
  <c r="PNQ49" i="1"/>
  <c r="PNP49" i="1"/>
  <c r="PNO49" i="1"/>
  <c r="PNN49" i="1"/>
  <c r="PNM49" i="1"/>
  <c r="PNL49" i="1"/>
  <c r="PNK49" i="1"/>
  <c r="PNI49" i="1"/>
  <c r="PNC49" i="1"/>
  <c r="PNB49" i="1"/>
  <c r="PNA49" i="1"/>
  <c r="PMZ49" i="1"/>
  <c r="PMY49" i="1"/>
  <c r="PMX49" i="1"/>
  <c r="PMW49" i="1"/>
  <c r="PMV49" i="1"/>
  <c r="PMU49" i="1"/>
  <c r="PMS49" i="1"/>
  <c r="PMM49" i="1"/>
  <c r="PML49" i="1"/>
  <c r="PMK49" i="1"/>
  <c r="PMJ49" i="1"/>
  <c r="PMI49" i="1"/>
  <c r="PMH49" i="1"/>
  <c r="PMG49" i="1"/>
  <c r="PMF49" i="1"/>
  <c r="PME49" i="1"/>
  <c r="PMC49" i="1"/>
  <c r="PLW49" i="1"/>
  <c r="PLV49" i="1"/>
  <c r="PLU49" i="1"/>
  <c r="PLT49" i="1"/>
  <c r="PLS49" i="1"/>
  <c r="PLR49" i="1"/>
  <c r="PLQ49" i="1"/>
  <c r="PLP49" i="1"/>
  <c r="PLO49" i="1"/>
  <c r="PLM49" i="1"/>
  <c r="PLG49" i="1"/>
  <c r="PLF49" i="1"/>
  <c r="PLE49" i="1"/>
  <c r="PLD49" i="1"/>
  <c r="PLC49" i="1"/>
  <c r="PLB49" i="1"/>
  <c r="PLA49" i="1"/>
  <c r="PKZ49" i="1"/>
  <c r="PKY49" i="1"/>
  <c r="PKW49" i="1"/>
  <c r="PKQ49" i="1"/>
  <c r="PKP49" i="1"/>
  <c r="PKO49" i="1"/>
  <c r="PKN49" i="1"/>
  <c r="PKM49" i="1"/>
  <c r="PKL49" i="1"/>
  <c r="PKK49" i="1"/>
  <c r="PKJ49" i="1"/>
  <c r="PKI49" i="1"/>
  <c r="PKG49" i="1"/>
  <c r="PKA49" i="1"/>
  <c r="PJZ49" i="1"/>
  <c r="PJY49" i="1"/>
  <c r="PJX49" i="1"/>
  <c r="PJW49" i="1"/>
  <c r="PJV49" i="1"/>
  <c r="PJU49" i="1"/>
  <c r="PJT49" i="1"/>
  <c r="PJS49" i="1"/>
  <c r="PJQ49" i="1"/>
  <c r="PJK49" i="1"/>
  <c r="PJJ49" i="1"/>
  <c r="PJI49" i="1"/>
  <c r="PJH49" i="1"/>
  <c r="PJG49" i="1"/>
  <c r="PJF49" i="1"/>
  <c r="PJE49" i="1"/>
  <c r="PJD49" i="1"/>
  <c r="PJC49" i="1"/>
  <c r="PJA49" i="1"/>
  <c r="PIU49" i="1"/>
  <c r="PIT49" i="1"/>
  <c r="PIS49" i="1"/>
  <c r="PIR49" i="1"/>
  <c r="PIQ49" i="1"/>
  <c r="PIP49" i="1"/>
  <c r="PIO49" i="1"/>
  <c r="PIN49" i="1"/>
  <c r="PIM49" i="1"/>
  <c r="PIK49" i="1"/>
  <c r="PIE49" i="1"/>
  <c r="PID49" i="1"/>
  <c r="PIC49" i="1"/>
  <c r="PIB49" i="1"/>
  <c r="PIA49" i="1"/>
  <c r="PHZ49" i="1"/>
  <c r="PHY49" i="1"/>
  <c r="PHX49" i="1"/>
  <c r="PHW49" i="1"/>
  <c r="PHU49" i="1"/>
  <c r="PHO49" i="1"/>
  <c r="PHN49" i="1"/>
  <c r="PHM49" i="1"/>
  <c r="PHL49" i="1"/>
  <c r="PHK49" i="1"/>
  <c r="PHJ49" i="1"/>
  <c r="PHI49" i="1"/>
  <c r="PHH49" i="1"/>
  <c r="PHG49" i="1"/>
  <c r="PHE49" i="1"/>
  <c r="PGY49" i="1"/>
  <c r="PGX49" i="1"/>
  <c r="PGW49" i="1"/>
  <c r="PGV49" i="1"/>
  <c r="PGU49" i="1"/>
  <c r="PGT49" i="1"/>
  <c r="PGS49" i="1"/>
  <c r="PGR49" i="1"/>
  <c r="PGQ49" i="1"/>
  <c r="PGO49" i="1"/>
  <c r="PGI49" i="1"/>
  <c r="PGH49" i="1"/>
  <c r="PGG49" i="1"/>
  <c r="PGF49" i="1"/>
  <c r="PGE49" i="1"/>
  <c r="PGD49" i="1"/>
  <c r="PGC49" i="1"/>
  <c r="PGB49" i="1"/>
  <c r="PGA49" i="1"/>
  <c r="PFY49" i="1"/>
  <c r="PFS49" i="1"/>
  <c r="PFR49" i="1"/>
  <c r="PFQ49" i="1"/>
  <c r="PFP49" i="1"/>
  <c r="PFO49" i="1"/>
  <c r="PFN49" i="1"/>
  <c r="PFM49" i="1"/>
  <c r="PFL49" i="1"/>
  <c r="PFK49" i="1"/>
  <c r="PFI49" i="1"/>
  <c r="PFC49" i="1"/>
  <c r="PFB49" i="1"/>
  <c r="PFA49" i="1"/>
  <c r="PEZ49" i="1"/>
  <c r="PEY49" i="1"/>
  <c r="PEX49" i="1"/>
  <c r="PEW49" i="1"/>
  <c r="PEV49" i="1"/>
  <c r="PEU49" i="1"/>
  <c r="PES49" i="1"/>
  <c r="PEM49" i="1"/>
  <c r="PEL49" i="1"/>
  <c r="PEK49" i="1"/>
  <c r="PEJ49" i="1"/>
  <c r="PEI49" i="1"/>
  <c r="PEH49" i="1"/>
  <c r="PEG49" i="1"/>
  <c r="PEF49" i="1"/>
  <c r="PEE49" i="1"/>
  <c r="PEC49" i="1"/>
  <c r="PDW49" i="1"/>
  <c r="PDV49" i="1"/>
  <c r="PDU49" i="1"/>
  <c r="PDT49" i="1"/>
  <c r="PDS49" i="1"/>
  <c r="PDR49" i="1"/>
  <c r="PDQ49" i="1"/>
  <c r="PDP49" i="1"/>
  <c r="PDO49" i="1"/>
  <c r="PDM49" i="1"/>
  <c r="PDG49" i="1"/>
  <c r="PDF49" i="1"/>
  <c r="PDE49" i="1"/>
  <c r="PDD49" i="1"/>
  <c r="PDC49" i="1"/>
  <c r="PDB49" i="1"/>
  <c r="PDA49" i="1"/>
  <c r="PCZ49" i="1"/>
  <c r="PCY49" i="1"/>
  <c r="PCW49" i="1"/>
  <c r="PCQ49" i="1"/>
  <c r="PCP49" i="1"/>
  <c r="PCO49" i="1"/>
  <c r="PCN49" i="1"/>
  <c r="PCM49" i="1"/>
  <c r="PCL49" i="1"/>
  <c r="PCK49" i="1"/>
  <c r="PCJ49" i="1"/>
  <c r="PCI49" i="1"/>
  <c r="PCG49" i="1"/>
  <c r="PCA49" i="1"/>
  <c r="PBZ49" i="1"/>
  <c r="PBY49" i="1"/>
  <c r="PBX49" i="1"/>
  <c r="PBW49" i="1"/>
  <c r="PBV49" i="1"/>
  <c r="PBU49" i="1"/>
  <c r="PBT49" i="1"/>
  <c r="PBS49" i="1"/>
  <c r="PBQ49" i="1"/>
  <c r="PBK49" i="1"/>
  <c r="PBJ49" i="1"/>
  <c r="PBI49" i="1"/>
  <c r="PBH49" i="1"/>
  <c r="PBG49" i="1"/>
  <c r="PBF49" i="1"/>
  <c r="PBE49" i="1"/>
  <c r="PBD49" i="1"/>
  <c r="PBC49" i="1"/>
  <c r="PBA49" i="1"/>
  <c r="PAU49" i="1"/>
  <c r="PAT49" i="1"/>
  <c r="PAS49" i="1"/>
  <c r="PAR49" i="1"/>
  <c r="PAQ49" i="1"/>
  <c r="PAP49" i="1"/>
  <c r="PAO49" i="1"/>
  <c r="PAN49" i="1"/>
  <c r="PAM49" i="1"/>
  <c r="PAK49" i="1"/>
  <c r="PAE49" i="1"/>
  <c r="PAD49" i="1"/>
  <c r="PAC49" i="1"/>
  <c r="PAB49" i="1"/>
  <c r="PAA49" i="1"/>
  <c r="OZZ49" i="1"/>
  <c r="OZY49" i="1"/>
  <c r="OZX49" i="1"/>
  <c r="OZW49" i="1"/>
  <c r="OZU49" i="1"/>
  <c r="OZO49" i="1"/>
  <c r="OZN49" i="1"/>
  <c r="OZM49" i="1"/>
  <c r="OZL49" i="1"/>
  <c r="OZK49" i="1"/>
  <c r="OZJ49" i="1"/>
  <c r="OZI49" i="1"/>
  <c r="OZH49" i="1"/>
  <c r="OZG49" i="1"/>
  <c r="OZE49" i="1"/>
  <c r="OYY49" i="1"/>
  <c r="OYX49" i="1"/>
  <c r="OYW49" i="1"/>
  <c r="OYV49" i="1"/>
  <c r="OYU49" i="1"/>
  <c r="OYT49" i="1"/>
  <c r="OYS49" i="1"/>
  <c r="OYR49" i="1"/>
  <c r="OYQ49" i="1"/>
  <c r="OYO49" i="1"/>
  <c r="OYI49" i="1"/>
  <c r="OYH49" i="1"/>
  <c r="OYG49" i="1"/>
  <c r="OYF49" i="1"/>
  <c r="OYE49" i="1"/>
  <c r="OYD49" i="1"/>
  <c r="OYC49" i="1"/>
  <c r="OYB49" i="1"/>
  <c r="OYA49" i="1"/>
  <c r="OXY49" i="1"/>
  <c r="OXS49" i="1"/>
  <c r="OXR49" i="1"/>
  <c r="OXQ49" i="1"/>
  <c r="OXP49" i="1"/>
  <c r="OXO49" i="1"/>
  <c r="OXN49" i="1"/>
  <c r="OXM49" i="1"/>
  <c r="OXL49" i="1"/>
  <c r="OXK49" i="1"/>
  <c r="OXI49" i="1"/>
  <c r="OXC49" i="1"/>
  <c r="OXB49" i="1"/>
  <c r="OXA49" i="1"/>
  <c r="OWZ49" i="1"/>
  <c r="OWY49" i="1"/>
  <c r="OWX49" i="1"/>
  <c r="OWW49" i="1"/>
  <c r="OWV49" i="1"/>
  <c r="OWU49" i="1"/>
  <c r="OWS49" i="1"/>
  <c r="OWM49" i="1"/>
  <c r="OWL49" i="1"/>
  <c r="OWK49" i="1"/>
  <c r="OWJ49" i="1"/>
  <c r="OWI49" i="1"/>
  <c r="OWH49" i="1"/>
  <c r="OWG49" i="1"/>
  <c r="OWF49" i="1"/>
  <c r="OWE49" i="1"/>
  <c r="OWC49" i="1"/>
  <c r="OVW49" i="1"/>
  <c r="OVV49" i="1"/>
  <c r="OVU49" i="1"/>
  <c r="OVT49" i="1"/>
  <c r="OVS49" i="1"/>
  <c r="OVR49" i="1"/>
  <c r="OVQ49" i="1"/>
  <c r="OVP49" i="1"/>
  <c r="OVO49" i="1"/>
  <c r="OVM49" i="1"/>
  <c r="OVG49" i="1"/>
  <c r="OVF49" i="1"/>
  <c r="OVE49" i="1"/>
  <c r="OVD49" i="1"/>
  <c r="OVC49" i="1"/>
  <c r="OVB49" i="1"/>
  <c r="OVA49" i="1"/>
  <c r="OUZ49" i="1"/>
  <c r="OUY49" i="1"/>
  <c r="OUW49" i="1"/>
  <c r="OUQ49" i="1"/>
  <c r="OUP49" i="1"/>
  <c r="OUO49" i="1"/>
  <c r="OUN49" i="1"/>
  <c r="OUM49" i="1"/>
  <c r="OUL49" i="1"/>
  <c r="OUK49" i="1"/>
  <c r="OUJ49" i="1"/>
  <c r="OUI49" i="1"/>
  <c r="OUG49" i="1"/>
  <c r="OUA49" i="1"/>
  <c r="OTZ49" i="1"/>
  <c r="OTY49" i="1"/>
  <c r="OTX49" i="1"/>
  <c r="OTW49" i="1"/>
  <c r="OTV49" i="1"/>
  <c r="OTU49" i="1"/>
  <c r="OTT49" i="1"/>
  <c r="OTS49" i="1"/>
  <c r="OTQ49" i="1"/>
  <c r="OTK49" i="1"/>
  <c r="OTJ49" i="1"/>
  <c r="OTI49" i="1"/>
  <c r="OTH49" i="1"/>
  <c r="OTG49" i="1"/>
  <c r="OTF49" i="1"/>
  <c r="OTE49" i="1"/>
  <c r="OTD49" i="1"/>
  <c r="OTC49" i="1"/>
  <c r="OTA49" i="1"/>
  <c r="OSU49" i="1"/>
  <c r="OST49" i="1"/>
  <c r="OSS49" i="1"/>
  <c r="OSR49" i="1"/>
  <c r="OSQ49" i="1"/>
  <c r="OSP49" i="1"/>
  <c r="OSO49" i="1"/>
  <c r="OSN49" i="1"/>
  <c r="OSM49" i="1"/>
  <c r="OSK49" i="1"/>
  <c r="OSE49" i="1"/>
  <c r="OSD49" i="1"/>
  <c r="OSC49" i="1"/>
  <c r="OSB49" i="1"/>
  <c r="OSA49" i="1"/>
  <c r="ORZ49" i="1"/>
  <c r="ORY49" i="1"/>
  <c r="ORX49" i="1"/>
  <c r="ORW49" i="1"/>
  <c r="ORU49" i="1"/>
  <c r="ORO49" i="1"/>
  <c r="ORN49" i="1"/>
  <c r="ORM49" i="1"/>
  <c r="ORL49" i="1"/>
  <c r="ORK49" i="1"/>
  <c r="ORJ49" i="1"/>
  <c r="ORI49" i="1"/>
  <c r="ORH49" i="1"/>
  <c r="ORG49" i="1"/>
  <c r="ORE49" i="1"/>
  <c r="OQY49" i="1"/>
  <c r="OQX49" i="1"/>
  <c r="OQW49" i="1"/>
  <c r="OQV49" i="1"/>
  <c r="OQU49" i="1"/>
  <c r="OQT49" i="1"/>
  <c r="OQS49" i="1"/>
  <c r="OQR49" i="1"/>
  <c r="OQQ49" i="1"/>
  <c r="OQO49" i="1"/>
  <c r="OQI49" i="1"/>
  <c r="OQH49" i="1"/>
  <c r="OQG49" i="1"/>
  <c r="OQF49" i="1"/>
  <c r="OQE49" i="1"/>
  <c r="OQD49" i="1"/>
  <c r="OQC49" i="1"/>
  <c r="OQB49" i="1"/>
  <c r="OQA49" i="1"/>
  <c r="OPY49" i="1"/>
  <c r="OPS49" i="1"/>
  <c r="OPR49" i="1"/>
  <c r="OPQ49" i="1"/>
  <c r="OPP49" i="1"/>
  <c r="OPO49" i="1"/>
  <c r="OPN49" i="1"/>
  <c r="OPM49" i="1"/>
  <c r="OPL49" i="1"/>
  <c r="OPK49" i="1"/>
  <c r="OPI49" i="1"/>
  <c r="OPC49" i="1"/>
  <c r="OPB49" i="1"/>
  <c r="OPA49" i="1"/>
  <c r="OOZ49" i="1"/>
  <c r="OOY49" i="1"/>
  <c r="OOX49" i="1"/>
  <c r="OOW49" i="1"/>
  <c r="OOV49" i="1"/>
  <c r="OOU49" i="1"/>
  <c r="OOS49" i="1"/>
  <c r="OOM49" i="1"/>
  <c r="OOL49" i="1"/>
  <c r="OOK49" i="1"/>
  <c r="OOJ49" i="1"/>
  <c r="OOI49" i="1"/>
  <c r="OOH49" i="1"/>
  <c r="OOG49" i="1"/>
  <c r="OOF49" i="1"/>
  <c r="OOE49" i="1"/>
  <c r="OOC49" i="1"/>
  <c r="ONW49" i="1"/>
  <c r="ONV49" i="1"/>
  <c r="ONU49" i="1"/>
  <c r="ONT49" i="1"/>
  <c r="ONS49" i="1"/>
  <c r="ONR49" i="1"/>
  <c r="ONQ49" i="1"/>
  <c r="ONP49" i="1"/>
  <c r="ONO49" i="1"/>
  <c r="ONM49" i="1"/>
  <c r="ONG49" i="1"/>
  <c r="ONF49" i="1"/>
  <c r="ONE49" i="1"/>
  <c r="OND49" i="1"/>
  <c r="ONC49" i="1"/>
  <c r="ONB49" i="1"/>
  <c r="ONA49" i="1"/>
  <c r="OMZ49" i="1"/>
  <c r="OMY49" i="1"/>
  <c r="OMW49" i="1"/>
  <c r="OMQ49" i="1"/>
  <c r="OMP49" i="1"/>
  <c r="OMO49" i="1"/>
  <c r="OMN49" i="1"/>
  <c r="OMM49" i="1"/>
  <c r="OML49" i="1"/>
  <c r="OMK49" i="1"/>
  <c r="OMJ49" i="1"/>
  <c r="OMI49" i="1"/>
  <c r="OMG49" i="1"/>
  <c r="OMA49" i="1"/>
  <c r="OLZ49" i="1"/>
  <c r="OLY49" i="1"/>
  <c r="OLX49" i="1"/>
  <c r="OLW49" i="1"/>
  <c r="OLV49" i="1"/>
  <c r="OLU49" i="1"/>
  <c r="OLT49" i="1"/>
  <c r="OLS49" i="1"/>
  <c r="OLQ49" i="1"/>
  <c r="OLK49" i="1"/>
  <c r="OLJ49" i="1"/>
  <c r="OLI49" i="1"/>
  <c r="OLH49" i="1"/>
  <c r="OLG49" i="1"/>
  <c r="OLF49" i="1"/>
  <c r="OLE49" i="1"/>
  <c r="OLD49" i="1"/>
  <c r="OLC49" i="1"/>
  <c r="OLA49" i="1"/>
  <c r="OKU49" i="1"/>
  <c r="OKT49" i="1"/>
  <c r="OKS49" i="1"/>
  <c r="OKR49" i="1"/>
  <c r="OKQ49" i="1"/>
  <c r="OKP49" i="1"/>
  <c r="OKO49" i="1"/>
  <c r="OKN49" i="1"/>
  <c r="OKM49" i="1"/>
  <c r="OKK49" i="1"/>
  <c r="OKE49" i="1"/>
  <c r="OKD49" i="1"/>
  <c r="OKC49" i="1"/>
  <c r="OKB49" i="1"/>
  <c r="OKA49" i="1"/>
  <c r="OJZ49" i="1"/>
  <c r="OJY49" i="1"/>
  <c r="OJX49" i="1"/>
  <c r="OJW49" i="1"/>
  <c r="OJU49" i="1"/>
  <c r="OJO49" i="1"/>
  <c r="OJN49" i="1"/>
  <c r="OJM49" i="1"/>
  <c r="OJL49" i="1"/>
  <c r="OJK49" i="1"/>
  <c r="OJJ49" i="1"/>
  <c r="OJI49" i="1"/>
  <c r="OJH49" i="1"/>
  <c r="OJG49" i="1"/>
  <c r="OJE49" i="1"/>
  <c r="OIY49" i="1"/>
  <c r="OIX49" i="1"/>
  <c r="OIW49" i="1"/>
  <c r="OIV49" i="1"/>
  <c r="OIU49" i="1"/>
  <c r="OIT49" i="1"/>
  <c r="OIS49" i="1"/>
  <c r="OIR49" i="1"/>
  <c r="OIQ49" i="1"/>
  <c r="OIO49" i="1"/>
  <c r="OII49" i="1"/>
  <c r="OIH49" i="1"/>
  <c r="OIG49" i="1"/>
  <c r="OIF49" i="1"/>
  <c r="OIE49" i="1"/>
  <c r="OID49" i="1"/>
  <c r="OIC49" i="1"/>
  <c r="OIB49" i="1"/>
  <c r="OIA49" i="1"/>
  <c r="OHY49" i="1"/>
  <c r="OHS49" i="1"/>
  <c r="OHR49" i="1"/>
  <c r="OHQ49" i="1"/>
  <c r="OHP49" i="1"/>
  <c r="OHO49" i="1"/>
  <c r="OHN49" i="1"/>
  <c r="OHM49" i="1"/>
  <c r="OHL49" i="1"/>
  <c r="OHK49" i="1"/>
  <c r="OHI49" i="1"/>
  <c r="OHC49" i="1"/>
  <c r="OHB49" i="1"/>
  <c r="OHA49" i="1"/>
  <c r="OGZ49" i="1"/>
  <c r="OGY49" i="1"/>
  <c r="OGX49" i="1"/>
  <c r="OGW49" i="1"/>
  <c r="OGV49" i="1"/>
  <c r="OGU49" i="1"/>
  <c r="OGS49" i="1"/>
  <c r="OGM49" i="1"/>
  <c r="OGL49" i="1"/>
  <c r="OGK49" i="1"/>
  <c r="OGJ49" i="1"/>
  <c r="OGI49" i="1"/>
  <c r="OGH49" i="1"/>
  <c r="OGG49" i="1"/>
  <c r="OGF49" i="1"/>
  <c r="OGE49" i="1"/>
  <c r="OGC49" i="1"/>
  <c r="OFW49" i="1"/>
  <c r="OFV49" i="1"/>
  <c r="OFU49" i="1"/>
  <c r="OFT49" i="1"/>
  <c r="OFS49" i="1"/>
  <c r="OFR49" i="1"/>
  <c r="OFQ49" i="1"/>
  <c r="OFP49" i="1"/>
  <c r="OFO49" i="1"/>
  <c r="OFM49" i="1"/>
  <c r="OFG49" i="1"/>
  <c r="OFF49" i="1"/>
  <c r="OFE49" i="1"/>
  <c r="OFD49" i="1"/>
  <c r="OFC49" i="1"/>
  <c r="OFB49" i="1"/>
  <c r="OFA49" i="1"/>
  <c r="OEZ49" i="1"/>
  <c r="OEY49" i="1"/>
  <c r="OEW49" i="1"/>
  <c r="OEQ49" i="1"/>
  <c r="OEP49" i="1"/>
  <c r="OEO49" i="1"/>
  <c r="OEN49" i="1"/>
  <c r="OEM49" i="1"/>
  <c r="OEL49" i="1"/>
  <c r="OEK49" i="1"/>
  <c r="OEJ49" i="1"/>
  <c r="OEI49" i="1"/>
  <c r="OEG49" i="1"/>
  <c r="OEA49" i="1"/>
  <c r="ODZ49" i="1"/>
  <c r="ODY49" i="1"/>
  <c r="ODX49" i="1"/>
  <c r="ODW49" i="1"/>
  <c r="ODV49" i="1"/>
  <c r="ODU49" i="1"/>
  <c r="ODT49" i="1"/>
  <c r="ODS49" i="1"/>
  <c r="ODQ49" i="1"/>
  <c r="ODK49" i="1"/>
  <c r="ODJ49" i="1"/>
  <c r="ODI49" i="1"/>
  <c r="ODH49" i="1"/>
  <c r="ODG49" i="1"/>
  <c r="ODF49" i="1"/>
  <c r="ODE49" i="1"/>
  <c r="ODD49" i="1"/>
  <c r="ODC49" i="1"/>
  <c r="ODA49" i="1"/>
  <c r="OCU49" i="1"/>
  <c r="OCT49" i="1"/>
  <c r="OCS49" i="1"/>
  <c r="OCR49" i="1"/>
  <c r="OCQ49" i="1"/>
  <c r="OCP49" i="1"/>
  <c r="OCO49" i="1"/>
  <c r="OCN49" i="1"/>
  <c r="OCM49" i="1"/>
  <c r="OCK49" i="1"/>
  <c r="OCE49" i="1"/>
  <c r="OCD49" i="1"/>
  <c r="OCC49" i="1"/>
  <c r="OCB49" i="1"/>
  <c r="OCA49" i="1"/>
  <c r="OBZ49" i="1"/>
  <c r="OBY49" i="1"/>
  <c r="OBX49" i="1"/>
  <c r="OBW49" i="1"/>
  <c r="OBU49" i="1"/>
  <c r="OBO49" i="1"/>
  <c r="OBN49" i="1"/>
  <c r="OBM49" i="1"/>
  <c r="OBL49" i="1"/>
  <c r="OBK49" i="1"/>
  <c r="OBJ49" i="1"/>
  <c r="OBI49" i="1"/>
  <c r="OBH49" i="1"/>
  <c r="OBG49" i="1"/>
  <c r="OBE49" i="1"/>
  <c r="OAY49" i="1"/>
  <c r="OAX49" i="1"/>
  <c r="OAW49" i="1"/>
  <c r="OAV49" i="1"/>
  <c r="OAU49" i="1"/>
  <c r="OAT49" i="1"/>
  <c r="OAS49" i="1"/>
  <c r="OAR49" i="1"/>
  <c r="OAQ49" i="1"/>
  <c r="OAO49" i="1"/>
  <c r="OAI49" i="1"/>
  <c r="OAH49" i="1"/>
  <c r="OAG49" i="1"/>
  <c r="OAF49" i="1"/>
  <c r="OAE49" i="1"/>
  <c r="OAD49" i="1"/>
  <c r="OAC49" i="1"/>
  <c r="OAB49" i="1"/>
  <c r="OAA49" i="1"/>
  <c r="NZY49" i="1"/>
  <c r="NZS49" i="1"/>
  <c r="NZR49" i="1"/>
  <c r="NZQ49" i="1"/>
  <c r="NZP49" i="1"/>
  <c r="NZO49" i="1"/>
  <c r="NZN49" i="1"/>
  <c r="NZM49" i="1"/>
  <c r="NZL49" i="1"/>
  <c r="NZK49" i="1"/>
  <c r="NZI49" i="1"/>
  <c r="NZC49" i="1"/>
  <c r="NZB49" i="1"/>
  <c r="NZA49" i="1"/>
  <c r="NYZ49" i="1"/>
  <c r="NYY49" i="1"/>
  <c r="NYX49" i="1"/>
  <c r="NYW49" i="1"/>
  <c r="NYV49" i="1"/>
  <c r="NYU49" i="1"/>
  <c r="NYS49" i="1"/>
  <c r="NYM49" i="1"/>
  <c r="NYL49" i="1"/>
  <c r="NYK49" i="1"/>
  <c r="NYJ49" i="1"/>
  <c r="NYI49" i="1"/>
  <c r="NYH49" i="1"/>
  <c r="NYG49" i="1"/>
  <c r="NYF49" i="1"/>
  <c r="NYE49" i="1"/>
  <c r="NYC49" i="1"/>
  <c r="NXW49" i="1"/>
  <c r="NXV49" i="1"/>
  <c r="NXU49" i="1"/>
  <c r="NXT49" i="1"/>
  <c r="NXS49" i="1"/>
  <c r="NXR49" i="1"/>
  <c r="NXQ49" i="1"/>
  <c r="NXP49" i="1"/>
  <c r="NXO49" i="1"/>
  <c r="NXM49" i="1"/>
  <c r="NXG49" i="1"/>
  <c r="NXF49" i="1"/>
  <c r="NXE49" i="1"/>
  <c r="NXD49" i="1"/>
  <c r="NXC49" i="1"/>
  <c r="NXB49" i="1"/>
  <c r="NXA49" i="1"/>
  <c r="NWZ49" i="1"/>
  <c r="NWY49" i="1"/>
  <c r="NWW49" i="1"/>
  <c r="NWQ49" i="1"/>
  <c r="NWP49" i="1"/>
  <c r="NWO49" i="1"/>
  <c r="NWN49" i="1"/>
  <c r="NWM49" i="1"/>
  <c r="NWL49" i="1"/>
  <c r="NWK49" i="1"/>
  <c r="NWJ49" i="1"/>
  <c r="NWI49" i="1"/>
  <c r="NWG49" i="1"/>
  <c r="NWA49" i="1"/>
  <c r="NVZ49" i="1"/>
  <c r="NVY49" i="1"/>
  <c r="NVX49" i="1"/>
  <c r="NVW49" i="1"/>
  <c r="NVV49" i="1"/>
  <c r="NVU49" i="1"/>
  <c r="NVT49" i="1"/>
  <c r="NVS49" i="1"/>
  <c r="NVQ49" i="1"/>
  <c r="NVK49" i="1"/>
  <c r="NVJ49" i="1"/>
  <c r="NVI49" i="1"/>
  <c r="NVH49" i="1"/>
  <c r="NVG49" i="1"/>
  <c r="NVF49" i="1"/>
  <c r="NVE49" i="1"/>
  <c r="NVD49" i="1"/>
  <c r="NVC49" i="1"/>
  <c r="NVA49" i="1"/>
  <c r="NUU49" i="1"/>
  <c r="NUT49" i="1"/>
  <c r="NUS49" i="1"/>
  <c r="NUR49" i="1"/>
  <c r="NUQ49" i="1"/>
  <c r="NUP49" i="1"/>
  <c r="NUO49" i="1"/>
  <c r="NUN49" i="1"/>
  <c r="NUM49" i="1"/>
  <c r="NUK49" i="1"/>
  <c r="NUE49" i="1"/>
  <c r="NUD49" i="1"/>
  <c r="NUC49" i="1"/>
  <c r="NUB49" i="1"/>
  <c r="NUA49" i="1"/>
  <c r="NTZ49" i="1"/>
  <c r="NTY49" i="1"/>
  <c r="NTX49" i="1"/>
  <c r="NTW49" i="1"/>
  <c r="NTU49" i="1"/>
  <c r="NTO49" i="1"/>
  <c r="NTN49" i="1"/>
  <c r="NTM49" i="1"/>
  <c r="NTL49" i="1"/>
  <c r="NTK49" i="1"/>
  <c r="NTJ49" i="1"/>
  <c r="NTI49" i="1"/>
  <c r="NTH49" i="1"/>
  <c r="NTG49" i="1"/>
  <c r="NTE49" i="1"/>
  <c r="NSY49" i="1"/>
  <c r="NSX49" i="1"/>
  <c r="NSW49" i="1"/>
  <c r="NSV49" i="1"/>
  <c r="NSU49" i="1"/>
  <c r="NST49" i="1"/>
  <c r="NSS49" i="1"/>
  <c r="NSR49" i="1"/>
  <c r="NSQ49" i="1"/>
  <c r="NSO49" i="1"/>
  <c r="NSI49" i="1"/>
  <c r="NSH49" i="1"/>
  <c r="NSG49" i="1"/>
  <c r="NSF49" i="1"/>
  <c r="NSE49" i="1"/>
  <c r="NSD49" i="1"/>
  <c r="NSC49" i="1"/>
  <c r="NSB49" i="1"/>
  <c r="NSA49" i="1"/>
  <c r="NRY49" i="1"/>
  <c r="NRS49" i="1"/>
  <c r="NRR49" i="1"/>
  <c r="NRQ49" i="1"/>
  <c r="NRP49" i="1"/>
  <c r="NRO49" i="1"/>
  <c r="NRN49" i="1"/>
  <c r="NRM49" i="1"/>
  <c r="NRL49" i="1"/>
  <c r="NRK49" i="1"/>
  <c r="NRI49" i="1"/>
  <c r="NRC49" i="1"/>
  <c r="NRB49" i="1"/>
  <c r="NRA49" i="1"/>
  <c r="NQZ49" i="1"/>
  <c r="NQY49" i="1"/>
  <c r="NQX49" i="1"/>
  <c r="NQW49" i="1"/>
  <c r="NQV49" i="1"/>
  <c r="NQU49" i="1"/>
  <c r="NQS49" i="1"/>
  <c r="NQM49" i="1"/>
  <c r="NQL49" i="1"/>
  <c r="NQK49" i="1"/>
  <c r="NQJ49" i="1"/>
  <c r="NQI49" i="1"/>
  <c r="NQH49" i="1"/>
  <c r="NQG49" i="1"/>
  <c r="NQF49" i="1"/>
  <c r="NQE49" i="1"/>
  <c r="NQC49" i="1"/>
  <c r="NPW49" i="1"/>
  <c r="NPV49" i="1"/>
  <c r="NPU49" i="1"/>
  <c r="NPT49" i="1"/>
  <c r="NPS49" i="1"/>
  <c r="NPR49" i="1"/>
  <c r="NPQ49" i="1"/>
  <c r="NPP49" i="1"/>
  <c r="NPO49" i="1"/>
  <c r="NPM49" i="1"/>
  <c r="NPG49" i="1"/>
  <c r="NPF49" i="1"/>
  <c r="NPE49" i="1"/>
  <c r="NPD49" i="1"/>
  <c r="NPC49" i="1"/>
  <c r="NPB49" i="1"/>
  <c r="NPA49" i="1"/>
  <c r="NOZ49" i="1"/>
  <c r="NOY49" i="1"/>
  <c r="NOW49" i="1"/>
  <c r="NOQ49" i="1"/>
  <c r="NOP49" i="1"/>
  <c r="NOO49" i="1"/>
  <c r="NON49" i="1"/>
  <c r="NOM49" i="1"/>
  <c r="NOL49" i="1"/>
  <c r="NOK49" i="1"/>
  <c r="NOJ49" i="1"/>
  <c r="NOI49" i="1"/>
  <c r="NOG49" i="1"/>
  <c r="NOA49" i="1"/>
  <c r="NNZ49" i="1"/>
  <c r="NNY49" i="1"/>
  <c r="NNX49" i="1"/>
  <c r="NNW49" i="1"/>
  <c r="NNV49" i="1"/>
  <c r="NNU49" i="1"/>
  <c r="NNT49" i="1"/>
  <c r="NNS49" i="1"/>
  <c r="NNQ49" i="1"/>
  <c r="NNL49" i="1"/>
  <c r="NNK49" i="1"/>
  <c r="NNJ49" i="1"/>
  <c r="NNI49" i="1"/>
  <c r="NNH49" i="1"/>
  <c r="NNG49" i="1"/>
  <c r="NNF49" i="1"/>
  <c r="NNE49" i="1"/>
  <c r="NND49" i="1"/>
  <c r="NNC49" i="1"/>
  <c r="NNA49" i="1"/>
  <c r="NMU49" i="1"/>
  <c r="NMT49" i="1"/>
  <c r="NMS49" i="1"/>
  <c r="NMR49" i="1"/>
  <c r="NMQ49" i="1"/>
  <c r="NMP49" i="1"/>
  <c r="NMO49" i="1"/>
  <c r="NMN49" i="1"/>
  <c r="NMM49" i="1"/>
  <c r="NMK49" i="1"/>
  <c r="NME49" i="1"/>
  <c r="NMD49" i="1"/>
  <c r="NMC49" i="1"/>
  <c r="NMB49" i="1"/>
  <c r="NMA49" i="1"/>
  <c r="NLZ49" i="1"/>
  <c r="NLY49" i="1"/>
  <c r="NLX49" i="1"/>
  <c r="NLW49" i="1"/>
  <c r="NLU49" i="1"/>
  <c r="NLO49" i="1"/>
  <c r="NLN49" i="1"/>
  <c r="NLM49" i="1"/>
  <c r="NLL49" i="1"/>
  <c r="NLK49" i="1"/>
  <c r="NLJ49" i="1"/>
  <c r="NLI49" i="1"/>
  <c r="NLH49" i="1"/>
  <c r="NLG49" i="1"/>
  <c r="NLE49" i="1"/>
  <c r="NKY49" i="1"/>
  <c r="NKX49" i="1"/>
  <c r="NKW49" i="1"/>
  <c r="NKV49" i="1"/>
  <c r="NKU49" i="1"/>
  <c r="NKT49" i="1"/>
  <c r="NKS49" i="1"/>
  <c r="NKR49" i="1"/>
  <c r="NKQ49" i="1"/>
  <c r="NKO49" i="1"/>
  <c r="NKI49" i="1"/>
  <c r="NKH49" i="1"/>
  <c r="NKG49" i="1"/>
  <c r="NKF49" i="1"/>
  <c r="NKE49" i="1"/>
  <c r="NKD49" i="1"/>
  <c r="NKC49" i="1"/>
  <c r="NKB49" i="1"/>
  <c r="NKA49" i="1"/>
  <c r="NJY49" i="1"/>
  <c r="NJS49" i="1"/>
  <c r="NJR49" i="1"/>
  <c r="NJQ49" i="1"/>
  <c r="NJP49" i="1"/>
  <c r="NJO49" i="1"/>
  <c r="NJN49" i="1"/>
  <c r="NJM49" i="1"/>
  <c r="NJL49" i="1"/>
  <c r="NJK49" i="1"/>
  <c r="NJI49" i="1"/>
  <c r="NJC49" i="1"/>
  <c r="NJB49" i="1"/>
  <c r="NJA49" i="1"/>
  <c r="NIZ49" i="1"/>
  <c r="NIY49" i="1"/>
  <c r="NIX49" i="1"/>
  <c r="NIW49" i="1"/>
  <c r="NIV49" i="1"/>
  <c r="NIU49" i="1"/>
  <c r="NIS49" i="1"/>
  <c r="NIM49" i="1"/>
  <c r="NIL49" i="1"/>
  <c r="NIK49" i="1"/>
  <c r="NIJ49" i="1"/>
  <c r="NII49" i="1"/>
  <c r="NIH49" i="1"/>
  <c r="NIG49" i="1"/>
  <c r="NIF49" i="1"/>
  <c r="NIE49" i="1"/>
  <c r="NIC49" i="1"/>
  <c r="NHW49" i="1"/>
  <c r="NHV49" i="1"/>
  <c r="NHU49" i="1"/>
  <c r="NHT49" i="1"/>
  <c r="NHS49" i="1"/>
  <c r="NHR49" i="1"/>
  <c r="NHQ49" i="1"/>
  <c r="NHP49" i="1"/>
  <c r="NHO49" i="1"/>
  <c r="NHM49" i="1"/>
  <c r="NHG49" i="1"/>
  <c r="NHF49" i="1"/>
  <c r="NHE49" i="1"/>
  <c r="NHD49" i="1"/>
  <c r="NHC49" i="1"/>
  <c r="NHB49" i="1"/>
  <c r="NHA49" i="1"/>
  <c r="NGZ49" i="1"/>
  <c r="NGY49" i="1"/>
  <c r="NGW49" i="1"/>
  <c r="NGQ49" i="1"/>
  <c r="NGP49" i="1"/>
  <c r="NGO49" i="1"/>
  <c r="NGN49" i="1"/>
  <c r="NGM49" i="1"/>
  <c r="NGL49" i="1"/>
  <c r="NGK49" i="1"/>
  <c r="NGJ49" i="1"/>
  <c r="NGI49" i="1"/>
  <c r="NGG49" i="1"/>
  <c r="NGA49" i="1"/>
  <c r="NFZ49" i="1"/>
  <c r="NFY49" i="1"/>
  <c r="NFX49" i="1"/>
  <c r="NFW49" i="1"/>
  <c r="NFV49" i="1"/>
  <c r="NFU49" i="1"/>
  <c r="NFT49" i="1"/>
  <c r="NFS49" i="1"/>
  <c r="NFQ49" i="1"/>
  <c r="NFK49" i="1"/>
  <c r="NFJ49" i="1"/>
  <c r="NFI49" i="1"/>
  <c r="NFH49" i="1"/>
  <c r="NFG49" i="1"/>
  <c r="NFF49" i="1"/>
  <c r="NFE49" i="1"/>
  <c r="NFD49" i="1"/>
  <c r="NFC49" i="1"/>
  <c r="NFA49" i="1"/>
  <c r="NEU49" i="1"/>
  <c r="NET49" i="1"/>
  <c r="NES49" i="1"/>
  <c r="NER49" i="1"/>
  <c r="NEQ49" i="1"/>
  <c r="NEP49" i="1"/>
  <c r="NEO49" i="1"/>
  <c r="NEN49" i="1"/>
  <c r="NEM49" i="1"/>
  <c r="NEK49" i="1"/>
  <c r="NEE49" i="1"/>
  <c r="NED49" i="1"/>
  <c r="NEC49" i="1"/>
  <c r="NEB49" i="1"/>
  <c r="NEA49" i="1"/>
  <c r="NDZ49" i="1"/>
  <c r="NDY49" i="1"/>
  <c r="NDX49" i="1"/>
  <c r="NDW49" i="1"/>
  <c r="NDU49" i="1"/>
  <c r="NDO49" i="1"/>
  <c r="NDN49" i="1"/>
  <c r="NDM49" i="1"/>
  <c r="NDL49" i="1"/>
  <c r="NDK49" i="1"/>
  <c r="NDJ49" i="1"/>
  <c r="NDI49" i="1"/>
  <c r="NDH49" i="1"/>
  <c r="NDG49" i="1"/>
  <c r="NDE49" i="1"/>
  <c r="NCY49" i="1"/>
  <c r="NCX49" i="1"/>
  <c r="NCW49" i="1"/>
  <c r="NCV49" i="1"/>
  <c r="NCU49" i="1"/>
  <c r="NCT49" i="1"/>
  <c r="NCS49" i="1"/>
  <c r="NCR49" i="1"/>
  <c r="NCQ49" i="1"/>
  <c r="NCO49" i="1"/>
  <c r="NCI49" i="1"/>
  <c r="NCH49" i="1"/>
  <c r="NCG49" i="1"/>
  <c r="NCF49" i="1"/>
  <c r="NCE49" i="1"/>
  <c r="NCD49" i="1"/>
  <c r="NCC49" i="1"/>
  <c r="NCB49" i="1"/>
  <c r="NCA49" i="1"/>
  <c r="NBY49" i="1"/>
  <c r="NBS49" i="1"/>
  <c r="NBR49" i="1"/>
  <c r="NBQ49" i="1"/>
  <c r="NBP49" i="1"/>
  <c r="NBO49" i="1"/>
  <c r="NBN49" i="1"/>
  <c r="NBM49" i="1"/>
  <c r="NBL49" i="1"/>
  <c r="NBK49" i="1"/>
  <c r="NBI49" i="1"/>
  <c r="NBC49" i="1"/>
  <c r="NBB49" i="1"/>
  <c r="NBA49" i="1"/>
  <c r="NAZ49" i="1"/>
  <c r="NAY49" i="1"/>
  <c r="NAX49" i="1"/>
  <c r="NAW49" i="1"/>
  <c r="NAV49" i="1"/>
  <c r="NAU49" i="1"/>
  <c r="NAS49" i="1"/>
  <c r="NAM49" i="1"/>
  <c r="NAL49" i="1"/>
  <c r="NAK49" i="1"/>
  <c r="NAJ49" i="1"/>
  <c r="NAI49" i="1"/>
  <c r="NAH49" i="1"/>
  <c r="NAG49" i="1"/>
  <c r="NAF49" i="1"/>
  <c r="NAE49" i="1"/>
  <c r="NAC49" i="1"/>
  <c r="MZW49" i="1"/>
  <c r="MZV49" i="1"/>
  <c r="MZU49" i="1"/>
  <c r="MZT49" i="1"/>
  <c r="MZS49" i="1"/>
  <c r="MZR49" i="1"/>
  <c r="MZQ49" i="1"/>
  <c r="MZP49" i="1"/>
  <c r="MZO49" i="1"/>
  <c r="MZM49" i="1"/>
  <c r="MZG49" i="1"/>
  <c r="MZF49" i="1"/>
  <c r="MZE49" i="1"/>
  <c r="MZD49" i="1"/>
  <c r="MZC49" i="1"/>
  <c r="MZB49" i="1"/>
  <c r="MZA49" i="1"/>
  <c r="MYZ49" i="1"/>
  <c r="MYY49" i="1"/>
  <c r="MYW49" i="1"/>
  <c r="MYQ49" i="1"/>
  <c r="MYP49" i="1"/>
  <c r="MYO49" i="1"/>
  <c r="MYN49" i="1"/>
  <c r="MYM49" i="1"/>
  <c r="MYL49" i="1"/>
  <c r="MYK49" i="1"/>
  <c r="MYJ49" i="1"/>
  <c r="MYI49" i="1"/>
  <c r="MYG49" i="1"/>
  <c r="MYA49" i="1"/>
  <c r="MXZ49" i="1"/>
  <c r="MXY49" i="1"/>
  <c r="MXX49" i="1"/>
  <c r="MXW49" i="1"/>
  <c r="MXV49" i="1"/>
  <c r="MXU49" i="1"/>
  <c r="MXT49" i="1"/>
  <c r="MXS49" i="1"/>
  <c r="MXQ49" i="1"/>
  <c r="MXK49" i="1"/>
  <c r="MXJ49" i="1"/>
  <c r="MXI49" i="1"/>
  <c r="MXH49" i="1"/>
  <c r="MXG49" i="1"/>
  <c r="MXF49" i="1"/>
  <c r="MXE49" i="1"/>
  <c r="MXD49" i="1"/>
  <c r="MXC49" i="1"/>
  <c r="MXA49" i="1"/>
  <c r="MWU49" i="1"/>
  <c r="MWT49" i="1"/>
  <c r="MWS49" i="1"/>
  <c r="MWR49" i="1"/>
  <c r="MWQ49" i="1"/>
  <c r="MWP49" i="1"/>
  <c r="MWO49" i="1"/>
  <c r="MWN49" i="1"/>
  <c r="MWM49" i="1"/>
  <c r="MWK49" i="1"/>
  <c r="MWE49" i="1"/>
  <c r="MWD49" i="1"/>
  <c r="MWC49" i="1"/>
  <c r="MWB49" i="1"/>
  <c r="MWA49" i="1"/>
  <c r="MVZ49" i="1"/>
  <c r="MVY49" i="1"/>
  <c r="MVX49" i="1"/>
  <c r="MVW49" i="1"/>
  <c r="MVU49" i="1"/>
  <c r="MVO49" i="1"/>
  <c r="MVN49" i="1"/>
  <c r="MVM49" i="1"/>
  <c r="MVL49" i="1"/>
  <c r="MVK49" i="1"/>
  <c r="MVJ49" i="1"/>
  <c r="MVI49" i="1"/>
  <c r="MVH49" i="1"/>
  <c r="MVG49" i="1"/>
  <c r="MVE49" i="1"/>
  <c r="MUY49" i="1"/>
  <c r="MUX49" i="1"/>
  <c r="MUW49" i="1"/>
  <c r="MUV49" i="1"/>
  <c r="MUU49" i="1"/>
  <c r="MUT49" i="1"/>
  <c r="MUS49" i="1"/>
  <c r="MUR49" i="1"/>
  <c r="MUQ49" i="1"/>
  <c r="MUO49" i="1"/>
  <c r="MUI49" i="1"/>
  <c r="MUH49" i="1"/>
  <c r="MUG49" i="1"/>
  <c r="MUF49" i="1"/>
  <c r="MUE49" i="1"/>
  <c r="MUD49" i="1"/>
  <c r="MUC49" i="1"/>
  <c r="MUB49" i="1"/>
  <c r="MUA49" i="1"/>
  <c r="MTY49" i="1"/>
  <c r="MTS49" i="1"/>
  <c r="MTR49" i="1"/>
  <c r="MTQ49" i="1"/>
  <c r="MTP49" i="1"/>
  <c r="MTO49" i="1"/>
  <c r="MTN49" i="1"/>
  <c r="MTM49" i="1"/>
  <c r="MTL49" i="1"/>
  <c r="MTK49" i="1"/>
  <c r="MTI49" i="1"/>
  <c r="MTC49" i="1"/>
  <c r="MTB49" i="1"/>
  <c r="MTA49" i="1"/>
  <c r="MSZ49" i="1"/>
  <c r="MSY49" i="1"/>
  <c r="MSX49" i="1"/>
  <c r="MSW49" i="1"/>
  <c r="MSV49" i="1"/>
  <c r="MSU49" i="1"/>
  <c r="MSS49" i="1"/>
  <c r="MSM49" i="1"/>
  <c r="MSL49" i="1"/>
  <c r="MSK49" i="1"/>
  <c r="MSJ49" i="1"/>
  <c r="MSI49" i="1"/>
  <c r="MSH49" i="1"/>
  <c r="MSG49" i="1"/>
  <c r="MSF49" i="1"/>
  <c r="MSE49" i="1"/>
  <c r="MSC49" i="1"/>
  <c r="MRW49" i="1"/>
  <c r="MRV49" i="1"/>
  <c r="MRU49" i="1"/>
  <c r="MRT49" i="1"/>
  <c r="MRS49" i="1"/>
  <c r="MRR49" i="1"/>
  <c r="MRQ49" i="1"/>
  <c r="MRP49" i="1"/>
  <c r="MRO49" i="1"/>
  <c r="MRM49" i="1"/>
  <c r="MRG49" i="1"/>
  <c r="MRF49" i="1"/>
  <c r="MRE49" i="1"/>
  <c r="MRD49" i="1"/>
  <c r="MRC49" i="1"/>
  <c r="MRB49" i="1"/>
  <c r="MRA49" i="1"/>
  <c r="MQZ49" i="1"/>
  <c r="MQY49" i="1"/>
  <c r="MQW49" i="1"/>
  <c r="MQQ49" i="1"/>
  <c r="MQP49" i="1"/>
  <c r="MQO49" i="1"/>
  <c r="MQN49" i="1"/>
  <c r="MQM49" i="1"/>
  <c r="MQL49" i="1"/>
  <c r="MQK49" i="1"/>
  <c r="MQJ49" i="1"/>
  <c r="MQI49" i="1"/>
  <c r="MQG49" i="1"/>
  <c r="MQA49" i="1"/>
  <c r="MPZ49" i="1"/>
  <c r="MPY49" i="1"/>
  <c r="MPX49" i="1"/>
  <c r="MPW49" i="1"/>
  <c r="MPV49" i="1"/>
  <c r="MPU49" i="1"/>
  <c r="MPT49" i="1"/>
  <c r="MPS49" i="1"/>
  <c r="MPQ49" i="1"/>
  <c r="MPK49" i="1"/>
  <c r="MPJ49" i="1"/>
  <c r="MPI49" i="1"/>
  <c r="MPH49" i="1"/>
  <c r="MPG49" i="1"/>
  <c r="MPF49" i="1"/>
  <c r="MPE49" i="1"/>
  <c r="MPD49" i="1"/>
  <c r="MPC49" i="1"/>
  <c r="MPA49" i="1"/>
  <c r="MOU49" i="1"/>
  <c r="MOT49" i="1"/>
  <c r="MOS49" i="1"/>
  <c r="MOR49" i="1"/>
  <c r="MOQ49" i="1"/>
  <c r="MOP49" i="1"/>
  <c r="MOO49" i="1"/>
  <c r="MON49" i="1"/>
  <c r="MOM49" i="1"/>
  <c r="MOK49" i="1"/>
  <c r="MOE49" i="1"/>
  <c r="MOD49" i="1"/>
  <c r="MOC49" i="1"/>
  <c r="MOB49" i="1"/>
  <c r="MOA49" i="1"/>
  <c r="MNZ49" i="1"/>
  <c r="MNY49" i="1"/>
  <c r="MNX49" i="1"/>
  <c r="MNW49" i="1"/>
  <c r="MNU49" i="1"/>
  <c r="MNO49" i="1"/>
  <c r="MNN49" i="1"/>
  <c r="MNM49" i="1"/>
  <c r="MNL49" i="1"/>
  <c r="MNK49" i="1"/>
  <c r="MNJ49" i="1"/>
  <c r="MNI49" i="1"/>
  <c r="MNH49" i="1"/>
  <c r="MNG49" i="1"/>
  <c r="MNE49" i="1"/>
  <c r="MMY49" i="1"/>
  <c r="MMX49" i="1"/>
  <c r="MMW49" i="1"/>
  <c r="MMV49" i="1"/>
  <c r="MMU49" i="1"/>
  <c r="MMT49" i="1"/>
  <c r="MMS49" i="1"/>
  <c r="MMR49" i="1"/>
  <c r="MMQ49" i="1"/>
  <c r="MMO49" i="1"/>
  <c r="MMI49" i="1"/>
  <c r="MMH49" i="1"/>
  <c r="MMG49" i="1"/>
  <c r="MMF49" i="1"/>
  <c r="MME49" i="1"/>
  <c r="MMD49" i="1"/>
  <c r="MMC49" i="1"/>
  <c r="MMB49" i="1"/>
  <c r="MMA49" i="1"/>
  <c r="MLY49" i="1"/>
  <c r="MLS49" i="1"/>
  <c r="MLR49" i="1"/>
  <c r="MLQ49" i="1"/>
  <c r="MLP49" i="1"/>
  <c r="MLO49" i="1"/>
  <c r="MLN49" i="1"/>
  <c r="MLM49" i="1"/>
  <c r="MLL49" i="1"/>
  <c r="MLK49" i="1"/>
  <c r="MLI49" i="1"/>
  <c r="MLC49" i="1"/>
  <c r="MLB49" i="1"/>
  <c r="MLA49" i="1"/>
  <c r="MKZ49" i="1"/>
  <c r="MKY49" i="1"/>
  <c r="MKX49" i="1"/>
  <c r="MKW49" i="1"/>
  <c r="MKV49" i="1"/>
  <c r="MKU49" i="1"/>
  <c r="MKS49" i="1"/>
  <c r="MKM49" i="1"/>
  <c r="MKL49" i="1"/>
  <c r="MKK49" i="1"/>
  <c r="MKJ49" i="1"/>
  <c r="MKI49" i="1"/>
  <c r="MKH49" i="1"/>
  <c r="MKG49" i="1"/>
  <c r="MKF49" i="1"/>
  <c r="MKE49" i="1"/>
  <c r="MKC49" i="1"/>
  <c r="MJW49" i="1"/>
  <c r="MJV49" i="1"/>
  <c r="MJU49" i="1"/>
  <c r="MJT49" i="1"/>
  <c r="MJS49" i="1"/>
  <c r="MJR49" i="1"/>
  <c r="MJQ49" i="1"/>
  <c r="MJP49" i="1"/>
  <c r="MJO49" i="1"/>
  <c r="MJM49" i="1"/>
  <c r="MJG49" i="1"/>
  <c r="MJF49" i="1"/>
  <c r="MJE49" i="1"/>
  <c r="MJD49" i="1"/>
  <c r="MJC49" i="1"/>
  <c r="MJB49" i="1"/>
  <c r="MJA49" i="1"/>
  <c r="MIZ49" i="1"/>
  <c r="MIY49" i="1"/>
  <c r="MIW49" i="1"/>
  <c r="MIQ49" i="1"/>
  <c r="MIP49" i="1"/>
  <c r="MIO49" i="1"/>
  <c r="MIN49" i="1"/>
  <c r="MIM49" i="1"/>
  <c r="MIL49" i="1"/>
  <c r="MIK49" i="1"/>
  <c r="MIJ49" i="1"/>
  <c r="MII49" i="1"/>
  <c r="MIG49" i="1"/>
  <c r="MIA49" i="1"/>
  <c r="MHZ49" i="1"/>
  <c r="MHY49" i="1"/>
  <c r="MHX49" i="1"/>
  <c r="MHW49" i="1"/>
  <c r="MHV49" i="1"/>
  <c r="MHU49" i="1"/>
  <c r="MHT49" i="1"/>
  <c r="MHS49" i="1"/>
  <c r="MHQ49" i="1"/>
  <c r="MHK49" i="1"/>
  <c r="MHJ49" i="1"/>
  <c r="MHI49" i="1"/>
  <c r="MHH49" i="1"/>
  <c r="MHG49" i="1"/>
  <c r="MHF49" i="1"/>
  <c r="MHE49" i="1"/>
  <c r="MHD49" i="1"/>
  <c r="MHC49" i="1"/>
  <c r="MHA49" i="1"/>
  <c r="MGU49" i="1"/>
  <c r="MGT49" i="1"/>
  <c r="MGS49" i="1"/>
  <c r="MGR49" i="1"/>
  <c r="MGQ49" i="1"/>
  <c r="MGP49" i="1"/>
  <c r="MGO49" i="1"/>
  <c r="MGN49" i="1"/>
  <c r="MGM49" i="1"/>
  <c r="MGK49" i="1"/>
  <c r="MGE49" i="1"/>
  <c r="MGD49" i="1"/>
  <c r="MGC49" i="1"/>
  <c r="MGB49" i="1"/>
  <c r="MGA49" i="1"/>
  <c r="MFZ49" i="1"/>
  <c r="MFY49" i="1"/>
  <c r="MFX49" i="1"/>
  <c r="MFW49" i="1"/>
  <c r="MFU49" i="1"/>
  <c r="MFO49" i="1"/>
  <c r="MFN49" i="1"/>
  <c r="MFM49" i="1"/>
  <c r="MFL49" i="1"/>
  <c r="MFK49" i="1"/>
  <c r="MFJ49" i="1"/>
  <c r="MFI49" i="1"/>
  <c r="MFH49" i="1"/>
  <c r="MFG49" i="1"/>
  <c r="MFE49" i="1"/>
  <c r="MEY49" i="1"/>
  <c r="MEX49" i="1"/>
  <c r="MEW49" i="1"/>
  <c r="MEV49" i="1"/>
  <c r="MEU49" i="1"/>
  <c r="MET49" i="1"/>
  <c r="MES49" i="1"/>
  <c r="MER49" i="1"/>
  <c r="MEQ49" i="1"/>
  <c r="MEO49" i="1"/>
  <c r="MEI49" i="1"/>
  <c r="MEH49" i="1"/>
  <c r="MEG49" i="1"/>
  <c r="MEF49" i="1"/>
  <c r="MEE49" i="1"/>
  <c r="MED49" i="1"/>
  <c r="MEC49" i="1"/>
  <c r="MEB49" i="1"/>
  <c r="MEA49" i="1"/>
  <c r="MDY49" i="1"/>
  <c r="MDS49" i="1"/>
  <c r="MDR49" i="1"/>
  <c r="MDQ49" i="1"/>
  <c r="MDP49" i="1"/>
  <c r="MDO49" i="1"/>
  <c r="MDN49" i="1"/>
  <c r="MDM49" i="1"/>
  <c r="MDL49" i="1"/>
  <c r="MDK49" i="1"/>
  <c r="MDI49" i="1"/>
  <c r="MDC49" i="1"/>
  <c r="MDB49" i="1"/>
  <c r="MDA49" i="1"/>
  <c r="MCZ49" i="1"/>
  <c r="MCY49" i="1"/>
  <c r="MCX49" i="1"/>
  <c r="MCW49" i="1"/>
  <c r="MCV49" i="1"/>
  <c r="MCU49" i="1"/>
  <c r="MCS49" i="1"/>
  <c r="MCM49" i="1"/>
  <c r="MCL49" i="1"/>
  <c r="MCK49" i="1"/>
  <c r="MCJ49" i="1"/>
  <c r="MCI49" i="1"/>
  <c r="MCH49" i="1"/>
  <c r="MCG49" i="1"/>
  <c r="MCF49" i="1"/>
  <c r="MCE49" i="1"/>
  <c r="MCC49" i="1"/>
  <c r="MBW49" i="1"/>
  <c r="MBV49" i="1"/>
  <c r="MBU49" i="1"/>
  <c r="MBT49" i="1"/>
  <c r="MBS49" i="1"/>
  <c r="MBR49" i="1"/>
  <c r="MBQ49" i="1"/>
  <c r="MBP49" i="1"/>
  <c r="MBO49" i="1"/>
  <c r="MBM49" i="1"/>
  <c r="MBG49" i="1"/>
  <c r="MBF49" i="1"/>
  <c r="MBE49" i="1"/>
  <c r="MBD49" i="1"/>
  <c r="MBC49" i="1"/>
  <c r="MBB49" i="1"/>
  <c r="MBA49" i="1"/>
  <c r="MAZ49" i="1"/>
  <c r="MAY49" i="1"/>
  <c r="MAW49" i="1"/>
  <c r="MAQ49" i="1"/>
  <c r="MAP49" i="1"/>
  <c r="MAO49" i="1"/>
  <c r="MAN49" i="1"/>
  <c r="MAM49" i="1"/>
  <c r="MAL49" i="1"/>
  <c r="MAK49" i="1"/>
  <c r="MAJ49" i="1"/>
  <c r="MAI49" i="1"/>
  <c r="MAG49" i="1"/>
  <c r="MAA49" i="1"/>
  <c r="LZZ49" i="1"/>
  <c r="LZY49" i="1"/>
  <c r="LZX49" i="1"/>
  <c r="LZW49" i="1"/>
  <c r="LZV49" i="1"/>
  <c r="LZU49" i="1"/>
  <c r="LZT49" i="1"/>
  <c r="LZS49" i="1"/>
  <c r="LZQ49" i="1"/>
  <c r="LZK49" i="1"/>
  <c r="LZJ49" i="1"/>
  <c r="LZI49" i="1"/>
  <c r="LZH49" i="1"/>
  <c r="LZG49" i="1"/>
  <c r="LZF49" i="1"/>
  <c r="LZE49" i="1"/>
  <c r="LZD49" i="1"/>
  <c r="LZC49" i="1"/>
  <c r="LZA49" i="1"/>
  <c r="LYU49" i="1"/>
  <c r="LYT49" i="1"/>
  <c r="LYS49" i="1"/>
  <c r="LYR49" i="1"/>
  <c r="LYQ49" i="1"/>
  <c r="LYP49" i="1"/>
  <c r="LYO49" i="1"/>
  <c r="LYN49" i="1"/>
  <c r="LYM49" i="1"/>
  <c r="LYK49" i="1"/>
  <c r="LYE49" i="1"/>
  <c r="LYD49" i="1"/>
  <c r="LYC49" i="1"/>
  <c r="LYB49" i="1"/>
  <c r="LYA49" i="1"/>
  <c r="LXZ49" i="1"/>
  <c r="LXY49" i="1"/>
  <c r="LXX49" i="1"/>
  <c r="LXW49" i="1"/>
  <c r="LXU49" i="1"/>
  <c r="LXO49" i="1"/>
  <c r="LXN49" i="1"/>
  <c r="LXM49" i="1"/>
  <c r="LXL49" i="1"/>
  <c r="LXK49" i="1"/>
  <c r="LXJ49" i="1"/>
  <c r="LXI49" i="1"/>
  <c r="LXH49" i="1"/>
  <c r="LXG49" i="1"/>
  <c r="LXE49" i="1"/>
  <c r="LWY49" i="1"/>
  <c r="LWX49" i="1"/>
  <c r="LWW49" i="1"/>
  <c r="LWV49" i="1"/>
  <c r="LWU49" i="1"/>
  <c r="LWT49" i="1"/>
  <c r="LWS49" i="1"/>
  <c r="LWR49" i="1"/>
  <c r="LWQ49" i="1"/>
  <c r="LWO49" i="1"/>
  <c r="LWI49" i="1"/>
  <c r="LWH49" i="1"/>
  <c r="LWG49" i="1"/>
  <c r="LWF49" i="1"/>
  <c r="LWE49" i="1"/>
  <c r="LWD49" i="1"/>
  <c r="LWC49" i="1"/>
  <c r="LWB49" i="1"/>
  <c r="LWA49" i="1"/>
  <c r="LVY49" i="1"/>
  <c r="LVS49" i="1"/>
  <c r="LVR49" i="1"/>
  <c r="LVQ49" i="1"/>
  <c r="LVP49" i="1"/>
  <c r="LVO49" i="1"/>
  <c r="LVN49" i="1"/>
  <c r="LVM49" i="1"/>
  <c r="LVL49" i="1"/>
  <c r="LVK49" i="1"/>
  <c r="LVI49" i="1"/>
  <c r="LVC49" i="1"/>
  <c r="LVB49" i="1"/>
  <c r="LVA49" i="1"/>
  <c r="LUZ49" i="1"/>
  <c r="LUY49" i="1"/>
  <c r="LUX49" i="1"/>
  <c r="LUW49" i="1"/>
  <c r="LUV49" i="1"/>
  <c r="LUU49" i="1"/>
  <c r="LUS49" i="1"/>
  <c r="LUM49" i="1"/>
  <c r="LUL49" i="1"/>
  <c r="LUK49" i="1"/>
  <c r="LUJ49" i="1"/>
  <c r="LUI49" i="1"/>
  <c r="LUH49" i="1"/>
  <c r="LUG49" i="1"/>
  <c r="LUF49" i="1"/>
  <c r="LUE49" i="1"/>
  <c r="LUC49" i="1"/>
  <c r="LTW49" i="1"/>
  <c r="LTV49" i="1"/>
  <c r="LTU49" i="1"/>
  <c r="LTT49" i="1"/>
  <c r="LTS49" i="1"/>
  <c r="LTR49" i="1"/>
  <c r="LTQ49" i="1"/>
  <c r="LTP49" i="1"/>
  <c r="LTO49" i="1"/>
  <c r="LTM49" i="1"/>
  <c r="LTG49" i="1"/>
  <c r="LTF49" i="1"/>
  <c r="LTE49" i="1"/>
  <c r="LTD49" i="1"/>
  <c r="LTC49" i="1"/>
  <c r="LTB49" i="1"/>
  <c r="LTA49" i="1"/>
  <c r="LSZ49" i="1"/>
  <c r="LSY49" i="1"/>
  <c r="LSW49" i="1"/>
  <c r="LSQ49" i="1"/>
  <c r="LSP49" i="1"/>
  <c r="LSO49" i="1"/>
  <c r="LSN49" i="1"/>
  <c r="LSM49" i="1"/>
  <c r="LSL49" i="1"/>
  <c r="LSK49" i="1"/>
  <c r="LSJ49" i="1"/>
  <c r="LSI49" i="1"/>
  <c r="LSG49" i="1"/>
  <c r="LSA49" i="1"/>
  <c r="LRZ49" i="1"/>
  <c r="LRY49" i="1"/>
  <c r="LRX49" i="1"/>
  <c r="LRW49" i="1"/>
  <c r="LRV49" i="1"/>
  <c r="LRU49" i="1"/>
  <c r="LRT49" i="1"/>
  <c r="LRS49" i="1"/>
  <c r="LRQ49" i="1"/>
  <c r="LRK49" i="1"/>
  <c r="LRJ49" i="1"/>
  <c r="LRI49" i="1"/>
  <c r="LRH49" i="1"/>
  <c r="LRG49" i="1"/>
  <c r="LRF49" i="1"/>
  <c r="LRE49" i="1"/>
  <c r="LRD49" i="1"/>
  <c r="LRC49" i="1"/>
  <c r="LRA49" i="1"/>
  <c r="LQU49" i="1"/>
  <c r="LQT49" i="1"/>
  <c r="LQS49" i="1"/>
  <c r="LQR49" i="1"/>
  <c r="LQQ49" i="1"/>
  <c r="LQP49" i="1"/>
  <c r="LQO49" i="1"/>
  <c r="LQN49" i="1"/>
  <c r="LQM49" i="1"/>
  <c r="LQK49" i="1"/>
  <c r="LQE49" i="1"/>
  <c r="LQD49" i="1"/>
  <c r="LQC49" i="1"/>
  <c r="LQB49" i="1"/>
  <c r="LQA49" i="1"/>
  <c r="LPZ49" i="1"/>
  <c r="LPY49" i="1"/>
  <c r="LPX49" i="1"/>
  <c r="LPW49" i="1"/>
  <c r="LPU49" i="1"/>
  <c r="LPO49" i="1"/>
  <c r="LPN49" i="1"/>
  <c r="LPM49" i="1"/>
  <c r="LPL49" i="1"/>
  <c r="LPK49" i="1"/>
  <c r="LPJ49" i="1"/>
  <c r="LPI49" i="1"/>
  <c r="LPH49" i="1"/>
  <c r="LPG49" i="1"/>
  <c r="LPE49" i="1"/>
  <c r="LOY49" i="1"/>
  <c r="LOX49" i="1"/>
  <c r="LOW49" i="1"/>
  <c r="LOV49" i="1"/>
  <c r="LOU49" i="1"/>
  <c r="LOT49" i="1"/>
  <c r="LOS49" i="1"/>
  <c r="LOR49" i="1"/>
  <c r="LOQ49" i="1"/>
  <c r="LOO49" i="1"/>
  <c r="LOI49" i="1"/>
  <c r="LOH49" i="1"/>
  <c r="LOG49" i="1"/>
  <c r="LOF49" i="1"/>
  <c r="LOE49" i="1"/>
  <c r="LOD49" i="1"/>
  <c r="LOC49" i="1"/>
  <c r="LOB49" i="1"/>
  <c r="LOA49" i="1"/>
  <c r="LNY49" i="1"/>
  <c r="LNS49" i="1"/>
  <c r="LNR49" i="1"/>
  <c r="LNQ49" i="1"/>
  <c r="LNP49" i="1"/>
  <c r="LNO49" i="1"/>
  <c r="LNN49" i="1"/>
  <c r="LNM49" i="1"/>
  <c r="LNL49" i="1"/>
  <c r="LNK49" i="1"/>
  <c r="LNI49" i="1"/>
  <c r="LNC49" i="1"/>
  <c r="LNB49" i="1"/>
  <c r="LNA49" i="1"/>
  <c r="LMZ49" i="1"/>
  <c r="LMY49" i="1"/>
  <c r="LMX49" i="1"/>
  <c r="LMW49" i="1"/>
  <c r="LMV49" i="1"/>
  <c r="LMU49" i="1"/>
  <c r="LMS49" i="1"/>
  <c r="LMM49" i="1"/>
  <c r="LML49" i="1"/>
  <c r="LMK49" i="1"/>
  <c r="LMJ49" i="1"/>
  <c r="LMI49" i="1"/>
  <c r="LMH49" i="1"/>
  <c r="LMG49" i="1"/>
  <c r="LMF49" i="1"/>
  <c r="LME49" i="1"/>
  <c r="LMC49" i="1"/>
  <c r="LLW49" i="1"/>
  <c r="LLV49" i="1"/>
  <c r="LLU49" i="1"/>
  <c r="LLT49" i="1"/>
  <c r="LLS49" i="1"/>
  <c r="LLR49" i="1"/>
  <c r="LLQ49" i="1"/>
  <c r="LLP49" i="1"/>
  <c r="LLO49" i="1"/>
  <c r="LLM49" i="1"/>
  <c r="LLH49" i="1"/>
  <c r="LLG49" i="1"/>
  <c r="LLF49" i="1"/>
  <c r="LLE49" i="1"/>
  <c r="LLD49" i="1"/>
  <c r="LLC49" i="1"/>
  <c r="LLB49" i="1"/>
  <c r="LLA49" i="1"/>
  <c r="LKZ49" i="1"/>
  <c r="LKY49" i="1"/>
  <c r="LKW49" i="1"/>
  <c r="LKQ49" i="1"/>
  <c r="LKP49" i="1"/>
  <c r="LKO49" i="1"/>
  <c r="LKN49" i="1"/>
  <c r="LKM49" i="1"/>
  <c r="LKL49" i="1"/>
  <c r="LKK49" i="1"/>
  <c r="LKJ49" i="1"/>
  <c r="LKI49" i="1"/>
  <c r="LKG49" i="1"/>
  <c r="LKA49" i="1"/>
  <c r="LJZ49" i="1"/>
  <c r="LJY49" i="1"/>
  <c r="LJX49" i="1"/>
  <c r="LJW49" i="1"/>
  <c r="LJV49" i="1"/>
  <c r="LJU49" i="1"/>
  <c r="LJT49" i="1"/>
  <c r="LJS49" i="1"/>
  <c r="LJQ49" i="1"/>
  <c r="LJK49" i="1"/>
  <c r="LJJ49" i="1"/>
  <c r="LJI49" i="1"/>
  <c r="LJH49" i="1"/>
  <c r="LJG49" i="1"/>
  <c r="LJF49" i="1"/>
  <c r="LJE49" i="1"/>
  <c r="LJD49" i="1"/>
  <c r="LJC49" i="1"/>
  <c r="LJA49" i="1"/>
  <c r="LIU49" i="1"/>
  <c r="LIT49" i="1"/>
  <c r="LIS49" i="1"/>
  <c r="LIR49" i="1"/>
  <c r="LIQ49" i="1"/>
  <c r="LIP49" i="1"/>
  <c r="LIO49" i="1"/>
  <c r="LIN49" i="1"/>
  <c r="LIM49" i="1"/>
  <c r="LIK49" i="1"/>
  <c r="LIE49" i="1"/>
  <c r="LID49" i="1"/>
  <c r="LIC49" i="1"/>
  <c r="LIB49" i="1"/>
  <c r="LIA49" i="1"/>
  <c r="LHZ49" i="1"/>
  <c r="LHY49" i="1"/>
  <c r="LHX49" i="1"/>
  <c r="LHW49" i="1"/>
  <c r="LHU49" i="1"/>
  <c r="LHO49" i="1"/>
  <c r="LHN49" i="1"/>
  <c r="LHM49" i="1"/>
  <c r="LHL49" i="1"/>
  <c r="LHK49" i="1"/>
  <c r="LHJ49" i="1"/>
  <c r="LHI49" i="1"/>
  <c r="LHH49" i="1"/>
  <c r="LHG49" i="1"/>
  <c r="LHE49" i="1"/>
  <c r="LGY49" i="1"/>
  <c r="LGX49" i="1"/>
  <c r="LGW49" i="1"/>
  <c r="LGV49" i="1"/>
  <c r="LGU49" i="1"/>
  <c r="LGT49" i="1"/>
  <c r="LGS49" i="1"/>
  <c r="LGR49" i="1"/>
  <c r="LGQ49" i="1"/>
  <c r="LGO49" i="1"/>
  <c r="LGI49" i="1"/>
  <c r="LGH49" i="1"/>
  <c r="LGG49" i="1"/>
  <c r="LGF49" i="1"/>
  <c r="LGE49" i="1"/>
  <c r="LGD49" i="1"/>
  <c r="LGC49" i="1"/>
  <c r="LGB49" i="1"/>
  <c r="LGA49" i="1"/>
  <c r="LFY49" i="1"/>
  <c r="LFS49" i="1"/>
  <c r="LFR49" i="1"/>
  <c r="LFQ49" i="1"/>
  <c r="LFP49" i="1"/>
  <c r="LFO49" i="1"/>
  <c r="LFN49" i="1"/>
  <c r="LFM49" i="1"/>
  <c r="LFL49" i="1"/>
  <c r="LFK49" i="1"/>
  <c r="LFI49" i="1"/>
  <c r="LFC49" i="1"/>
  <c r="LFB49" i="1"/>
  <c r="LFA49" i="1"/>
  <c r="LEZ49" i="1"/>
  <c r="LEY49" i="1"/>
  <c r="LEX49" i="1"/>
  <c r="LEW49" i="1"/>
  <c r="LEV49" i="1"/>
  <c r="LEU49" i="1"/>
  <c r="LES49" i="1"/>
  <c r="LEM49" i="1"/>
  <c r="LEL49" i="1"/>
  <c r="LEK49" i="1"/>
  <c r="LEJ49" i="1"/>
  <c r="LEI49" i="1"/>
  <c r="LEH49" i="1"/>
  <c r="LEG49" i="1"/>
  <c r="LEF49" i="1"/>
  <c r="LEE49" i="1"/>
  <c r="LEC49" i="1"/>
  <c r="LDW49" i="1"/>
  <c r="LDV49" i="1"/>
  <c r="LDU49" i="1"/>
  <c r="LDT49" i="1"/>
  <c r="LDS49" i="1"/>
  <c r="LDR49" i="1"/>
  <c r="LDQ49" i="1"/>
  <c r="LDP49" i="1"/>
  <c r="LDO49" i="1"/>
  <c r="LDM49" i="1"/>
  <c r="LDG49" i="1"/>
  <c r="LDF49" i="1"/>
  <c r="LDE49" i="1"/>
  <c r="LDD49" i="1"/>
  <c r="LDC49" i="1"/>
  <c r="LDB49" i="1"/>
  <c r="LDA49" i="1"/>
  <c r="LCZ49" i="1"/>
  <c r="LCY49" i="1"/>
  <c r="LCW49" i="1"/>
  <c r="LCQ49" i="1"/>
  <c r="LCP49" i="1"/>
  <c r="LCO49" i="1"/>
  <c r="LCN49" i="1"/>
  <c r="LCM49" i="1"/>
  <c r="LCL49" i="1"/>
  <c r="LCK49" i="1"/>
  <c r="LCJ49" i="1"/>
  <c r="LCI49" i="1"/>
  <c r="LCG49" i="1"/>
  <c r="LCA49" i="1"/>
  <c r="LBZ49" i="1"/>
  <c r="LBY49" i="1"/>
  <c r="LBX49" i="1"/>
  <c r="LBW49" i="1"/>
  <c r="LBV49" i="1"/>
  <c r="LBU49" i="1"/>
  <c r="LBT49" i="1"/>
  <c r="LBS49" i="1"/>
  <c r="LBQ49" i="1"/>
  <c r="LBK49" i="1"/>
  <c r="LBJ49" i="1"/>
  <c r="LBI49" i="1"/>
  <c r="LBH49" i="1"/>
  <c r="LBG49" i="1"/>
  <c r="LBF49" i="1"/>
  <c r="LBE49" i="1"/>
  <c r="LBD49" i="1"/>
  <c r="LBC49" i="1"/>
  <c r="LBA49" i="1"/>
  <c r="LAU49" i="1"/>
  <c r="LAT49" i="1"/>
  <c r="LAS49" i="1"/>
  <c r="LAR49" i="1"/>
  <c r="LAQ49" i="1"/>
  <c r="LAP49" i="1"/>
  <c r="LAO49" i="1"/>
  <c r="LAN49" i="1"/>
  <c r="LAM49" i="1"/>
  <c r="LAK49" i="1"/>
  <c r="LAE49" i="1"/>
  <c r="LAD49" i="1"/>
  <c r="LAC49" i="1"/>
  <c r="LAB49" i="1"/>
  <c r="LAA49" i="1"/>
  <c r="KZZ49" i="1"/>
  <c r="KZY49" i="1"/>
  <c r="KZX49" i="1"/>
  <c r="KZW49" i="1"/>
  <c r="KZU49" i="1"/>
  <c r="KZO49" i="1"/>
  <c r="KZN49" i="1"/>
  <c r="KZM49" i="1"/>
  <c r="KZL49" i="1"/>
  <c r="KZK49" i="1"/>
  <c r="KZJ49" i="1"/>
  <c r="KZI49" i="1"/>
  <c r="KZH49" i="1"/>
  <c r="KZG49" i="1"/>
  <c r="KZE49" i="1"/>
  <c r="KYY49" i="1"/>
  <c r="KYX49" i="1"/>
  <c r="KYW49" i="1"/>
  <c r="KYV49" i="1"/>
  <c r="KYU49" i="1"/>
  <c r="KYT49" i="1"/>
  <c r="KYS49" i="1"/>
  <c r="KYR49" i="1"/>
  <c r="KYQ49" i="1"/>
  <c r="KYO49" i="1"/>
  <c r="KYI49" i="1"/>
  <c r="KYH49" i="1"/>
  <c r="KYG49" i="1"/>
  <c r="KYF49" i="1"/>
  <c r="KYE49" i="1"/>
  <c r="KYD49" i="1"/>
  <c r="KYC49" i="1"/>
  <c r="KYB49" i="1"/>
  <c r="KYA49" i="1"/>
  <c r="KXY49" i="1"/>
  <c r="KXS49" i="1"/>
  <c r="KXR49" i="1"/>
  <c r="KXQ49" i="1"/>
  <c r="KXP49" i="1"/>
  <c r="KXO49" i="1"/>
  <c r="KXN49" i="1"/>
  <c r="KXM49" i="1"/>
  <c r="KXL49" i="1"/>
  <c r="KXK49" i="1"/>
  <c r="KXI49" i="1"/>
  <c r="KXC49" i="1"/>
  <c r="KXB49" i="1"/>
  <c r="KXA49" i="1"/>
  <c r="KWZ49" i="1"/>
  <c r="KWY49" i="1"/>
  <c r="KWX49" i="1"/>
  <c r="KWW49" i="1"/>
  <c r="KWV49" i="1"/>
  <c r="KWU49" i="1"/>
  <c r="KWS49" i="1"/>
  <c r="KWM49" i="1"/>
  <c r="KWL49" i="1"/>
  <c r="KWK49" i="1"/>
  <c r="KWJ49" i="1"/>
  <c r="KWI49" i="1"/>
  <c r="KWH49" i="1"/>
  <c r="KWG49" i="1"/>
  <c r="KWF49" i="1"/>
  <c r="KWE49" i="1"/>
  <c r="KWC49" i="1"/>
  <c r="KVW49" i="1"/>
  <c r="KVV49" i="1"/>
  <c r="KVU49" i="1"/>
  <c r="KVT49" i="1"/>
  <c r="KVS49" i="1"/>
  <c r="KVR49" i="1"/>
  <c r="KVQ49" i="1"/>
  <c r="KVP49" i="1"/>
  <c r="KVO49" i="1"/>
  <c r="KVM49" i="1"/>
  <c r="KVG49" i="1"/>
  <c r="KVF49" i="1"/>
  <c r="KVE49" i="1"/>
  <c r="KVD49" i="1"/>
  <c r="KVC49" i="1"/>
  <c r="KVB49" i="1"/>
  <c r="KVA49" i="1"/>
  <c r="KUZ49" i="1"/>
  <c r="KUY49" i="1"/>
  <c r="KUW49" i="1"/>
  <c r="KUQ49" i="1"/>
  <c r="KUP49" i="1"/>
  <c r="KUO49" i="1"/>
  <c r="KUN49" i="1"/>
  <c r="KUM49" i="1"/>
  <c r="KUL49" i="1"/>
  <c r="KUK49" i="1"/>
  <c r="KUJ49" i="1"/>
  <c r="KUI49" i="1"/>
  <c r="KUG49" i="1"/>
  <c r="KUA49" i="1"/>
  <c r="KTZ49" i="1"/>
  <c r="KTY49" i="1"/>
  <c r="KTX49" i="1"/>
  <c r="KTW49" i="1"/>
  <c r="KTV49" i="1"/>
  <c r="KTU49" i="1"/>
  <c r="KTT49" i="1"/>
  <c r="KTS49" i="1"/>
  <c r="KTQ49" i="1"/>
  <c r="KTK49" i="1"/>
  <c r="KTJ49" i="1"/>
  <c r="KTI49" i="1"/>
  <c r="KTH49" i="1"/>
  <c r="KTG49" i="1"/>
  <c r="KTF49" i="1"/>
  <c r="KTE49" i="1"/>
  <c r="KTD49" i="1"/>
  <c r="KTC49" i="1"/>
  <c r="KTA49" i="1"/>
  <c r="KSU49" i="1"/>
  <c r="KST49" i="1"/>
  <c r="KSS49" i="1"/>
  <c r="KSR49" i="1"/>
  <c r="KSQ49" i="1"/>
  <c r="KSP49" i="1"/>
  <c r="KSO49" i="1"/>
  <c r="KSN49" i="1"/>
  <c r="KSM49" i="1"/>
  <c r="KSK49" i="1"/>
  <c r="KSE49" i="1"/>
  <c r="KSD49" i="1"/>
  <c r="KSC49" i="1"/>
  <c r="KSB49" i="1"/>
  <c r="KSA49" i="1"/>
  <c r="KRZ49" i="1"/>
  <c r="KRY49" i="1"/>
  <c r="KRX49" i="1"/>
  <c r="KRW49" i="1"/>
  <c r="KRU49" i="1"/>
  <c r="KRO49" i="1"/>
  <c r="KRN49" i="1"/>
  <c r="KRM49" i="1"/>
  <c r="KRL49" i="1"/>
  <c r="KRK49" i="1"/>
  <c r="KRJ49" i="1"/>
  <c r="KRI49" i="1"/>
  <c r="KRH49" i="1"/>
  <c r="KRG49" i="1"/>
  <c r="KRE49" i="1"/>
  <c r="KQY49" i="1"/>
  <c r="KQX49" i="1"/>
  <c r="KQW49" i="1"/>
  <c r="KQV49" i="1"/>
  <c r="KQU49" i="1"/>
  <c r="KQT49" i="1"/>
  <c r="KQS49" i="1"/>
  <c r="KQR49" i="1"/>
  <c r="KQQ49" i="1"/>
  <c r="KQO49" i="1"/>
  <c r="KQI49" i="1"/>
  <c r="KQH49" i="1"/>
  <c r="KQG49" i="1"/>
  <c r="KQF49" i="1"/>
  <c r="KQE49" i="1"/>
  <c r="KQD49" i="1"/>
  <c r="KQC49" i="1"/>
  <c r="KQB49" i="1"/>
  <c r="KQA49" i="1"/>
  <c r="KPY49" i="1"/>
  <c r="KPS49" i="1"/>
  <c r="KPR49" i="1"/>
  <c r="KPQ49" i="1"/>
  <c r="KPP49" i="1"/>
  <c r="KPO49" i="1"/>
  <c r="KPN49" i="1"/>
  <c r="KPM49" i="1"/>
  <c r="KPL49" i="1"/>
  <c r="KPK49" i="1"/>
  <c r="KPI49" i="1"/>
  <c r="KPC49" i="1"/>
  <c r="KPB49" i="1"/>
  <c r="KPA49" i="1"/>
  <c r="KOZ49" i="1"/>
  <c r="KOY49" i="1"/>
  <c r="KOX49" i="1"/>
  <c r="KOW49" i="1"/>
  <c r="KOV49" i="1"/>
  <c r="KOU49" i="1"/>
  <c r="KOS49" i="1"/>
  <c r="KOM49" i="1"/>
  <c r="KOL49" i="1"/>
  <c r="KOK49" i="1"/>
  <c r="KOJ49" i="1"/>
  <c r="KOI49" i="1"/>
  <c r="KOH49" i="1"/>
  <c r="KOG49" i="1"/>
  <c r="KOF49" i="1"/>
  <c r="KOE49" i="1"/>
  <c r="KOC49" i="1"/>
  <c r="KNW49" i="1"/>
  <c r="KNV49" i="1"/>
  <c r="KNU49" i="1"/>
  <c r="KNT49" i="1"/>
  <c r="KNS49" i="1"/>
  <c r="KNR49" i="1"/>
  <c r="KNQ49" i="1"/>
  <c r="KNP49" i="1"/>
  <c r="KNO49" i="1"/>
  <c r="KNM49" i="1"/>
  <c r="KNG49" i="1"/>
  <c r="KNF49" i="1"/>
  <c r="KNE49" i="1"/>
  <c r="KND49" i="1"/>
  <c r="KNC49" i="1"/>
  <c r="KNB49" i="1"/>
  <c r="KNA49" i="1"/>
  <c r="KMZ49" i="1"/>
  <c r="KMY49" i="1"/>
  <c r="KMW49" i="1"/>
  <c r="KMQ49" i="1"/>
  <c r="KMP49" i="1"/>
  <c r="KMO49" i="1"/>
  <c r="KMN49" i="1"/>
  <c r="KMM49" i="1"/>
  <c r="KML49" i="1"/>
  <c r="KMK49" i="1"/>
  <c r="KMJ49" i="1"/>
  <c r="KMI49" i="1"/>
  <c r="KMG49" i="1"/>
  <c r="KMA49" i="1"/>
  <c r="KLZ49" i="1"/>
  <c r="KLY49" i="1"/>
  <c r="KLX49" i="1"/>
  <c r="KLW49" i="1"/>
  <c r="KLV49" i="1"/>
  <c r="KLU49" i="1"/>
  <c r="KLT49" i="1"/>
  <c r="KLS49" i="1"/>
  <c r="KLQ49" i="1"/>
  <c r="KLK49" i="1"/>
  <c r="KLJ49" i="1"/>
  <c r="KLI49" i="1"/>
  <c r="KLH49" i="1"/>
  <c r="KLG49" i="1"/>
  <c r="KLF49" i="1"/>
  <c r="KLE49" i="1"/>
  <c r="KLD49" i="1"/>
  <c r="KLC49" i="1"/>
  <c r="KLA49" i="1"/>
  <c r="KKU49" i="1"/>
  <c r="KKT49" i="1"/>
  <c r="KKS49" i="1"/>
  <c r="KKR49" i="1"/>
  <c r="KKQ49" i="1"/>
  <c r="KKP49" i="1"/>
  <c r="KKO49" i="1"/>
  <c r="KKN49" i="1"/>
  <c r="KKM49" i="1"/>
  <c r="KKK49" i="1"/>
  <c r="KKE49" i="1"/>
  <c r="KKD49" i="1"/>
  <c r="KKC49" i="1"/>
  <c r="KKB49" i="1"/>
  <c r="KKA49" i="1"/>
  <c r="KJZ49" i="1"/>
  <c r="KJY49" i="1"/>
  <c r="KJX49" i="1"/>
  <c r="KJW49" i="1"/>
  <c r="KJU49" i="1"/>
  <c r="KJO49" i="1"/>
  <c r="KJN49" i="1"/>
  <c r="KJM49" i="1"/>
  <c r="KJL49" i="1"/>
  <c r="KJK49" i="1"/>
  <c r="KJJ49" i="1"/>
  <c r="KJI49" i="1"/>
  <c r="KJH49" i="1"/>
  <c r="KJG49" i="1"/>
  <c r="KJE49" i="1"/>
  <c r="KIY49" i="1"/>
  <c r="KIX49" i="1"/>
  <c r="KIW49" i="1"/>
  <c r="KIV49" i="1"/>
  <c r="KIU49" i="1"/>
  <c r="KIT49" i="1"/>
  <c r="KIS49" i="1"/>
  <c r="KIR49" i="1"/>
  <c r="KIQ49" i="1"/>
  <c r="KIO49" i="1"/>
  <c r="KII49" i="1"/>
  <c r="KIH49" i="1"/>
  <c r="KIG49" i="1"/>
  <c r="KIF49" i="1"/>
  <c r="KIE49" i="1"/>
  <c r="KID49" i="1"/>
  <c r="KIC49" i="1"/>
  <c r="KIB49" i="1"/>
  <c r="KIA49" i="1"/>
  <c r="KHY49" i="1"/>
  <c r="KHS49" i="1"/>
  <c r="KHR49" i="1"/>
  <c r="KHQ49" i="1"/>
  <c r="KHP49" i="1"/>
  <c r="KHO49" i="1"/>
  <c r="KHN49" i="1"/>
  <c r="KHM49" i="1"/>
  <c r="KHL49" i="1"/>
  <c r="KHK49" i="1"/>
  <c r="KHI49" i="1"/>
  <c r="KHC49" i="1"/>
  <c r="KHB49" i="1"/>
  <c r="KHA49" i="1"/>
  <c r="KGZ49" i="1"/>
  <c r="KGY49" i="1"/>
  <c r="KGX49" i="1"/>
  <c r="KGW49" i="1"/>
  <c r="KGV49" i="1"/>
  <c r="KGU49" i="1"/>
  <c r="KGS49" i="1"/>
  <c r="KGM49" i="1"/>
  <c r="KGL49" i="1"/>
  <c r="KGK49" i="1"/>
  <c r="KGJ49" i="1"/>
  <c r="KGI49" i="1"/>
  <c r="KGH49" i="1"/>
  <c r="KGG49" i="1"/>
  <c r="KGF49" i="1"/>
  <c r="KGE49" i="1"/>
  <c r="KGC49" i="1"/>
  <c r="KFW49" i="1"/>
  <c r="KFV49" i="1"/>
  <c r="KFU49" i="1"/>
  <c r="KFT49" i="1"/>
  <c r="KFS49" i="1"/>
  <c r="KFR49" i="1"/>
  <c r="KFQ49" i="1"/>
  <c r="KFP49" i="1"/>
  <c r="KFO49" i="1"/>
  <c r="KFM49" i="1"/>
  <c r="KFG49" i="1"/>
  <c r="KFF49" i="1"/>
  <c r="KFE49" i="1"/>
  <c r="KFD49" i="1"/>
  <c r="KFC49" i="1"/>
  <c r="KFB49" i="1"/>
  <c r="KFA49" i="1"/>
  <c r="KEZ49" i="1"/>
  <c r="KEY49" i="1"/>
  <c r="KEW49" i="1"/>
  <c r="KEQ49" i="1"/>
  <c r="KEP49" i="1"/>
  <c r="KEO49" i="1"/>
  <c r="KEN49" i="1"/>
  <c r="KEM49" i="1"/>
  <c r="KEL49" i="1"/>
  <c r="KEK49" i="1"/>
  <c r="KEJ49" i="1"/>
  <c r="KEI49" i="1"/>
  <c r="KEG49" i="1"/>
  <c r="KEA49" i="1"/>
  <c r="KDZ49" i="1"/>
  <c r="KDY49" i="1"/>
  <c r="KDX49" i="1"/>
  <c r="KDW49" i="1"/>
  <c r="KDV49" i="1"/>
  <c r="KDU49" i="1"/>
  <c r="KDT49" i="1"/>
  <c r="KDS49" i="1"/>
  <c r="KDQ49" i="1"/>
  <c r="KDK49" i="1"/>
  <c r="KDJ49" i="1"/>
  <c r="KDI49" i="1"/>
  <c r="KDH49" i="1"/>
  <c r="KDG49" i="1"/>
  <c r="KDF49" i="1"/>
  <c r="KDE49" i="1"/>
  <c r="KDD49" i="1"/>
  <c r="KDC49" i="1"/>
  <c r="KDA49" i="1"/>
  <c r="KCU49" i="1"/>
  <c r="KCT49" i="1"/>
  <c r="KCS49" i="1"/>
  <c r="KCR49" i="1"/>
  <c r="KCQ49" i="1"/>
  <c r="KCP49" i="1"/>
  <c r="KCO49" i="1"/>
  <c r="KCN49" i="1"/>
  <c r="KCM49" i="1"/>
  <c r="KCK49" i="1"/>
  <c r="KCE49" i="1"/>
  <c r="KCD49" i="1"/>
  <c r="KCC49" i="1"/>
  <c r="KCB49" i="1"/>
  <c r="KCA49" i="1"/>
  <c r="KBZ49" i="1"/>
  <c r="KBY49" i="1"/>
  <c r="KBX49" i="1"/>
  <c r="KBW49" i="1"/>
  <c r="KBU49" i="1"/>
  <c r="KBO49" i="1"/>
  <c r="KBN49" i="1"/>
  <c r="KBM49" i="1"/>
  <c r="KBL49" i="1"/>
  <c r="KBK49" i="1"/>
  <c r="KBJ49" i="1"/>
  <c r="KBI49" i="1"/>
  <c r="KBH49" i="1"/>
  <c r="KBG49" i="1"/>
  <c r="KBE49" i="1"/>
  <c r="KAY49" i="1"/>
  <c r="KAX49" i="1"/>
  <c r="KAW49" i="1"/>
  <c r="KAV49" i="1"/>
  <c r="KAU49" i="1"/>
  <c r="KAT49" i="1"/>
  <c r="KAS49" i="1"/>
  <c r="KAR49" i="1"/>
  <c r="KAQ49" i="1"/>
  <c r="KAO49" i="1"/>
  <c r="KAI49" i="1"/>
  <c r="KAH49" i="1"/>
  <c r="KAG49" i="1"/>
  <c r="KAF49" i="1"/>
  <c r="KAE49" i="1"/>
  <c r="KAD49" i="1"/>
  <c r="KAC49" i="1"/>
  <c r="KAB49" i="1"/>
  <c r="KAA49" i="1"/>
  <c r="JZY49" i="1"/>
  <c r="JZS49" i="1"/>
  <c r="JZR49" i="1"/>
  <c r="JZQ49" i="1"/>
  <c r="JZP49" i="1"/>
  <c r="JZO49" i="1"/>
  <c r="JZN49" i="1"/>
  <c r="JZM49" i="1"/>
  <c r="JZL49" i="1"/>
  <c r="JZK49" i="1"/>
  <c r="JZI49" i="1"/>
  <c r="JZC49" i="1"/>
  <c r="JZB49" i="1"/>
  <c r="JZA49" i="1"/>
  <c r="JYZ49" i="1"/>
  <c r="JYY49" i="1"/>
  <c r="JYX49" i="1"/>
  <c r="JYW49" i="1"/>
  <c r="JYV49" i="1"/>
  <c r="JYU49" i="1"/>
  <c r="JYS49" i="1"/>
  <c r="JYM49" i="1"/>
  <c r="JYL49" i="1"/>
  <c r="JYK49" i="1"/>
  <c r="JYJ49" i="1"/>
  <c r="JYI49" i="1"/>
  <c r="JYH49" i="1"/>
  <c r="JYG49" i="1"/>
  <c r="JYF49" i="1"/>
  <c r="JYE49" i="1"/>
  <c r="JYC49" i="1"/>
  <c r="JXW49" i="1"/>
  <c r="JXV49" i="1"/>
  <c r="JXU49" i="1"/>
  <c r="JXT49" i="1"/>
  <c r="JXS49" i="1"/>
  <c r="JXR49" i="1"/>
  <c r="JXQ49" i="1"/>
  <c r="JXP49" i="1"/>
  <c r="JXO49" i="1"/>
  <c r="JXM49" i="1"/>
  <c r="JXG49" i="1"/>
  <c r="JXF49" i="1"/>
  <c r="JXE49" i="1"/>
  <c r="JXD49" i="1"/>
  <c r="JXC49" i="1"/>
  <c r="JXB49" i="1"/>
  <c r="JXA49" i="1"/>
  <c r="JWZ49" i="1"/>
  <c r="JWY49" i="1"/>
  <c r="JWW49" i="1"/>
  <c r="JWQ49" i="1"/>
  <c r="JWP49" i="1"/>
  <c r="JWO49" i="1"/>
  <c r="JWN49" i="1"/>
  <c r="JWM49" i="1"/>
  <c r="JWL49" i="1"/>
  <c r="JWK49" i="1"/>
  <c r="JWJ49" i="1"/>
  <c r="JWI49" i="1"/>
  <c r="JWG49" i="1"/>
  <c r="JWA49" i="1"/>
  <c r="JVZ49" i="1"/>
  <c r="JVY49" i="1"/>
  <c r="JVX49" i="1"/>
  <c r="JVW49" i="1"/>
  <c r="JVV49" i="1"/>
  <c r="JVU49" i="1"/>
  <c r="JVT49" i="1"/>
  <c r="JVS49" i="1"/>
  <c r="JVQ49" i="1"/>
  <c r="JVK49" i="1"/>
  <c r="JVJ49" i="1"/>
  <c r="JVI49" i="1"/>
  <c r="JVH49" i="1"/>
  <c r="JVG49" i="1"/>
  <c r="JVF49" i="1"/>
  <c r="JVE49" i="1"/>
  <c r="JVD49" i="1"/>
  <c r="JVC49" i="1"/>
  <c r="JVA49" i="1"/>
  <c r="JUU49" i="1"/>
  <c r="JUT49" i="1"/>
  <c r="JUS49" i="1"/>
  <c r="JUR49" i="1"/>
  <c r="JUQ49" i="1"/>
  <c r="JUP49" i="1"/>
  <c r="JUO49" i="1"/>
  <c r="JUN49" i="1"/>
  <c r="JUM49" i="1"/>
  <c r="JUK49" i="1"/>
  <c r="JUE49" i="1"/>
  <c r="JUD49" i="1"/>
  <c r="JUC49" i="1"/>
  <c r="JUB49" i="1"/>
  <c r="JUA49" i="1"/>
  <c r="JTZ49" i="1"/>
  <c r="JTY49" i="1"/>
  <c r="JTX49" i="1"/>
  <c r="JTW49" i="1"/>
  <c r="JTU49" i="1"/>
  <c r="JTO49" i="1"/>
  <c r="JTN49" i="1"/>
  <c r="JTM49" i="1"/>
  <c r="JTL49" i="1"/>
  <c r="JTK49" i="1"/>
  <c r="JTJ49" i="1"/>
  <c r="JTI49" i="1"/>
  <c r="JTH49" i="1"/>
  <c r="JTG49" i="1"/>
  <c r="JTE49" i="1"/>
  <c r="JSY49" i="1"/>
  <c r="JSX49" i="1"/>
  <c r="JSW49" i="1"/>
  <c r="JSV49" i="1"/>
  <c r="JSU49" i="1"/>
  <c r="JST49" i="1"/>
  <c r="JSS49" i="1"/>
  <c r="JSR49" i="1"/>
  <c r="JSQ49" i="1"/>
  <c r="JSO49" i="1"/>
  <c r="JSI49" i="1"/>
  <c r="JSH49" i="1"/>
  <c r="JSG49" i="1"/>
  <c r="JSF49" i="1"/>
  <c r="JSE49" i="1"/>
  <c r="JSD49" i="1"/>
  <c r="JSC49" i="1"/>
  <c r="JSB49" i="1"/>
  <c r="JSA49" i="1"/>
  <c r="JRY49" i="1"/>
  <c r="JRS49" i="1"/>
  <c r="JRR49" i="1"/>
  <c r="JRQ49" i="1"/>
  <c r="JRP49" i="1"/>
  <c r="JRO49" i="1"/>
  <c r="JRN49" i="1"/>
  <c r="JRM49" i="1"/>
  <c r="JRL49" i="1"/>
  <c r="JRK49" i="1"/>
  <c r="JRI49" i="1"/>
  <c r="JRC49" i="1"/>
  <c r="JRB49" i="1"/>
  <c r="JRA49" i="1"/>
  <c r="JQZ49" i="1"/>
  <c r="JQY49" i="1"/>
  <c r="JQX49" i="1"/>
  <c r="JQW49" i="1"/>
  <c r="JQV49" i="1"/>
  <c r="JQU49" i="1"/>
  <c r="JQS49" i="1"/>
  <c r="JQM49" i="1"/>
  <c r="JQL49" i="1"/>
  <c r="JQK49" i="1"/>
  <c r="JQJ49" i="1"/>
  <c r="JQI49" i="1"/>
  <c r="JQH49" i="1"/>
  <c r="JQG49" i="1"/>
  <c r="JQF49" i="1"/>
  <c r="JQE49" i="1"/>
  <c r="JQC49" i="1"/>
  <c r="JPW49" i="1"/>
  <c r="JPV49" i="1"/>
  <c r="JPU49" i="1"/>
  <c r="JPT49" i="1"/>
  <c r="JPS49" i="1"/>
  <c r="JPR49" i="1"/>
  <c r="JPQ49" i="1"/>
  <c r="JPP49" i="1"/>
  <c r="JPO49" i="1"/>
  <c r="JPM49" i="1"/>
  <c r="JPG49" i="1"/>
  <c r="JPF49" i="1"/>
  <c r="JPE49" i="1"/>
  <c r="JPD49" i="1"/>
  <c r="JPC49" i="1"/>
  <c r="JPB49" i="1"/>
  <c r="JPA49" i="1"/>
  <c r="JOZ49" i="1"/>
  <c r="JOY49" i="1"/>
  <c r="JOW49" i="1"/>
  <c r="JOQ49" i="1"/>
  <c r="JOP49" i="1"/>
  <c r="JOO49" i="1"/>
  <c r="JON49" i="1"/>
  <c r="JOM49" i="1"/>
  <c r="JOL49" i="1"/>
  <c r="JOK49" i="1"/>
  <c r="JOJ49" i="1"/>
  <c r="JOI49" i="1"/>
  <c r="JOG49" i="1"/>
  <c r="JOA49" i="1"/>
  <c r="JNZ49" i="1"/>
  <c r="JNY49" i="1"/>
  <c r="JNX49" i="1"/>
  <c r="JNW49" i="1"/>
  <c r="JNV49" i="1"/>
  <c r="JNU49" i="1"/>
  <c r="JNT49" i="1"/>
  <c r="JNS49" i="1"/>
  <c r="JNQ49" i="1"/>
  <c r="JNK49" i="1"/>
  <c r="JNJ49" i="1"/>
  <c r="JNI49" i="1"/>
  <c r="JNH49" i="1"/>
  <c r="JNG49" i="1"/>
  <c r="JNF49" i="1"/>
  <c r="JNE49" i="1"/>
  <c r="JND49" i="1"/>
  <c r="JNC49" i="1"/>
  <c r="JNA49" i="1"/>
  <c r="JMU49" i="1"/>
  <c r="JMT49" i="1"/>
  <c r="JMS49" i="1"/>
  <c r="JMR49" i="1"/>
  <c r="JMQ49" i="1"/>
  <c r="JMP49" i="1"/>
  <c r="JMO49" i="1"/>
  <c r="JMN49" i="1"/>
  <c r="JMM49" i="1"/>
  <c r="JMK49" i="1"/>
  <c r="JME49" i="1"/>
  <c r="JMD49" i="1"/>
  <c r="JMC49" i="1"/>
  <c r="JMB49" i="1"/>
  <c r="JMA49" i="1"/>
  <c r="JLZ49" i="1"/>
  <c r="JLY49" i="1"/>
  <c r="JLX49" i="1"/>
  <c r="JLW49" i="1"/>
  <c r="JLU49" i="1"/>
  <c r="JLO49" i="1"/>
  <c r="JLN49" i="1"/>
  <c r="JLM49" i="1"/>
  <c r="JLL49" i="1"/>
  <c r="JLK49" i="1"/>
  <c r="JLJ49" i="1"/>
  <c r="JLI49" i="1"/>
  <c r="JLH49" i="1"/>
  <c r="JLG49" i="1"/>
  <c r="JLE49" i="1"/>
  <c r="JKY49" i="1"/>
  <c r="JKX49" i="1"/>
  <c r="JKW49" i="1"/>
  <c r="JKV49" i="1"/>
  <c r="JKU49" i="1"/>
  <c r="JKT49" i="1"/>
  <c r="JKS49" i="1"/>
  <c r="JKR49" i="1"/>
  <c r="JKQ49" i="1"/>
  <c r="JKO49" i="1"/>
  <c r="JKI49" i="1"/>
  <c r="JKH49" i="1"/>
  <c r="JKG49" i="1"/>
  <c r="JKF49" i="1"/>
  <c r="JKE49" i="1"/>
  <c r="JKD49" i="1"/>
  <c r="JKC49" i="1"/>
  <c r="JKB49" i="1"/>
  <c r="JKA49" i="1"/>
  <c r="JJY49" i="1"/>
  <c r="JJS49" i="1"/>
  <c r="JJR49" i="1"/>
  <c r="JJQ49" i="1"/>
  <c r="JJP49" i="1"/>
  <c r="JJO49" i="1"/>
  <c r="JJN49" i="1"/>
  <c r="JJM49" i="1"/>
  <c r="JJL49" i="1"/>
  <c r="JJK49" i="1"/>
  <c r="JJI49" i="1"/>
  <c r="JJC49" i="1"/>
  <c r="JJB49" i="1"/>
  <c r="JJA49" i="1"/>
  <c r="JIZ49" i="1"/>
  <c r="JIY49" i="1"/>
  <c r="JIX49" i="1"/>
  <c r="JIW49" i="1"/>
  <c r="JIV49" i="1"/>
  <c r="JIU49" i="1"/>
  <c r="JIS49" i="1"/>
  <c r="JIM49" i="1"/>
  <c r="JIL49" i="1"/>
  <c r="JIK49" i="1"/>
  <c r="JIJ49" i="1"/>
  <c r="JII49" i="1"/>
  <c r="JIH49" i="1"/>
  <c r="JIG49" i="1"/>
  <c r="JIF49" i="1"/>
  <c r="JIE49" i="1"/>
  <c r="JIC49" i="1"/>
  <c r="JHW49" i="1"/>
  <c r="JHV49" i="1"/>
  <c r="JHU49" i="1"/>
  <c r="JHT49" i="1"/>
  <c r="JHS49" i="1"/>
  <c r="JHR49" i="1"/>
  <c r="JHQ49" i="1"/>
  <c r="JHP49" i="1"/>
  <c r="JHO49" i="1"/>
  <c r="JHM49" i="1"/>
  <c r="JHG49" i="1"/>
  <c r="JHF49" i="1"/>
  <c r="JHE49" i="1"/>
  <c r="JHD49" i="1"/>
  <c r="JHC49" i="1"/>
  <c r="JHB49" i="1"/>
  <c r="JHA49" i="1"/>
  <c r="JGZ49" i="1"/>
  <c r="JGY49" i="1"/>
  <c r="JGW49" i="1"/>
  <c r="JGQ49" i="1"/>
  <c r="JGP49" i="1"/>
  <c r="JGO49" i="1"/>
  <c r="JGN49" i="1"/>
  <c r="JGM49" i="1"/>
  <c r="JGL49" i="1"/>
  <c r="JGK49" i="1"/>
  <c r="JGJ49" i="1"/>
  <c r="JGI49" i="1"/>
  <c r="JGG49" i="1"/>
  <c r="JGA49" i="1"/>
  <c r="JFZ49" i="1"/>
  <c r="JFY49" i="1"/>
  <c r="JFX49" i="1"/>
  <c r="JFW49" i="1"/>
  <c r="JFV49" i="1"/>
  <c r="JFU49" i="1"/>
  <c r="JFT49" i="1"/>
  <c r="JFS49" i="1"/>
  <c r="JFQ49" i="1"/>
  <c r="JFK49" i="1"/>
  <c r="JFJ49" i="1"/>
  <c r="JFI49" i="1"/>
  <c r="JFH49" i="1"/>
  <c r="JFG49" i="1"/>
  <c r="JFF49" i="1"/>
  <c r="JFE49" i="1"/>
  <c r="JFD49" i="1"/>
  <c r="JFC49" i="1"/>
  <c r="JFA49" i="1"/>
  <c r="JEU49" i="1"/>
  <c r="JET49" i="1"/>
  <c r="JES49" i="1"/>
  <c r="JER49" i="1"/>
  <c r="JEQ49" i="1"/>
  <c r="JEP49" i="1"/>
  <c r="JEO49" i="1"/>
  <c r="JEN49" i="1"/>
  <c r="JEM49" i="1"/>
  <c r="JEK49" i="1"/>
  <c r="JEE49" i="1"/>
  <c r="JED49" i="1"/>
  <c r="JEC49" i="1"/>
  <c r="JEB49" i="1"/>
  <c r="JEA49" i="1"/>
  <c r="JDZ49" i="1"/>
  <c r="JDY49" i="1"/>
  <c r="JDX49" i="1"/>
  <c r="JDW49" i="1"/>
  <c r="JDU49" i="1"/>
  <c r="JDO49" i="1"/>
  <c r="JDN49" i="1"/>
  <c r="JDM49" i="1"/>
  <c r="JDL49" i="1"/>
  <c r="JDK49" i="1"/>
  <c r="JDJ49" i="1"/>
  <c r="JDI49" i="1"/>
  <c r="JDH49" i="1"/>
  <c r="JDG49" i="1"/>
  <c r="JDE49" i="1"/>
  <c r="JCY49" i="1"/>
  <c r="JCX49" i="1"/>
  <c r="JCW49" i="1"/>
  <c r="JCV49" i="1"/>
  <c r="JCU49" i="1"/>
  <c r="JCT49" i="1"/>
  <c r="JCS49" i="1"/>
  <c r="JCR49" i="1"/>
  <c r="JCQ49" i="1"/>
  <c r="JCO49" i="1"/>
  <c r="JCI49" i="1"/>
  <c r="JCH49" i="1"/>
  <c r="JCG49" i="1"/>
  <c r="JCF49" i="1"/>
  <c r="JCE49" i="1"/>
  <c r="JCD49" i="1"/>
  <c r="JCC49" i="1"/>
  <c r="JCB49" i="1"/>
  <c r="JCA49" i="1"/>
  <c r="JBY49" i="1"/>
  <c r="JBT49" i="1"/>
  <c r="JBS49" i="1"/>
  <c r="JBR49" i="1"/>
  <c r="JBQ49" i="1"/>
  <c r="JBP49" i="1"/>
  <c r="JBO49" i="1"/>
  <c r="JBN49" i="1"/>
  <c r="JBM49" i="1"/>
  <c r="JBL49" i="1"/>
  <c r="JBK49" i="1"/>
  <c r="JBI49" i="1"/>
  <c r="JBC49" i="1"/>
  <c r="JBB49" i="1"/>
  <c r="JBA49" i="1"/>
  <c r="JAZ49" i="1"/>
  <c r="JAY49" i="1"/>
  <c r="JAX49" i="1"/>
  <c r="JAW49" i="1"/>
  <c r="JAV49" i="1"/>
  <c r="JAU49" i="1"/>
  <c r="JAS49" i="1"/>
  <c r="JAM49" i="1"/>
  <c r="JAL49" i="1"/>
  <c r="JAK49" i="1"/>
  <c r="JAJ49" i="1"/>
  <c r="JAI49" i="1"/>
  <c r="JAH49" i="1"/>
  <c r="JAG49" i="1"/>
  <c r="JAF49" i="1"/>
  <c r="JAE49" i="1"/>
  <c r="JAC49" i="1"/>
  <c r="IZW49" i="1"/>
  <c r="IZV49" i="1"/>
  <c r="IZU49" i="1"/>
  <c r="IZT49" i="1"/>
  <c r="IZS49" i="1"/>
  <c r="IZR49" i="1"/>
  <c r="IZQ49" i="1"/>
  <c r="IZP49" i="1"/>
  <c r="IZO49" i="1"/>
  <c r="IZM49" i="1"/>
  <c r="IZG49" i="1"/>
  <c r="IZF49" i="1"/>
  <c r="IZE49" i="1"/>
  <c r="IZD49" i="1"/>
  <c r="IZC49" i="1"/>
  <c r="IZB49" i="1"/>
  <c r="IZA49" i="1"/>
  <c r="IYZ49" i="1"/>
  <c r="IYY49" i="1"/>
  <c r="IYW49" i="1"/>
  <c r="IYQ49" i="1"/>
  <c r="IYP49" i="1"/>
  <c r="IYO49" i="1"/>
  <c r="IYN49" i="1"/>
  <c r="IYM49" i="1"/>
  <c r="IYL49" i="1"/>
  <c r="IYK49" i="1"/>
  <c r="IYJ49" i="1"/>
  <c r="IYI49" i="1"/>
  <c r="IYG49" i="1"/>
  <c r="IYA49" i="1"/>
  <c r="IXZ49" i="1"/>
  <c r="IXY49" i="1"/>
  <c r="IXX49" i="1"/>
  <c r="IXW49" i="1"/>
  <c r="IXV49" i="1"/>
  <c r="IXU49" i="1"/>
  <c r="IXT49" i="1"/>
  <c r="IXS49" i="1"/>
  <c r="IXQ49" i="1"/>
  <c r="IXK49" i="1"/>
  <c r="IXJ49" i="1"/>
  <c r="IXI49" i="1"/>
  <c r="IXH49" i="1"/>
  <c r="IXG49" i="1"/>
  <c r="IXF49" i="1"/>
  <c r="IXE49" i="1"/>
  <c r="IXD49" i="1"/>
  <c r="IXC49" i="1"/>
  <c r="IXA49" i="1"/>
  <c r="IWU49" i="1"/>
  <c r="IWT49" i="1"/>
  <c r="IWS49" i="1"/>
  <c r="IWR49" i="1"/>
  <c r="IWQ49" i="1"/>
  <c r="IWP49" i="1"/>
  <c r="IWO49" i="1"/>
  <c r="IWN49" i="1"/>
  <c r="IWM49" i="1"/>
  <c r="IWK49" i="1"/>
  <c r="IWE49" i="1"/>
  <c r="IWD49" i="1"/>
  <c r="IWC49" i="1"/>
  <c r="IWB49" i="1"/>
  <c r="IWA49" i="1"/>
  <c r="IVZ49" i="1"/>
  <c r="IVY49" i="1"/>
  <c r="IVX49" i="1"/>
  <c r="IVW49" i="1"/>
  <c r="IVU49" i="1"/>
  <c r="IVO49" i="1"/>
  <c r="IVN49" i="1"/>
  <c r="IVM49" i="1"/>
  <c r="IVL49" i="1"/>
  <c r="IVK49" i="1"/>
  <c r="IVJ49" i="1"/>
  <c r="IVI49" i="1"/>
  <c r="IVH49" i="1"/>
  <c r="IVG49" i="1"/>
  <c r="IVE49" i="1"/>
  <c r="IUY49" i="1"/>
  <c r="IUX49" i="1"/>
  <c r="IUW49" i="1"/>
  <c r="IUV49" i="1"/>
  <c r="IUU49" i="1"/>
  <c r="IUT49" i="1"/>
  <c r="IUS49" i="1"/>
  <c r="IUR49" i="1"/>
  <c r="IUQ49" i="1"/>
  <c r="IUO49" i="1"/>
  <c r="IUI49" i="1"/>
  <c r="IUH49" i="1"/>
  <c r="IUG49" i="1"/>
  <c r="IUF49" i="1"/>
  <c r="IUE49" i="1"/>
  <c r="IUD49" i="1"/>
  <c r="IUC49" i="1"/>
  <c r="IUB49" i="1"/>
  <c r="IUA49" i="1"/>
  <c r="ITY49" i="1"/>
  <c r="ITS49" i="1"/>
  <c r="ITR49" i="1"/>
  <c r="ITQ49" i="1"/>
  <c r="ITP49" i="1"/>
  <c r="ITO49" i="1"/>
  <c r="ITN49" i="1"/>
  <c r="ITM49" i="1"/>
  <c r="ITL49" i="1"/>
  <c r="ITK49" i="1"/>
  <c r="ITI49" i="1"/>
  <c r="ITC49" i="1"/>
  <c r="ITB49" i="1"/>
  <c r="ITA49" i="1"/>
  <c r="ISZ49" i="1"/>
  <c r="ISY49" i="1"/>
  <c r="ISX49" i="1"/>
  <c r="ISW49" i="1"/>
  <c r="ISV49" i="1"/>
  <c r="ISU49" i="1"/>
  <c r="ISS49" i="1"/>
  <c r="ISM49" i="1"/>
  <c r="ISL49" i="1"/>
  <c r="ISK49" i="1"/>
  <c r="ISJ49" i="1"/>
  <c r="ISI49" i="1"/>
  <c r="ISH49" i="1"/>
  <c r="ISG49" i="1"/>
  <c r="ISF49" i="1"/>
  <c r="ISE49" i="1"/>
  <c r="ISC49" i="1"/>
  <c r="IRW49" i="1"/>
  <c r="IRV49" i="1"/>
  <c r="IRU49" i="1"/>
  <c r="IRT49" i="1"/>
  <c r="IRS49" i="1"/>
  <c r="IRR49" i="1"/>
  <c r="IRQ49" i="1"/>
  <c r="IRP49" i="1"/>
  <c r="IRO49" i="1"/>
  <c r="IRM49" i="1"/>
  <c r="IRG49" i="1"/>
  <c r="IRF49" i="1"/>
  <c r="IRE49" i="1"/>
  <c r="IRD49" i="1"/>
  <c r="IRC49" i="1"/>
  <c r="IRB49" i="1"/>
  <c r="IRA49" i="1"/>
  <c r="IQZ49" i="1"/>
  <c r="IQY49" i="1"/>
  <c r="IQW49" i="1"/>
  <c r="IQQ49" i="1"/>
  <c r="IQP49" i="1"/>
  <c r="IQO49" i="1"/>
  <c r="IQN49" i="1"/>
  <c r="IQM49" i="1"/>
  <c r="IQL49" i="1"/>
  <c r="IQK49" i="1"/>
  <c r="IQJ49" i="1"/>
  <c r="IQI49" i="1"/>
  <c r="IQG49" i="1"/>
  <c r="IQA49" i="1"/>
  <c r="IPZ49" i="1"/>
  <c r="IPY49" i="1"/>
  <c r="IPX49" i="1"/>
  <c r="IPW49" i="1"/>
  <c r="IPV49" i="1"/>
  <c r="IPU49" i="1"/>
  <c r="IPT49" i="1"/>
  <c r="IPS49" i="1"/>
  <c r="IPQ49" i="1"/>
  <c r="IPK49" i="1"/>
  <c r="IPJ49" i="1"/>
  <c r="IPI49" i="1"/>
  <c r="IPH49" i="1"/>
  <c r="IPG49" i="1"/>
  <c r="IPF49" i="1"/>
  <c r="IPE49" i="1"/>
  <c r="IPD49" i="1"/>
  <c r="IPC49" i="1"/>
  <c r="IPA49" i="1"/>
  <c r="IOU49" i="1"/>
  <c r="IOT49" i="1"/>
  <c r="IOS49" i="1"/>
  <c r="IOR49" i="1"/>
  <c r="IOQ49" i="1"/>
  <c r="IOP49" i="1"/>
  <c r="IOO49" i="1"/>
  <c r="ION49" i="1"/>
  <c r="IOM49" i="1"/>
  <c r="IOK49" i="1"/>
  <c r="IOE49" i="1"/>
  <c r="IOD49" i="1"/>
  <c r="IOC49" i="1"/>
  <c r="IOB49" i="1"/>
  <c r="IOA49" i="1"/>
  <c r="INZ49" i="1"/>
  <c r="INY49" i="1"/>
  <c r="INX49" i="1"/>
  <c r="INW49" i="1"/>
  <c r="INU49" i="1"/>
  <c r="INO49" i="1"/>
  <c r="INN49" i="1"/>
  <c r="INM49" i="1"/>
  <c r="INL49" i="1"/>
  <c r="INK49" i="1"/>
  <c r="INJ49" i="1"/>
  <c r="INI49" i="1"/>
  <c r="INH49" i="1"/>
  <c r="ING49" i="1"/>
  <c r="INE49" i="1"/>
  <c r="IMY49" i="1"/>
  <c r="IMX49" i="1"/>
  <c r="IMW49" i="1"/>
  <c r="IMV49" i="1"/>
  <c r="IMU49" i="1"/>
  <c r="IMT49" i="1"/>
  <c r="IMS49" i="1"/>
  <c r="IMR49" i="1"/>
  <c r="IMQ49" i="1"/>
  <c r="IMO49" i="1"/>
  <c r="IMI49" i="1"/>
  <c r="IMH49" i="1"/>
  <c r="IMG49" i="1"/>
  <c r="IMF49" i="1"/>
  <c r="IME49" i="1"/>
  <c r="IMD49" i="1"/>
  <c r="IMC49" i="1"/>
  <c r="IMB49" i="1"/>
  <c r="IMA49" i="1"/>
  <c r="ILY49" i="1"/>
  <c r="ILS49" i="1"/>
  <c r="ILR49" i="1"/>
  <c r="ILQ49" i="1"/>
  <c r="ILP49" i="1"/>
  <c r="ILO49" i="1"/>
  <c r="ILN49" i="1"/>
  <c r="ILM49" i="1"/>
  <c r="ILL49" i="1"/>
  <c r="ILK49" i="1"/>
  <c r="ILI49" i="1"/>
  <c r="ILC49" i="1"/>
  <c r="ILB49" i="1"/>
  <c r="ILA49" i="1"/>
  <c r="IKZ49" i="1"/>
  <c r="IKY49" i="1"/>
  <c r="IKX49" i="1"/>
  <c r="IKW49" i="1"/>
  <c r="IKV49" i="1"/>
  <c r="IKU49" i="1"/>
  <c r="IKS49" i="1"/>
  <c r="IKM49" i="1"/>
  <c r="IKL49" i="1"/>
  <c r="IKK49" i="1"/>
  <c r="IKJ49" i="1"/>
  <c r="IKI49" i="1"/>
  <c r="IKH49" i="1"/>
  <c r="IKG49" i="1"/>
  <c r="IKF49" i="1"/>
  <c r="IKE49" i="1"/>
  <c r="IKC49" i="1"/>
  <c r="IJW49" i="1"/>
  <c r="IJV49" i="1"/>
  <c r="IJU49" i="1"/>
  <c r="IJT49" i="1"/>
  <c r="IJS49" i="1"/>
  <c r="IJR49" i="1"/>
  <c r="IJQ49" i="1"/>
  <c r="IJP49" i="1"/>
  <c r="IJO49" i="1"/>
  <c r="IJM49" i="1"/>
  <c r="IJG49" i="1"/>
  <c r="IJF49" i="1"/>
  <c r="IJE49" i="1"/>
  <c r="IJD49" i="1"/>
  <c r="IJC49" i="1"/>
  <c r="IJB49" i="1"/>
  <c r="IJA49" i="1"/>
  <c r="IIZ49" i="1"/>
  <c r="IIY49" i="1"/>
  <c r="IIW49" i="1"/>
  <c r="IIQ49" i="1"/>
  <c r="IIP49" i="1"/>
  <c r="IIO49" i="1"/>
  <c r="IIN49" i="1"/>
  <c r="IIM49" i="1"/>
  <c r="IIL49" i="1"/>
  <c r="IIK49" i="1"/>
  <c r="IIJ49" i="1"/>
  <c r="III49" i="1"/>
  <c r="IIG49" i="1"/>
  <c r="IIA49" i="1"/>
  <c r="IHZ49" i="1"/>
  <c r="IHY49" i="1"/>
  <c r="IHX49" i="1"/>
  <c r="IHW49" i="1"/>
  <c r="IHV49" i="1"/>
  <c r="IHU49" i="1"/>
  <c r="IHT49" i="1"/>
  <c r="IHS49" i="1"/>
  <c r="IHQ49" i="1"/>
  <c r="IHK49" i="1"/>
  <c r="IHJ49" i="1"/>
  <c r="IHI49" i="1"/>
  <c r="IHH49" i="1"/>
  <c r="IHG49" i="1"/>
  <c r="IHF49" i="1"/>
  <c r="IHE49" i="1"/>
  <c r="IHD49" i="1"/>
  <c r="IHC49" i="1"/>
  <c r="IHA49" i="1"/>
  <c r="IGU49" i="1"/>
  <c r="IGT49" i="1"/>
  <c r="IGS49" i="1"/>
  <c r="IGR49" i="1"/>
  <c r="IGQ49" i="1"/>
  <c r="IGP49" i="1"/>
  <c r="IGO49" i="1"/>
  <c r="IGN49" i="1"/>
  <c r="IGM49" i="1"/>
  <c r="IGK49" i="1"/>
  <c r="IGE49" i="1"/>
  <c r="IGD49" i="1"/>
  <c r="IGC49" i="1"/>
  <c r="IGB49" i="1"/>
  <c r="IGA49" i="1"/>
  <c r="IFZ49" i="1"/>
  <c r="IFY49" i="1"/>
  <c r="IFX49" i="1"/>
  <c r="IFW49" i="1"/>
  <c r="IFU49" i="1"/>
  <c r="IFP49" i="1"/>
  <c r="IFO49" i="1"/>
  <c r="IFN49" i="1"/>
  <c r="IFM49" i="1"/>
  <c r="IFL49" i="1"/>
  <c r="IFK49" i="1"/>
  <c r="IFJ49" i="1"/>
  <c r="IFI49" i="1"/>
  <c r="IFH49" i="1"/>
  <c r="IFG49" i="1"/>
  <c r="IFE49" i="1"/>
  <c r="IEY49" i="1"/>
  <c r="IEX49" i="1"/>
  <c r="IEW49" i="1"/>
  <c r="IEV49" i="1"/>
  <c r="IEU49" i="1"/>
  <c r="IET49" i="1"/>
  <c r="IES49" i="1"/>
  <c r="IER49" i="1"/>
  <c r="IEQ49" i="1"/>
  <c r="IEO49" i="1"/>
  <c r="IEI49" i="1"/>
  <c r="IEH49" i="1"/>
  <c r="IEG49" i="1"/>
  <c r="IEF49" i="1"/>
  <c r="IEE49" i="1"/>
  <c r="IED49" i="1"/>
  <c r="IEC49" i="1"/>
  <c r="IEB49" i="1"/>
  <c r="IEA49" i="1"/>
  <c r="IDY49" i="1"/>
  <c r="IDS49" i="1"/>
  <c r="IDR49" i="1"/>
  <c r="IDQ49" i="1"/>
  <c r="IDP49" i="1"/>
  <c r="IDO49" i="1"/>
  <c r="IDN49" i="1"/>
  <c r="IDM49" i="1"/>
  <c r="IDL49" i="1"/>
  <c r="IDK49" i="1"/>
  <c r="IDI49" i="1"/>
  <c r="IDC49" i="1"/>
  <c r="IDB49" i="1"/>
  <c r="IDA49" i="1"/>
  <c r="ICZ49" i="1"/>
  <c r="ICY49" i="1"/>
  <c r="ICX49" i="1"/>
  <c r="ICW49" i="1"/>
  <c r="ICV49" i="1"/>
  <c r="ICU49" i="1"/>
  <c r="ICS49" i="1"/>
  <c r="ICM49" i="1"/>
  <c r="ICL49" i="1"/>
  <c r="ICK49" i="1"/>
  <c r="ICJ49" i="1"/>
  <c r="ICI49" i="1"/>
  <c r="ICH49" i="1"/>
  <c r="ICG49" i="1"/>
  <c r="ICF49" i="1"/>
  <c r="ICE49" i="1"/>
  <c r="ICC49" i="1"/>
  <c r="IBW49" i="1"/>
  <c r="IBV49" i="1"/>
  <c r="IBU49" i="1"/>
  <c r="IBT49" i="1"/>
  <c r="IBS49" i="1"/>
  <c r="IBR49" i="1"/>
  <c r="IBQ49" i="1"/>
  <c r="IBP49" i="1"/>
  <c r="IBO49" i="1"/>
  <c r="IBM49" i="1"/>
  <c r="IBG49" i="1"/>
  <c r="IBF49" i="1"/>
  <c r="IBE49" i="1"/>
  <c r="IBD49" i="1"/>
  <c r="IBC49" i="1"/>
  <c r="IBB49" i="1"/>
  <c r="IBA49" i="1"/>
  <c r="IAZ49" i="1"/>
  <c r="IAY49" i="1"/>
  <c r="IAW49" i="1"/>
  <c r="IAQ49" i="1"/>
  <c r="IAP49" i="1"/>
  <c r="IAO49" i="1"/>
  <c r="IAN49" i="1"/>
  <c r="IAM49" i="1"/>
  <c r="IAL49" i="1"/>
  <c r="IAK49" i="1"/>
  <c r="IAJ49" i="1"/>
  <c r="IAI49" i="1"/>
  <c r="IAG49" i="1"/>
  <c r="IAA49" i="1"/>
  <c r="HZZ49" i="1"/>
  <c r="HZY49" i="1"/>
  <c r="HZX49" i="1"/>
  <c r="HZW49" i="1"/>
  <c r="HZV49" i="1"/>
  <c r="HZU49" i="1"/>
  <c r="HZT49" i="1"/>
  <c r="HZS49" i="1"/>
  <c r="HZQ49" i="1"/>
  <c r="HZK49" i="1"/>
  <c r="HZJ49" i="1"/>
  <c r="HZI49" i="1"/>
  <c r="HZH49" i="1"/>
  <c r="HZG49" i="1"/>
  <c r="HZF49" i="1"/>
  <c r="HZE49" i="1"/>
  <c r="HZD49" i="1"/>
  <c r="HZC49" i="1"/>
  <c r="HZA49" i="1"/>
  <c r="HYU49" i="1"/>
  <c r="HYT49" i="1"/>
  <c r="HYS49" i="1"/>
  <c r="HYR49" i="1"/>
  <c r="HYQ49" i="1"/>
  <c r="HYP49" i="1"/>
  <c r="HYO49" i="1"/>
  <c r="HYN49" i="1"/>
  <c r="HYM49" i="1"/>
  <c r="HYK49" i="1"/>
  <c r="HYE49" i="1"/>
  <c r="HYD49" i="1"/>
  <c r="HYC49" i="1"/>
  <c r="HYB49" i="1"/>
  <c r="HYA49" i="1"/>
  <c r="HXZ49" i="1"/>
  <c r="HXY49" i="1"/>
  <c r="HXX49" i="1"/>
  <c r="HXW49" i="1"/>
  <c r="HXU49" i="1"/>
  <c r="HXO49" i="1"/>
  <c r="HXN49" i="1"/>
  <c r="HXM49" i="1"/>
  <c r="HXL49" i="1"/>
  <c r="HXK49" i="1"/>
  <c r="HXJ49" i="1"/>
  <c r="HXI49" i="1"/>
  <c r="HXH49" i="1"/>
  <c r="HXG49" i="1"/>
  <c r="HXE49" i="1"/>
  <c r="HWY49" i="1"/>
  <c r="HWX49" i="1"/>
  <c r="HWW49" i="1"/>
  <c r="HWV49" i="1"/>
  <c r="HWU49" i="1"/>
  <c r="HWT49" i="1"/>
  <c r="HWS49" i="1"/>
  <c r="HWR49" i="1"/>
  <c r="HWQ49" i="1"/>
  <c r="HWO49" i="1"/>
  <c r="HWI49" i="1"/>
  <c r="HWH49" i="1"/>
  <c r="HWG49" i="1"/>
  <c r="HWF49" i="1"/>
  <c r="HWE49" i="1"/>
  <c r="HWD49" i="1"/>
  <c r="HWC49" i="1"/>
  <c r="HWB49" i="1"/>
  <c r="HWA49" i="1"/>
  <c r="HVY49" i="1"/>
  <c r="HVS49" i="1"/>
  <c r="HVR49" i="1"/>
  <c r="HVQ49" i="1"/>
  <c r="HVP49" i="1"/>
  <c r="HVO49" i="1"/>
  <c r="HVN49" i="1"/>
  <c r="HVM49" i="1"/>
  <c r="HVL49" i="1"/>
  <c r="HVK49" i="1"/>
  <c r="HVI49" i="1"/>
  <c r="HVC49" i="1"/>
  <c r="HVB49" i="1"/>
  <c r="HVA49" i="1"/>
  <c r="HUZ49" i="1"/>
  <c r="HUY49" i="1"/>
  <c r="HUX49" i="1"/>
  <c r="HUW49" i="1"/>
  <c r="HUV49" i="1"/>
  <c r="HUU49" i="1"/>
  <c r="HUS49" i="1"/>
  <c r="HUM49" i="1"/>
  <c r="HUL49" i="1"/>
  <c r="HUK49" i="1"/>
  <c r="HUJ49" i="1"/>
  <c r="HUI49" i="1"/>
  <c r="HUH49" i="1"/>
  <c r="HUG49" i="1"/>
  <c r="HUF49" i="1"/>
  <c r="HUE49" i="1"/>
  <c r="HUC49" i="1"/>
  <c r="HTW49" i="1"/>
  <c r="HTV49" i="1"/>
  <c r="HTU49" i="1"/>
  <c r="HTT49" i="1"/>
  <c r="HTS49" i="1"/>
  <c r="HTR49" i="1"/>
  <c r="HTQ49" i="1"/>
  <c r="HTP49" i="1"/>
  <c r="HTO49" i="1"/>
  <c r="HTM49" i="1"/>
  <c r="HTG49" i="1"/>
  <c r="HTF49" i="1"/>
  <c r="HTE49" i="1"/>
  <c r="HTD49" i="1"/>
  <c r="HTC49" i="1"/>
  <c r="HTB49" i="1"/>
  <c r="HTA49" i="1"/>
  <c r="HSZ49" i="1"/>
  <c r="HSY49" i="1"/>
  <c r="HSW49" i="1"/>
  <c r="HSQ49" i="1"/>
  <c r="HSP49" i="1"/>
  <c r="HSO49" i="1"/>
  <c r="HSN49" i="1"/>
  <c r="HSM49" i="1"/>
  <c r="HSL49" i="1"/>
  <c r="HSK49" i="1"/>
  <c r="HSJ49" i="1"/>
  <c r="HSI49" i="1"/>
  <c r="HSG49" i="1"/>
  <c r="HSA49" i="1"/>
  <c r="HRZ49" i="1"/>
  <c r="HRY49" i="1"/>
  <c r="HRX49" i="1"/>
  <c r="HRW49" i="1"/>
  <c r="HRV49" i="1"/>
  <c r="HRU49" i="1"/>
  <c r="HRT49" i="1"/>
  <c r="HRS49" i="1"/>
  <c r="HRQ49" i="1"/>
  <c r="HRK49" i="1"/>
  <c r="HRJ49" i="1"/>
  <c r="HRI49" i="1"/>
  <c r="HRH49" i="1"/>
  <c r="HRG49" i="1"/>
  <c r="HRF49" i="1"/>
  <c r="HRE49" i="1"/>
  <c r="HRD49" i="1"/>
  <c r="HRC49" i="1"/>
  <c r="HRA49" i="1"/>
  <c r="HQU49" i="1"/>
  <c r="HQT49" i="1"/>
  <c r="HQS49" i="1"/>
  <c r="HQR49" i="1"/>
  <c r="HQQ49" i="1"/>
  <c r="HQP49" i="1"/>
  <c r="HQO49" i="1"/>
  <c r="HQN49" i="1"/>
  <c r="HQM49" i="1"/>
  <c r="HQK49" i="1"/>
  <c r="HQE49" i="1"/>
  <c r="HQD49" i="1"/>
  <c r="HQC49" i="1"/>
  <c r="HQB49" i="1"/>
  <c r="HQA49" i="1"/>
  <c r="HPZ49" i="1"/>
  <c r="HPY49" i="1"/>
  <c r="HPX49" i="1"/>
  <c r="HPW49" i="1"/>
  <c r="HPU49" i="1"/>
  <c r="HPO49" i="1"/>
  <c r="HPN49" i="1"/>
  <c r="HPM49" i="1"/>
  <c r="HPL49" i="1"/>
  <c r="HPK49" i="1"/>
  <c r="HPJ49" i="1"/>
  <c r="HPI49" i="1"/>
  <c r="HPH49" i="1"/>
  <c r="HPG49" i="1"/>
  <c r="HPE49" i="1"/>
  <c r="HOY49" i="1"/>
  <c r="HOX49" i="1"/>
  <c r="HOW49" i="1"/>
  <c r="HOV49" i="1"/>
  <c r="HOU49" i="1"/>
  <c r="HOT49" i="1"/>
  <c r="HOS49" i="1"/>
  <c r="HOR49" i="1"/>
  <c r="HOQ49" i="1"/>
  <c r="HOO49" i="1"/>
  <c r="HOI49" i="1"/>
  <c r="HOH49" i="1"/>
  <c r="HOG49" i="1"/>
  <c r="HOF49" i="1"/>
  <c r="HOE49" i="1"/>
  <c r="HOD49" i="1"/>
  <c r="HOC49" i="1"/>
  <c r="HOB49" i="1"/>
  <c r="HOA49" i="1"/>
  <c r="HNY49" i="1"/>
  <c r="HNS49" i="1"/>
  <c r="HNR49" i="1"/>
  <c r="HNQ49" i="1"/>
  <c r="HNP49" i="1"/>
  <c r="HNO49" i="1"/>
  <c r="HNN49" i="1"/>
  <c r="HNM49" i="1"/>
  <c r="HNL49" i="1"/>
  <c r="HNK49" i="1"/>
  <c r="HNI49" i="1"/>
  <c r="HNC49" i="1"/>
  <c r="HNB49" i="1"/>
  <c r="HNA49" i="1"/>
  <c r="HMZ49" i="1"/>
  <c r="HMY49" i="1"/>
  <c r="HMX49" i="1"/>
  <c r="HMW49" i="1"/>
  <c r="HMV49" i="1"/>
  <c r="HMU49" i="1"/>
  <c r="HMS49" i="1"/>
  <c r="HMM49" i="1"/>
  <c r="HML49" i="1"/>
  <c r="HMK49" i="1"/>
  <c r="HMJ49" i="1"/>
  <c r="HMI49" i="1"/>
  <c r="HMH49" i="1"/>
  <c r="HMG49" i="1"/>
  <c r="HMF49" i="1"/>
  <c r="HME49" i="1"/>
  <c r="HMC49" i="1"/>
  <c r="HLW49" i="1"/>
  <c r="HLV49" i="1"/>
  <c r="HLU49" i="1"/>
  <c r="HLT49" i="1"/>
  <c r="HLS49" i="1"/>
  <c r="HLR49" i="1"/>
  <c r="HLQ49" i="1"/>
  <c r="HLP49" i="1"/>
  <c r="HLO49" i="1"/>
  <c r="HLM49" i="1"/>
  <c r="HLG49" i="1"/>
  <c r="HLF49" i="1"/>
  <c r="HLE49" i="1"/>
  <c r="HLD49" i="1"/>
  <c r="HLC49" i="1"/>
  <c r="HLB49" i="1"/>
  <c r="HLA49" i="1"/>
  <c r="HKZ49" i="1"/>
  <c r="HKY49" i="1"/>
  <c r="HKW49" i="1"/>
  <c r="HKQ49" i="1"/>
  <c r="HKP49" i="1"/>
  <c r="HKO49" i="1"/>
  <c r="HKN49" i="1"/>
  <c r="HKM49" i="1"/>
  <c r="HKL49" i="1"/>
  <c r="HKK49" i="1"/>
  <c r="HKJ49" i="1"/>
  <c r="HKI49" i="1"/>
  <c r="HKG49" i="1"/>
  <c r="HKA49" i="1"/>
  <c r="HJZ49" i="1"/>
  <c r="HJY49" i="1"/>
  <c r="HJX49" i="1"/>
  <c r="HJW49" i="1"/>
  <c r="HJV49" i="1"/>
  <c r="HJU49" i="1"/>
  <c r="HJT49" i="1"/>
  <c r="HJS49" i="1"/>
  <c r="HJQ49" i="1"/>
  <c r="HJK49" i="1"/>
  <c r="HJJ49" i="1"/>
  <c r="HJI49" i="1"/>
  <c r="HJH49" i="1"/>
  <c r="HJG49" i="1"/>
  <c r="HJF49" i="1"/>
  <c r="HJE49" i="1"/>
  <c r="HJD49" i="1"/>
  <c r="HJC49" i="1"/>
  <c r="HJA49" i="1"/>
  <c r="HIU49" i="1"/>
  <c r="HIT49" i="1"/>
  <c r="HIS49" i="1"/>
  <c r="HIR49" i="1"/>
  <c r="HIQ49" i="1"/>
  <c r="HIP49" i="1"/>
  <c r="HIO49" i="1"/>
  <c r="HIN49" i="1"/>
  <c r="HIM49" i="1"/>
  <c r="HIK49" i="1"/>
  <c r="HIE49" i="1"/>
  <c r="HID49" i="1"/>
  <c r="HIC49" i="1"/>
  <c r="HIB49" i="1"/>
  <c r="HIA49" i="1"/>
  <c r="HHZ49" i="1"/>
  <c r="HHY49" i="1"/>
  <c r="HHX49" i="1"/>
  <c r="HHW49" i="1"/>
  <c r="HHU49" i="1"/>
  <c r="HHO49" i="1"/>
  <c r="HHN49" i="1"/>
  <c r="HHM49" i="1"/>
  <c r="HHL49" i="1"/>
  <c r="HHK49" i="1"/>
  <c r="HHJ49" i="1"/>
  <c r="HHI49" i="1"/>
  <c r="HHH49" i="1"/>
  <c r="HHG49" i="1"/>
  <c r="HHE49" i="1"/>
  <c r="HGY49" i="1"/>
  <c r="HGX49" i="1"/>
  <c r="HGW49" i="1"/>
  <c r="HGV49" i="1"/>
  <c r="HGU49" i="1"/>
  <c r="HGT49" i="1"/>
  <c r="HGS49" i="1"/>
  <c r="HGR49" i="1"/>
  <c r="HGQ49" i="1"/>
  <c r="HGO49" i="1"/>
  <c r="HGI49" i="1"/>
  <c r="HGH49" i="1"/>
  <c r="HGG49" i="1"/>
  <c r="HGF49" i="1"/>
  <c r="HGE49" i="1"/>
  <c r="HGD49" i="1"/>
  <c r="HGC49" i="1"/>
  <c r="HGB49" i="1"/>
  <c r="HGA49" i="1"/>
  <c r="HFY49" i="1"/>
  <c r="HFS49" i="1"/>
  <c r="HFR49" i="1"/>
  <c r="HFQ49" i="1"/>
  <c r="HFP49" i="1"/>
  <c r="HFO49" i="1"/>
  <c r="HFN49" i="1"/>
  <c r="HFM49" i="1"/>
  <c r="HFL49" i="1"/>
  <c r="HFK49" i="1"/>
  <c r="HFI49" i="1"/>
  <c r="HFC49" i="1"/>
  <c r="HFB49" i="1"/>
  <c r="HFA49" i="1"/>
  <c r="HEZ49" i="1"/>
  <c r="HEY49" i="1"/>
  <c r="HEX49" i="1"/>
  <c r="HEW49" i="1"/>
  <c r="HEV49" i="1"/>
  <c r="HEU49" i="1"/>
  <c r="HES49" i="1"/>
  <c r="HEM49" i="1"/>
  <c r="HEL49" i="1"/>
  <c r="HEK49" i="1"/>
  <c r="HEJ49" i="1"/>
  <c r="HEI49" i="1"/>
  <c r="HEH49" i="1"/>
  <c r="HEG49" i="1"/>
  <c r="HEF49" i="1"/>
  <c r="HEE49" i="1"/>
  <c r="HEC49" i="1"/>
  <c r="HDW49" i="1"/>
  <c r="HDV49" i="1"/>
  <c r="HDU49" i="1"/>
  <c r="HDT49" i="1"/>
  <c r="HDS49" i="1"/>
  <c r="HDR49" i="1"/>
  <c r="HDQ49" i="1"/>
  <c r="HDP49" i="1"/>
  <c r="HDO49" i="1"/>
  <c r="HDM49" i="1"/>
  <c r="HDG49" i="1"/>
  <c r="HDF49" i="1"/>
  <c r="HDE49" i="1"/>
  <c r="HDD49" i="1"/>
  <c r="HDC49" i="1"/>
  <c r="HDB49" i="1"/>
  <c r="HDA49" i="1"/>
  <c r="HCZ49" i="1"/>
  <c r="HCY49" i="1"/>
  <c r="HCW49" i="1"/>
  <c r="HCQ49" i="1"/>
  <c r="HCP49" i="1"/>
  <c r="HCO49" i="1"/>
  <c r="HCN49" i="1"/>
  <c r="HCM49" i="1"/>
  <c r="HCL49" i="1"/>
  <c r="HCK49" i="1"/>
  <c r="HCJ49" i="1"/>
  <c r="HCI49" i="1"/>
  <c r="HCG49" i="1"/>
  <c r="HCA49" i="1"/>
  <c r="HBZ49" i="1"/>
  <c r="HBY49" i="1"/>
  <c r="HBX49" i="1"/>
  <c r="HBW49" i="1"/>
  <c r="HBV49" i="1"/>
  <c r="HBU49" i="1"/>
  <c r="HBT49" i="1"/>
  <c r="HBS49" i="1"/>
  <c r="HBQ49" i="1"/>
  <c r="HBK49" i="1"/>
  <c r="HBJ49" i="1"/>
  <c r="HBI49" i="1"/>
  <c r="HBH49" i="1"/>
  <c r="HBG49" i="1"/>
  <c r="HBF49" i="1"/>
  <c r="HBE49" i="1"/>
  <c r="HBD49" i="1"/>
  <c r="HBC49" i="1"/>
  <c r="HBA49" i="1"/>
  <c r="HAU49" i="1"/>
  <c r="HAT49" i="1"/>
  <c r="HAS49" i="1"/>
  <c r="HAR49" i="1"/>
  <c r="HAQ49" i="1"/>
  <c r="HAP49" i="1"/>
  <c r="HAO49" i="1"/>
  <c r="HAN49" i="1"/>
  <c r="HAM49" i="1"/>
  <c r="HAK49" i="1"/>
  <c r="HAE49" i="1"/>
  <c r="HAD49" i="1"/>
  <c r="HAC49" i="1"/>
  <c r="HAB49" i="1"/>
  <c r="HAA49" i="1"/>
  <c r="GZZ49" i="1"/>
  <c r="GZY49" i="1"/>
  <c r="GZX49" i="1"/>
  <c r="GZW49" i="1"/>
  <c r="GZU49" i="1"/>
  <c r="GZO49" i="1"/>
  <c r="GZN49" i="1"/>
  <c r="GZM49" i="1"/>
  <c r="GZL49" i="1"/>
  <c r="GZK49" i="1"/>
  <c r="GZJ49" i="1"/>
  <c r="GZI49" i="1"/>
  <c r="GZH49" i="1"/>
  <c r="GZG49" i="1"/>
  <c r="GZE49" i="1"/>
  <c r="GYY49" i="1"/>
  <c r="GYX49" i="1"/>
  <c r="GYW49" i="1"/>
  <c r="GYV49" i="1"/>
  <c r="GYU49" i="1"/>
  <c r="GYT49" i="1"/>
  <c r="GYS49" i="1"/>
  <c r="GYR49" i="1"/>
  <c r="GYQ49" i="1"/>
  <c r="GYO49" i="1"/>
  <c r="GYI49" i="1"/>
  <c r="GYH49" i="1"/>
  <c r="GYG49" i="1"/>
  <c r="GYF49" i="1"/>
  <c r="GYE49" i="1"/>
  <c r="GYD49" i="1"/>
  <c r="GYC49" i="1"/>
  <c r="GYB49" i="1"/>
  <c r="GYA49" i="1"/>
  <c r="GXY49" i="1"/>
  <c r="GXS49" i="1"/>
  <c r="GXR49" i="1"/>
  <c r="GXQ49" i="1"/>
  <c r="GXP49" i="1"/>
  <c r="GXO49" i="1"/>
  <c r="GXN49" i="1"/>
  <c r="GXM49" i="1"/>
  <c r="GXL49" i="1"/>
  <c r="GXK49" i="1"/>
  <c r="GXI49" i="1"/>
  <c r="GXC49" i="1"/>
  <c r="GXB49" i="1"/>
  <c r="GXA49" i="1"/>
  <c r="GWZ49" i="1"/>
  <c r="GWY49" i="1"/>
  <c r="GWX49" i="1"/>
  <c r="GWW49" i="1"/>
  <c r="GWV49" i="1"/>
  <c r="GWU49" i="1"/>
  <c r="GWS49" i="1"/>
  <c r="GWM49" i="1"/>
  <c r="GWL49" i="1"/>
  <c r="GWK49" i="1"/>
  <c r="GWJ49" i="1"/>
  <c r="GWI49" i="1"/>
  <c r="GWH49" i="1"/>
  <c r="GWG49" i="1"/>
  <c r="GWF49" i="1"/>
  <c r="GWE49" i="1"/>
  <c r="GWC49" i="1"/>
  <c r="GVW49" i="1"/>
  <c r="GVV49" i="1"/>
  <c r="GVU49" i="1"/>
  <c r="GVT49" i="1"/>
  <c r="GVS49" i="1"/>
  <c r="GVR49" i="1"/>
  <c r="GVQ49" i="1"/>
  <c r="GVP49" i="1"/>
  <c r="GVO49" i="1"/>
  <c r="GVM49" i="1"/>
  <c r="GVG49" i="1"/>
  <c r="GVF49" i="1"/>
  <c r="GVE49" i="1"/>
  <c r="GVD49" i="1"/>
  <c r="GVC49" i="1"/>
  <c r="GVB49" i="1"/>
  <c r="GVA49" i="1"/>
  <c r="GUZ49" i="1"/>
  <c r="GUY49" i="1"/>
  <c r="GUW49" i="1"/>
  <c r="GUQ49" i="1"/>
  <c r="GUP49" i="1"/>
  <c r="GUO49" i="1"/>
  <c r="GUN49" i="1"/>
  <c r="GUM49" i="1"/>
  <c r="GUL49" i="1"/>
  <c r="GUK49" i="1"/>
  <c r="GUJ49" i="1"/>
  <c r="GUI49" i="1"/>
  <c r="GUG49" i="1"/>
  <c r="GUA49" i="1"/>
  <c r="GTZ49" i="1"/>
  <c r="GTY49" i="1"/>
  <c r="GTX49" i="1"/>
  <c r="GTW49" i="1"/>
  <c r="GTV49" i="1"/>
  <c r="GTU49" i="1"/>
  <c r="GTT49" i="1"/>
  <c r="GTS49" i="1"/>
  <c r="GTQ49" i="1"/>
  <c r="GTK49" i="1"/>
  <c r="GTJ49" i="1"/>
  <c r="GTI49" i="1"/>
  <c r="GTH49" i="1"/>
  <c r="GTG49" i="1"/>
  <c r="GTF49" i="1"/>
  <c r="GTE49" i="1"/>
  <c r="GTD49" i="1"/>
  <c r="GTC49" i="1"/>
  <c r="GTA49" i="1"/>
  <c r="GSU49" i="1"/>
  <c r="GST49" i="1"/>
  <c r="GSS49" i="1"/>
  <c r="GSR49" i="1"/>
  <c r="GSQ49" i="1"/>
  <c r="GSP49" i="1"/>
  <c r="GSO49" i="1"/>
  <c r="GSN49" i="1"/>
  <c r="GSM49" i="1"/>
  <c r="GSK49" i="1"/>
  <c r="GSE49" i="1"/>
  <c r="GSD49" i="1"/>
  <c r="GSC49" i="1"/>
  <c r="GSB49" i="1"/>
  <c r="GSA49" i="1"/>
  <c r="GRZ49" i="1"/>
  <c r="GRY49" i="1"/>
  <c r="GRX49" i="1"/>
  <c r="GRW49" i="1"/>
  <c r="GRU49" i="1"/>
  <c r="GRO49" i="1"/>
  <c r="GRN49" i="1"/>
  <c r="GRM49" i="1"/>
  <c r="GRL49" i="1"/>
  <c r="GRK49" i="1"/>
  <c r="GRJ49" i="1"/>
  <c r="GRI49" i="1"/>
  <c r="GRH49" i="1"/>
  <c r="GRG49" i="1"/>
  <c r="GRE49" i="1"/>
  <c r="GQY49" i="1"/>
  <c r="GQX49" i="1"/>
  <c r="GQW49" i="1"/>
  <c r="GQV49" i="1"/>
  <c r="GQU49" i="1"/>
  <c r="GQT49" i="1"/>
  <c r="GQS49" i="1"/>
  <c r="GQR49" i="1"/>
  <c r="GQQ49" i="1"/>
  <c r="GQO49" i="1"/>
  <c r="GQI49" i="1"/>
  <c r="GQH49" i="1"/>
  <c r="GQG49" i="1"/>
  <c r="GQF49" i="1"/>
  <c r="GQE49" i="1"/>
  <c r="GQD49" i="1"/>
  <c r="GQC49" i="1"/>
  <c r="GQB49" i="1"/>
  <c r="GQA49" i="1"/>
  <c r="GPY49" i="1"/>
  <c r="GPS49" i="1"/>
  <c r="GPR49" i="1"/>
  <c r="GPQ49" i="1"/>
  <c r="GPP49" i="1"/>
  <c r="GPO49" i="1"/>
  <c r="GPN49" i="1"/>
  <c r="GPM49" i="1"/>
  <c r="GPL49" i="1"/>
  <c r="GPK49" i="1"/>
  <c r="GPI49" i="1"/>
  <c r="GPC49" i="1"/>
  <c r="GPB49" i="1"/>
  <c r="GPA49" i="1"/>
  <c r="GOZ49" i="1"/>
  <c r="GOY49" i="1"/>
  <c r="GOX49" i="1"/>
  <c r="GOW49" i="1"/>
  <c r="GOV49" i="1"/>
  <c r="GOU49" i="1"/>
  <c r="GOS49" i="1"/>
  <c r="GOM49" i="1"/>
  <c r="GOL49" i="1"/>
  <c r="GOK49" i="1"/>
  <c r="GOJ49" i="1"/>
  <c r="GOI49" i="1"/>
  <c r="GOH49" i="1"/>
  <c r="GOG49" i="1"/>
  <c r="GOF49" i="1"/>
  <c r="GOE49" i="1"/>
  <c r="GOC49" i="1"/>
  <c r="GNW49" i="1"/>
  <c r="GNV49" i="1"/>
  <c r="GNU49" i="1"/>
  <c r="GNT49" i="1"/>
  <c r="GNS49" i="1"/>
  <c r="GNR49" i="1"/>
  <c r="GNQ49" i="1"/>
  <c r="GNP49" i="1"/>
  <c r="GNO49" i="1"/>
  <c r="GNM49" i="1"/>
  <c r="GNG49" i="1"/>
  <c r="GNF49" i="1"/>
  <c r="GNE49" i="1"/>
  <c r="GND49" i="1"/>
  <c r="GNC49" i="1"/>
  <c r="GNB49" i="1"/>
  <c r="GNA49" i="1"/>
  <c r="GMZ49" i="1"/>
  <c r="GMY49" i="1"/>
  <c r="GMW49" i="1"/>
  <c r="GMQ49" i="1"/>
  <c r="GMP49" i="1"/>
  <c r="GMO49" i="1"/>
  <c r="GMN49" i="1"/>
  <c r="GMM49" i="1"/>
  <c r="GML49" i="1"/>
  <c r="GMK49" i="1"/>
  <c r="GMJ49" i="1"/>
  <c r="GMI49" i="1"/>
  <c r="GMG49" i="1"/>
  <c r="GMA49" i="1"/>
  <c r="GLZ49" i="1"/>
  <c r="GLY49" i="1"/>
  <c r="GLX49" i="1"/>
  <c r="GLW49" i="1"/>
  <c r="GLV49" i="1"/>
  <c r="GLU49" i="1"/>
  <c r="GLT49" i="1"/>
  <c r="GLS49" i="1"/>
  <c r="GLQ49" i="1"/>
  <c r="GLK49" i="1"/>
  <c r="GLJ49" i="1"/>
  <c r="GLI49" i="1"/>
  <c r="GLH49" i="1"/>
  <c r="GLG49" i="1"/>
  <c r="GLF49" i="1"/>
  <c r="GLE49" i="1"/>
  <c r="GLD49" i="1"/>
  <c r="GLC49" i="1"/>
  <c r="GLA49" i="1"/>
  <c r="GKU49" i="1"/>
  <c r="GKT49" i="1"/>
  <c r="GKS49" i="1"/>
  <c r="GKR49" i="1"/>
  <c r="GKQ49" i="1"/>
  <c r="GKP49" i="1"/>
  <c r="GKO49" i="1"/>
  <c r="GKN49" i="1"/>
  <c r="GKM49" i="1"/>
  <c r="GKK49" i="1"/>
  <c r="GKE49" i="1"/>
  <c r="GKD49" i="1"/>
  <c r="GKC49" i="1"/>
  <c r="GKB49" i="1"/>
  <c r="GKA49" i="1"/>
  <c r="GJZ49" i="1"/>
  <c r="GJY49" i="1"/>
  <c r="GJX49" i="1"/>
  <c r="GJW49" i="1"/>
  <c r="GJU49" i="1"/>
  <c r="GJO49" i="1"/>
  <c r="GJN49" i="1"/>
  <c r="GJM49" i="1"/>
  <c r="GJL49" i="1"/>
  <c r="GJK49" i="1"/>
  <c r="GJJ49" i="1"/>
  <c r="GJI49" i="1"/>
  <c r="GJH49" i="1"/>
  <c r="GJG49" i="1"/>
  <c r="GJE49" i="1"/>
  <c r="GIY49" i="1"/>
  <c r="GIX49" i="1"/>
  <c r="GIW49" i="1"/>
  <c r="GIV49" i="1"/>
  <c r="GIU49" i="1"/>
  <c r="GIT49" i="1"/>
  <c r="GIS49" i="1"/>
  <c r="GIR49" i="1"/>
  <c r="GIQ49" i="1"/>
  <c r="GIO49" i="1"/>
  <c r="GII49" i="1"/>
  <c r="GIH49" i="1"/>
  <c r="GIG49" i="1"/>
  <c r="GIF49" i="1"/>
  <c r="GIE49" i="1"/>
  <c r="GID49" i="1"/>
  <c r="GIC49" i="1"/>
  <c r="GIB49" i="1"/>
  <c r="GIA49" i="1"/>
  <c r="GHY49" i="1"/>
  <c r="GHS49" i="1"/>
  <c r="GHR49" i="1"/>
  <c r="GHQ49" i="1"/>
  <c r="GHP49" i="1"/>
  <c r="GHO49" i="1"/>
  <c r="GHN49" i="1"/>
  <c r="GHM49" i="1"/>
  <c r="GHL49" i="1"/>
  <c r="GHK49" i="1"/>
  <c r="GHI49" i="1"/>
  <c r="GHC49" i="1"/>
  <c r="GHB49" i="1"/>
  <c r="GHA49" i="1"/>
  <c r="GGZ49" i="1"/>
  <c r="GGY49" i="1"/>
  <c r="GGX49" i="1"/>
  <c r="GGW49" i="1"/>
  <c r="GGV49" i="1"/>
  <c r="GGU49" i="1"/>
  <c r="GGS49" i="1"/>
  <c r="GGM49" i="1"/>
  <c r="GGL49" i="1"/>
  <c r="GGK49" i="1"/>
  <c r="GGJ49" i="1"/>
  <c r="GGI49" i="1"/>
  <c r="GGH49" i="1"/>
  <c r="GGG49" i="1"/>
  <c r="GGF49" i="1"/>
  <c r="GGE49" i="1"/>
  <c r="GGC49" i="1"/>
  <c r="GFX49" i="1"/>
  <c r="GFW49" i="1"/>
  <c r="GFV49" i="1"/>
  <c r="GFU49" i="1"/>
  <c r="GFT49" i="1"/>
  <c r="GFS49" i="1"/>
  <c r="GFR49" i="1"/>
  <c r="GFQ49" i="1"/>
  <c r="GFP49" i="1"/>
  <c r="GFO49" i="1"/>
  <c r="GFM49" i="1"/>
  <c r="GFG49" i="1"/>
  <c r="GFF49" i="1"/>
  <c r="GFE49" i="1"/>
  <c r="GFD49" i="1"/>
  <c r="GFC49" i="1"/>
  <c r="GFB49" i="1"/>
  <c r="GFA49" i="1"/>
  <c r="GEZ49" i="1"/>
  <c r="GEY49" i="1"/>
  <c r="GEW49" i="1"/>
  <c r="GEQ49" i="1"/>
  <c r="GEP49" i="1"/>
  <c r="GEO49" i="1"/>
  <c r="GEN49" i="1"/>
  <c r="GEM49" i="1"/>
  <c r="GEL49" i="1"/>
  <c r="GEK49" i="1"/>
  <c r="GEJ49" i="1"/>
  <c r="GEI49" i="1"/>
  <c r="GEG49" i="1"/>
  <c r="GEA49" i="1"/>
  <c r="GDZ49" i="1"/>
  <c r="GDY49" i="1"/>
  <c r="GDX49" i="1"/>
  <c r="GDW49" i="1"/>
  <c r="GDV49" i="1"/>
  <c r="GDU49" i="1"/>
  <c r="GDT49" i="1"/>
  <c r="GDS49" i="1"/>
  <c r="GDQ49" i="1"/>
  <c r="GDK49" i="1"/>
  <c r="GDJ49" i="1"/>
  <c r="GDI49" i="1"/>
  <c r="GDH49" i="1"/>
  <c r="GDG49" i="1"/>
  <c r="GDF49" i="1"/>
  <c r="GDE49" i="1"/>
  <c r="GDD49" i="1"/>
  <c r="GDC49" i="1"/>
  <c r="GDA49" i="1"/>
  <c r="GCU49" i="1"/>
  <c r="GCT49" i="1"/>
  <c r="GCS49" i="1"/>
  <c r="GCR49" i="1"/>
  <c r="GCQ49" i="1"/>
  <c r="GCP49" i="1"/>
  <c r="GCO49" i="1"/>
  <c r="GCN49" i="1"/>
  <c r="GCM49" i="1"/>
  <c r="GCK49" i="1"/>
  <c r="GCE49" i="1"/>
  <c r="GCD49" i="1"/>
  <c r="GCC49" i="1"/>
  <c r="GCB49" i="1"/>
  <c r="GCA49" i="1"/>
  <c r="GBZ49" i="1"/>
  <c r="GBY49" i="1"/>
  <c r="GBX49" i="1"/>
  <c r="GBW49" i="1"/>
  <c r="GBU49" i="1"/>
  <c r="GBO49" i="1"/>
  <c r="GBN49" i="1"/>
  <c r="GBM49" i="1"/>
  <c r="GBL49" i="1"/>
  <c r="GBK49" i="1"/>
  <c r="GBJ49" i="1"/>
  <c r="GBI49" i="1"/>
  <c r="GBH49" i="1"/>
  <c r="GBG49" i="1"/>
  <c r="GBE49" i="1"/>
  <c r="GAY49" i="1"/>
  <c r="GAX49" i="1"/>
  <c r="GAW49" i="1"/>
  <c r="GAV49" i="1"/>
  <c r="GAU49" i="1"/>
  <c r="GAT49" i="1"/>
  <c r="GAS49" i="1"/>
  <c r="GAR49" i="1"/>
  <c r="GAQ49" i="1"/>
  <c r="GAO49" i="1"/>
  <c r="GAI49" i="1"/>
  <c r="GAH49" i="1"/>
  <c r="GAG49" i="1"/>
  <c r="GAF49" i="1"/>
  <c r="GAE49" i="1"/>
  <c r="GAD49" i="1"/>
  <c r="GAC49" i="1"/>
  <c r="GAB49" i="1"/>
  <c r="GAA49" i="1"/>
  <c r="FZY49" i="1"/>
  <c r="FZS49" i="1"/>
  <c r="FZR49" i="1"/>
  <c r="FZQ49" i="1"/>
  <c r="FZP49" i="1"/>
  <c r="FZO49" i="1"/>
  <c r="FZN49" i="1"/>
  <c r="FZM49" i="1"/>
  <c r="FZL49" i="1"/>
  <c r="FZK49" i="1"/>
  <c r="FZI49" i="1"/>
  <c r="FZC49" i="1"/>
  <c r="FZB49" i="1"/>
  <c r="FZA49" i="1"/>
  <c r="FYZ49" i="1"/>
  <c r="FYY49" i="1"/>
  <c r="FYX49" i="1"/>
  <c r="FYW49" i="1"/>
  <c r="FYV49" i="1"/>
  <c r="FYU49" i="1"/>
  <c r="FYS49" i="1"/>
  <c r="FYM49" i="1"/>
  <c r="FYL49" i="1"/>
  <c r="FYK49" i="1"/>
  <c r="FYJ49" i="1"/>
  <c r="FYI49" i="1"/>
  <c r="FYH49" i="1"/>
  <c r="FYG49" i="1"/>
  <c r="FYF49" i="1"/>
  <c r="FYE49" i="1"/>
  <c r="FYC49" i="1"/>
  <c r="FXW49" i="1"/>
  <c r="FXV49" i="1"/>
  <c r="FXU49" i="1"/>
  <c r="FXT49" i="1"/>
  <c r="FXS49" i="1"/>
  <c r="FXR49" i="1"/>
  <c r="FXQ49" i="1"/>
  <c r="FXP49" i="1"/>
  <c r="FXO49" i="1"/>
  <c r="FXM49" i="1"/>
  <c r="FXG49" i="1"/>
  <c r="FXF49" i="1"/>
  <c r="FXE49" i="1"/>
  <c r="FXD49" i="1"/>
  <c r="FXC49" i="1"/>
  <c r="FXB49" i="1"/>
  <c r="FXA49" i="1"/>
  <c r="FWZ49" i="1"/>
  <c r="FWY49" i="1"/>
  <c r="FWW49" i="1"/>
  <c r="FWQ49" i="1"/>
  <c r="FWP49" i="1"/>
  <c r="FWO49" i="1"/>
  <c r="FWN49" i="1"/>
  <c r="FWM49" i="1"/>
  <c r="FWL49" i="1"/>
  <c r="FWK49" i="1"/>
  <c r="FWJ49" i="1"/>
  <c r="FWI49" i="1"/>
  <c r="FWG49" i="1"/>
  <c r="FWA49" i="1"/>
  <c r="FVZ49" i="1"/>
  <c r="FVY49" i="1"/>
  <c r="FVX49" i="1"/>
  <c r="FVW49" i="1"/>
  <c r="FVV49" i="1"/>
  <c r="FVU49" i="1"/>
  <c r="FVT49" i="1"/>
  <c r="FVS49" i="1"/>
  <c r="FVQ49" i="1"/>
  <c r="FVK49" i="1"/>
  <c r="FVJ49" i="1"/>
  <c r="FVI49" i="1"/>
  <c r="FVH49" i="1"/>
  <c r="FVG49" i="1"/>
  <c r="FVF49" i="1"/>
  <c r="FVE49" i="1"/>
  <c r="FVD49" i="1"/>
  <c r="FVC49" i="1"/>
  <c r="FVA49" i="1"/>
  <c r="FUV49" i="1"/>
  <c r="FUU49" i="1"/>
  <c r="FUT49" i="1"/>
  <c r="FUS49" i="1"/>
  <c r="FUR49" i="1"/>
  <c r="FUQ49" i="1"/>
  <c r="FUP49" i="1"/>
  <c r="FUO49" i="1"/>
  <c r="FUN49" i="1"/>
  <c r="FUM49" i="1"/>
  <c r="FUK49" i="1"/>
  <c r="FUE49" i="1"/>
  <c r="FUD49" i="1"/>
  <c r="FUC49" i="1"/>
  <c r="FUB49" i="1"/>
  <c r="FUA49" i="1"/>
  <c r="FTZ49" i="1"/>
  <c r="FTY49" i="1"/>
  <c r="FTX49" i="1"/>
  <c r="FTW49" i="1"/>
  <c r="FTU49" i="1"/>
  <c r="FTO49" i="1"/>
  <c r="FTN49" i="1"/>
  <c r="FTM49" i="1"/>
  <c r="FTL49" i="1"/>
  <c r="FTK49" i="1"/>
  <c r="FTJ49" i="1"/>
  <c r="FTI49" i="1"/>
  <c r="FTH49" i="1"/>
  <c r="FTG49" i="1"/>
  <c r="FTE49" i="1"/>
  <c r="FSY49" i="1"/>
  <c r="FSX49" i="1"/>
  <c r="FSW49" i="1"/>
  <c r="FSV49" i="1"/>
  <c r="FSU49" i="1"/>
  <c r="FST49" i="1"/>
  <c r="FSS49" i="1"/>
  <c r="FSR49" i="1"/>
  <c r="FSQ49" i="1"/>
  <c r="FSO49" i="1"/>
  <c r="FSI49" i="1"/>
  <c r="FSH49" i="1"/>
  <c r="FSG49" i="1"/>
  <c r="FSF49" i="1"/>
  <c r="FSE49" i="1"/>
  <c r="FSD49" i="1"/>
  <c r="FSC49" i="1"/>
  <c r="FSB49" i="1"/>
  <c r="FSA49" i="1"/>
  <c r="FRY49" i="1"/>
  <c r="FRS49" i="1"/>
  <c r="FRR49" i="1"/>
  <c r="FRQ49" i="1"/>
  <c r="FRP49" i="1"/>
  <c r="FRO49" i="1"/>
  <c r="FRN49" i="1"/>
  <c r="FRM49" i="1"/>
  <c r="FRL49" i="1"/>
  <c r="FRK49" i="1"/>
  <c r="FRI49" i="1"/>
  <c r="FRC49" i="1"/>
  <c r="FRB49" i="1"/>
  <c r="FRA49" i="1"/>
  <c r="FQZ49" i="1"/>
  <c r="FQY49" i="1"/>
  <c r="FQX49" i="1"/>
  <c r="FQW49" i="1"/>
  <c r="FQV49" i="1"/>
  <c r="FQU49" i="1"/>
  <c r="FQS49" i="1"/>
  <c r="FQM49" i="1"/>
  <c r="FQL49" i="1"/>
  <c r="FQK49" i="1"/>
  <c r="FQJ49" i="1"/>
  <c r="FQI49" i="1"/>
  <c r="FQH49" i="1"/>
  <c r="FQG49" i="1"/>
  <c r="FQF49" i="1"/>
  <c r="FQE49" i="1"/>
  <c r="FQC49" i="1"/>
  <c r="FPW49" i="1"/>
  <c r="FPV49" i="1"/>
  <c r="FPU49" i="1"/>
  <c r="FPT49" i="1"/>
  <c r="FPS49" i="1"/>
  <c r="FPR49" i="1"/>
  <c r="FPQ49" i="1"/>
  <c r="FPP49" i="1"/>
  <c r="FPO49" i="1"/>
  <c r="FPM49" i="1"/>
  <c r="FPG49" i="1"/>
  <c r="FPF49" i="1"/>
  <c r="FPE49" i="1"/>
  <c r="FPD49" i="1"/>
  <c r="FPC49" i="1"/>
  <c r="FPB49" i="1"/>
  <c r="FPA49" i="1"/>
  <c r="FOZ49" i="1"/>
  <c r="FOY49" i="1"/>
  <c r="FOW49" i="1"/>
  <c r="FOQ49" i="1"/>
  <c r="FOP49" i="1"/>
  <c r="FOO49" i="1"/>
  <c r="FON49" i="1"/>
  <c r="FOM49" i="1"/>
  <c r="FOL49" i="1"/>
  <c r="FOK49" i="1"/>
  <c r="FOJ49" i="1"/>
  <c r="FOI49" i="1"/>
  <c r="FOG49" i="1"/>
  <c r="FOA49" i="1"/>
  <c r="FNZ49" i="1"/>
  <c r="FNY49" i="1"/>
  <c r="FNX49" i="1"/>
  <c r="FNW49" i="1"/>
  <c r="FNV49" i="1"/>
  <c r="FNU49" i="1"/>
  <c r="FNT49" i="1"/>
  <c r="FNS49" i="1"/>
  <c r="FNQ49" i="1"/>
  <c r="FNK49" i="1"/>
  <c r="FNJ49" i="1"/>
  <c r="FNI49" i="1"/>
  <c r="FNH49" i="1"/>
  <c r="FNG49" i="1"/>
  <c r="FNF49" i="1"/>
  <c r="FNE49" i="1"/>
  <c r="FND49" i="1"/>
  <c r="FNC49" i="1"/>
  <c r="FNA49" i="1"/>
  <c r="FMU49" i="1"/>
  <c r="FMT49" i="1"/>
  <c r="FMS49" i="1"/>
  <c r="FMR49" i="1"/>
  <c r="FMQ49" i="1"/>
  <c r="FMP49" i="1"/>
  <c r="FMO49" i="1"/>
  <c r="FMN49" i="1"/>
  <c r="FMM49" i="1"/>
  <c r="FMK49" i="1"/>
  <c r="FME49" i="1"/>
  <c r="FMD49" i="1"/>
  <c r="FMC49" i="1"/>
  <c r="FMB49" i="1"/>
  <c r="FMA49" i="1"/>
  <c r="FLZ49" i="1"/>
  <c r="FLY49" i="1"/>
  <c r="FLX49" i="1"/>
  <c r="FLW49" i="1"/>
  <c r="FLU49" i="1"/>
  <c r="FLO49" i="1"/>
  <c r="FLN49" i="1"/>
  <c r="FLM49" i="1"/>
  <c r="FLL49" i="1"/>
  <c r="FLK49" i="1"/>
  <c r="FLJ49" i="1"/>
  <c r="FLI49" i="1"/>
  <c r="FLH49" i="1"/>
  <c r="FLG49" i="1"/>
  <c r="FLE49" i="1"/>
  <c r="FKY49" i="1"/>
  <c r="FKX49" i="1"/>
  <c r="FKW49" i="1"/>
  <c r="FKV49" i="1"/>
  <c r="FKU49" i="1"/>
  <c r="FKT49" i="1"/>
  <c r="FKS49" i="1"/>
  <c r="FKR49" i="1"/>
  <c r="FKQ49" i="1"/>
  <c r="FKO49" i="1"/>
  <c r="FKI49" i="1"/>
  <c r="FKH49" i="1"/>
  <c r="FKG49" i="1"/>
  <c r="FKF49" i="1"/>
  <c r="FKE49" i="1"/>
  <c r="FKD49" i="1"/>
  <c r="FKC49" i="1"/>
  <c r="FKB49" i="1"/>
  <c r="FKA49" i="1"/>
  <c r="FJY49" i="1"/>
  <c r="FJS49" i="1"/>
  <c r="FJR49" i="1"/>
  <c r="FJQ49" i="1"/>
  <c r="FJP49" i="1"/>
  <c r="FJO49" i="1"/>
  <c r="FJN49" i="1"/>
  <c r="FJM49" i="1"/>
  <c r="FJL49" i="1"/>
  <c r="FJK49" i="1"/>
  <c r="FJI49" i="1"/>
  <c r="FJC49" i="1"/>
  <c r="FJB49" i="1"/>
  <c r="FJA49" i="1"/>
  <c r="FIZ49" i="1"/>
  <c r="FIY49" i="1"/>
  <c r="FIX49" i="1"/>
  <c r="FIW49" i="1"/>
  <c r="FIV49" i="1"/>
  <c r="FIU49" i="1"/>
  <c r="FIS49" i="1"/>
  <c r="FIM49" i="1"/>
  <c r="FIL49" i="1"/>
  <c r="FIK49" i="1"/>
  <c r="FIJ49" i="1"/>
  <c r="FII49" i="1"/>
  <c r="FIH49" i="1"/>
  <c r="FIG49" i="1"/>
  <c r="FIF49" i="1"/>
  <c r="FIE49" i="1"/>
  <c r="FIC49" i="1"/>
  <c r="FHW49" i="1"/>
  <c r="FHV49" i="1"/>
  <c r="FHU49" i="1"/>
  <c r="FHT49" i="1"/>
  <c r="FHS49" i="1"/>
  <c r="FHR49" i="1"/>
  <c r="FHQ49" i="1"/>
  <c r="FHP49" i="1"/>
  <c r="FHO49" i="1"/>
  <c r="FHM49" i="1"/>
  <c r="FHG49" i="1"/>
  <c r="FHF49" i="1"/>
  <c r="FHE49" i="1"/>
  <c r="FHD49" i="1"/>
  <c r="FHC49" i="1"/>
  <c r="FHB49" i="1"/>
  <c r="FHA49" i="1"/>
  <c r="FGZ49" i="1"/>
  <c r="FGY49" i="1"/>
  <c r="FGW49" i="1"/>
  <c r="FGQ49" i="1"/>
  <c r="FGP49" i="1"/>
  <c r="FGO49" i="1"/>
  <c r="FGN49" i="1"/>
  <c r="FGM49" i="1"/>
  <c r="FGL49" i="1"/>
  <c r="FGK49" i="1"/>
  <c r="FGJ49" i="1"/>
  <c r="FGI49" i="1"/>
  <c r="FGG49" i="1"/>
  <c r="FGA49" i="1"/>
  <c r="FFZ49" i="1"/>
  <c r="FFY49" i="1"/>
  <c r="FFX49" i="1"/>
  <c r="FFW49" i="1"/>
  <c r="FFV49" i="1"/>
  <c r="FFU49" i="1"/>
  <c r="FFT49" i="1"/>
  <c r="FFS49" i="1"/>
  <c r="FFQ49" i="1"/>
  <c r="FFK49" i="1"/>
  <c r="FFJ49" i="1"/>
  <c r="FFI49" i="1"/>
  <c r="FFH49" i="1"/>
  <c r="FFG49" i="1"/>
  <c r="FFF49" i="1"/>
  <c r="FFE49" i="1"/>
  <c r="FFD49" i="1"/>
  <c r="FFC49" i="1"/>
  <c r="FFA49" i="1"/>
  <c r="FEU49" i="1"/>
  <c r="FET49" i="1"/>
  <c r="FES49" i="1"/>
  <c r="FER49" i="1"/>
  <c r="FEQ49" i="1"/>
  <c r="FEP49" i="1"/>
  <c r="FEO49" i="1"/>
  <c r="FEN49" i="1"/>
  <c r="FEM49" i="1"/>
  <c r="FEK49" i="1"/>
  <c r="FEE49" i="1"/>
  <c r="FED49" i="1"/>
  <c r="FEC49" i="1"/>
  <c r="FEB49" i="1"/>
  <c r="FEA49" i="1"/>
  <c r="FDZ49" i="1"/>
  <c r="FDY49" i="1"/>
  <c r="FDX49" i="1"/>
  <c r="FDW49" i="1"/>
  <c r="FDU49" i="1"/>
  <c r="FDO49" i="1"/>
  <c r="FDN49" i="1"/>
  <c r="FDM49" i="1"/>
  <c r="FDL49" i="1"/>
  <c r="FDK49" i="1"/>
  <c r="FDJ49" i="1"/>
  <c r="FDI49" i="1"/>
  <c r="FDH49" i="1"/>
  <c r="FDG49" i="1"/>
  <c r="FDE49" i="1"/>
  <c r="FCY49" i="1"/>
  <c r="FCX49" i="1"/>
  <c r="FCW49" i="1"/>
  <c r="FCV49" i="1"/>
  <c r="FCU49" i="1"/>
  <c r="FCT49" i="1"/>
  <c r="FCS49" i="1"/>
  <c r="FCR49" i="1"/>
  <c r="FCQ49" i="1"/>
  <c r="FCO49" i="1"/>
  <c r="FCI49" i="1"/>
  <c r="FCH49" i="1"/>
  <c r="FCG49" i="1"/>
  <c r="FCF49" i="1"/>
  <c r="FCE49" i="1"/>
  <c r="FCD49" i="1"/>
  <c r="FCC49" i="1"/>
  <c r="FCB49" i="1"/>
  <c r="FCA49" i="1"/>
  <c r="FBY49" i="1"/>
  <c r="FBS49" i="1"/>
  <c r="FBR49" i="1"/>
  <c r="FBQ49" i="1"/>
  <c r="FBP49" i="1"/>
  <c r="FBO49" i="1"/>
  <c r="FBN49" i="1"/>
  <c r="FBM49" i="1"/>
  <c r="FBL49" i="1"/>
  <c r="FBK49" i="1"/>
  <c r="FBI49" i="1"/>
  <c r="FBC49" i="1"/>
  <c r="FBB49" i="1"/>
  <c r="FBA49" i="1"/>
  <c r="FAZ49" i="1"/>
  <c r="FAY49" i="1"/>
  <c r="FAX49" i="1"/>
  <c r="FAW49" i="1"/>
  <c r="FAV49" i="1"/>
  <c r="FAU49" i="1"/>
  <c r="FAS49" i="1"/>
  <c r="FAM49" i="1"/>
  <c r="FAL49" i="1"/>
  <c r="FAK49" i="1"/>
  <c r="FAJ49" i="1"/>
  <c r="FAI49" i="1"/>
  <c r="FAH49" i="1"/>
  <c r="FAG49" i="1"/>
  <c r="FAF49" i="1"/>
  <c r="FAE49" i="1"/>
  <c r="FAC49" i="1"/>
  <c r="EZW49" i="1"/>
  <c r="EZV49" i="1"/>
  <c r="EZU49" i="1"/>
  <c r="EZT49" i="1"/>
  <c r="EZS49" i="1"/>
  <c r="EZR49" i="1"/>
  <c r="EZQ49" i="1"/>
  <c r="EZP49" i="1"/>
  <c r="EZO49" i="1"/>
  <c r="EZM49" i="1"/>
  <c r="EZG49" i="1"/>
  <c r="EZF49" i="1"/>
  <c r="EZE49" i="1"/>
  <c r="EZD49" i="1"/>
  <c r="EZC49" i="1"/>
  <c r="EZB49" i="1"/>
  <c r="EZA49" i="1"/>
  <c r="EYZ49" i="1"/>
  <c r="EYY49" i="1"/>
  <c r="EYW49" i="1"/>
  <c r="EYQ49" i="1"/>
  <c r="EYP49" i="1"/>
  <c r="EYO49" i="1"/>
  <c r="EYN49" i="1"/>
  <c r="EYM49" i="1"/>
  <c r="EYL49" i="1"/>
  <c r="EYK49" i="1"/>
  <c r="EYJ49" i="1"/>
  <c r="EYI49" i="1"/>
  <c r="EYG49" i="1"/>
  <c r="EYA49" i="1"/>
  <c r="EXZ49" i="1"/>
  <c r="EXY49" i="1"/>
  <c r="EXX49" i="1"/>
  <c r="EXW49" i="1"/>
  <c r="EXV49" i="1"/>
  <c r="EXU49" i="1"/>
  <c r="EXT49" i="1"/>
  <c r="EXS49" i="1"/>
  <c r="EXQ49" i="1"/>
  <c r="EXK49" i="1"/>
  <c r="EXJ49" i="1"/>
  <c r="EXI49" i="1"/>
  <c r="EXH49" i="1"/>
  <c r="EXG49" i="1"/>
  <c r="EXF49" i="1"/>
  <c r="EXE49" i="1"/>
  <c r="EXD49" i="1"/>
  <c r="EXC49" i="1"/>
  <c r="EXA49" i="1"/>
  <c r="EWU49" i="1"/>
  <c r="EWT49" i="1"/>
  <c r="EWS49" i="1"/>
  <c r="EWR49" i="1"/>
  <c r="EWQ49" i="1"/>
  <c r="EWP49" i="1"/>
  <c r="EWO49" i="1"/>
  <c r="EWN49" i="1"/>
  <c r="EWM49" i="1"/>
  <c r="EWK49" i="1"/>
  <c r="EWE49" i="1"/>
  <c r="EWD49" i="1"/>
  <c r="EWC49" i="1"/>
  <c r="EWB49" i="1"/>
  <c r="EWA49" i="1"/>
  <c r="EVZ49" i="1"/>
  <c r="EVY49" i="1"/>
  <c r="EVX49" i="1"/>
  <c r="EVW49" i="1"/>
  <c r="EVU49" i="1"/>
  <c r="EVO49" i="1"/>
  <c r="EVN49" i="1"/>
  <c r="EVM49" i="1"/>
  <c r="EVL49" i="1"/>
  <c r="EVK49" i="1"/>
  <c r="EVJ49" i="1"/>
  <c r="EVI49" i="1"/>
  <c r="EVH49" i="1"/>
  <c r="EVG49" i="1"/>
  <c r="EVE49" i="1"/>
  <c r="EUY49" i="1"/>
  <c r="EUX49" i="1"/>
  <c r="EUW49" i="1"/>
  <c r="EUV49" i="1"/>
  <c r="EUU49" i="1"/>
  <c r="EUT49" i="1"/>
  <c r="EUS49" i="1"/>
  <c r="EUR49" i="1"/>
  <c r="EUQ49" i="1"/>
  <c r="EUO49" i="1"/>
  <c r="EUI49" i="1"/>
  <c r="EUH49" i="1"/>
  <c r="EUG49" i="1"/>
  <c r="EUF49" i="1"/>
  <c r="EUE49" i="1"/>
  <c r="EUD49" i="1"/>
  <c r="EUC49" i="1"/>
  <c r="EUB49" i="1"/>
  <c r="EUA49" i="1"/>
  <c r="ETY49" i="1"/>
  <c r="ETS49" i="1"/>
  <c r="ETR49" i="1"/>
  <c r="ETQ49" i="1"/>
  <c r="ETP49" i="1"/>
  <c r="ETO49" i="1"/>
  <c r="ETN49" i="1"/>
  <c r="ETM49" i="1"/>
  <c r="ETL49" i="1"/>
  <c r="ETK49" i="1"/>
  <c r="ETI49" i="1"/>
  <c r="ETC49" i="1"/>
  <c r="ETB49" i="1"/>
  <c r="ETA49" i="1"/>
  <c r="ESZ49" i="1"/>
  <c r="ESY49" i="1"/>
  <c r="ESX49" i="1"/>
  <c r="ESW49" i="1"/>
  <c r="ESV49" i="1"/>
  <c r="ESU49" i="1"/>
  <c r="ESS49" i="1"/>
  <c r="ESM49" i="1"/>
  <c r="ESL49" i="1"/>
  <c r="ESK49" i="1"/>
  <c r="ESJ49" i="1"/>
  <c r="ESI49" i="1"/>
  <c r="ESH49" i="1"/>
  <c r="ESG49" i="1"/>
  <c r="ESF49" i="1"/>
  <c r="ESE49" i="1"/>
  <c r="ESC49" i="1"/>
  <c r="ERW49" i="1"/>
  <c r="ERV49" i="1"/>
  <c r="ERU49" i="1"/>
  <c r="ERT49" i="1"/>
  <c r="ERS49" i="1"/>
  <c r="ERR49" i="1"/>
  <c r="ERQ49" i="1"/>
  <c r="ERP49" i="1"/>
  <c r="ERO49" i="1"/>
  <c r="ERM49" i="1"/>
  <c r="ERG49" i="1"/>
  <c r="ERF49" i="1"/>
  <c r="ERE49" i="1"/>
  <c r="ERD49" i="1"/>
  <c r="ERC49" i="1"/>
  <c r="ERB49" i="1"/>
  <c r="ERA49" i="1"/>
  <c r="EQZ49" i="1"/>
  <c r="EQY49" i="1"/>
  <c r="EQW49" i="1"/>
  <c r="EQQ49" i="1"/>
  <c r="EQP49" i="1"/>
  <c r="EQO49" i="1"/>
  <c r="EQN49" i="1"/>
  <c r="EQM49" i="1"/>
  <c r="EQL49" i="1"/>
  <c r="EQK49" i="1"/>
  <c r="EQJ49" i="1"/>
  <c r="EQI49" i="1"/>
  <c r="EQG49" i="1"/>
  <c r="EQA49" i="1"/>
  <c r="EPZ49" i="1"/>
  <c r="EPY49" i="1"/>
  <c r="EPX49" i="1"/>
  <c r="EPW49" i="1"/>
  <c r="EPV49" i="1"/>
  <c r="EPU49" i="1"/>
  <c r="EPT49" i="1"/>
  <c r="EPS49" i="1"/>
  <c r="EPQ49" i="1"/>
  <c r="EPK49" i="1"/>
  <c r="EPJ49" i="1"/>
  <c r="EPI49" i="1"/>
  <c r="EPH49" i="1"/>
  <c r="EPG49" i="1"/>
  <c r="EPF49" i="1"/>
  <c r="EPE49" i="1"/>
  <c r="EPD49" i="1"/>
  <c r="EPC49" i="1"/>
  <c r="EPA49" i="1"/>
  <c r="EOU49" i="1"/>
  <c r="EOT49" i="1"/>
  <c r="EOS49" i="1"/>
  <c r="EOR49" i="1"/>
  <c r="EOQ49" i="1"/>
  <c r="EOP49" i="1"/>
  <c r="EOO49" i="1"/>
  <c r="EON49" i="1"/>
  <c r="EOM49" i="1"/>
  <c r="EOK49" i="1"/>
  <c r="EOE49" i="1"/>
  <c r="EOD49" i="1"/>
  <c r="EOC49" i="1"/>
  <c r="EOB49" i="1"/>
  <c r="EOA49" i="1"/>
  <c r="ENZ49" i="1"/>
  <c r="ENY49" i="1"/>
  <c r="ENX49" i="1"/>
  <c r="ENW49" i="1"/>
  <c r="ENU49" i="1"/>
  <c r="ENO49" i="1"/>
  <c r="ENN49" i="1"/>
  <c r="ENM49" i="1"/>
  <c r="ENL49" i="1"/>
  <c r="ENK49" i="1"/>
  <c r="ENJ49" i="1"/>
  <c r="ENI49" i="1"/>
  <c r="ENH49" i="1"/>
  <c r="ENG49" i="1"/>
  <c r="ENE49" i="1"/>
  <c r="EMY49" i="1"/>
  <c r="EMX49" i="1"/>
  <c r="EMW49" i="1"/>
  <c r="EMV49" i="1"/>
  <c r="EMU49" i="1"/>
  <c r="EMT49" i="1"/>
  <c r="EMS49" i="1"/>
  <c r="EMR49" i="1"/>
  <c r="EMQ49" i="1"/>
  <c r="EMO49" i="1"/>
  <c r="EMI49" i="1"/>
  <c r="EMH49" i="1"/>
  <c r="EMG49" i="1"/>
  <c r="EMF49" i="1"/>
  <c r="EME49" i="1"/>
  <c r="EMD49" i="1"/>
  <c r="EMC49" i="1"/>
  <c r="EMB49" i="1"/>
  <c r="EMA49" i="1"/>
  <c r="ELY49" i="1"/>
  <c r="ELS49" i="1"/>
  <c r="ELR49" i="1"/>
  <c r="ELQ49" i="1"/>
  <c r="ELP49" i="1"/>
  <c r="ELO49" i="1"/>
  <c r="ELN49" i="1"/>
  <c r="ELM49" i="1"/>
  <c r="ELL49" i="1"/>
  <c r="ELK49" i="1"/>
  <c r="ELI49" i="1"/>
  <c r="ELC49" i="1"/>
  <c r="ELB49" i="1"/>
  <c r="ELA49" i="1"/>
  <c r="EKZ49" i="1"/>
  <c r="EKY49" i="1"/>
  <c r="EKX49" i="1"/>
  <c r="EKW49" i="1"/>
  <c r="EKV49" i="1"/>
  <c r="EKU49" i="1"/>
  <c r="EKS49" i="1"/>
  <c r="EKM49" i="1"/>
  <c r="EKL49" i="1"/>
  <c r="EKK49" i="1"/>
  <c r="EKJ49" i="1"/>
  <c r="EKI49" i="1"/>
  <c r="EKH49" i="1"/>
  <c r="EKG49" i="1"/>
  <c r="EKF49" i="1"/>
  <c r="EKE49" i="1"/>
  <c r="EKC49" i="1"/>
  <c r="EJW49" i="1"/>
  <c r="EJV49" i="1"/>
  <c r="EJU49" i="1"/>
  <c r="EJT49" i="1"/>
  <c r="EJS49" i="1"/>
  <c r="EJR49" i="1"/>
  <c r="EJQ49" i="1"/>
  <c r="EJP49" i="1"/>
  <c r="EJO49" i="1"/>
  <c r="EJM49" i="1"/>
  <c r="EJG49" i="1"/>
  <c r="EJF49" i="1"/>
  <c r="EJE49" i="1"/>
  <c r="EJD49" i="1"/>
  <c r="EJC49" i="1"/>
  <c r="EJB49" i="1"/>
  <c r="EJA49" i="1"/>
  <c r="EIZ49" i="1"/>
  <c r="EIY49" i="1"/>
  <c r="EIW49" i="1"/>
  <c r="EIQ49" i="1"/>
  <c r="EIP49" i="1"/>
  <c r="EIO49" i="1"/>
  <c r="EIN49" i="1"/>
  <c r="EIM49" i="1"/>
  <c r="EIL49" i="1"/>
  <c r="EIK49" i="1"/>
  <c r="EIJ49" i="1"/>
  <c r="EII49" i="1"/>
  <c r="EIG49" i="1"/>
  <c r="EIA49" i="1"/>
  <c r="EHZ49" i="1"/>
  <c r="EHY49" i="1"/>
  <c r="EHX49" i="1"/>
  <c r="EHW49" i="1"/>
  <c r="EHV49" i="1"/>
  <c r="EHU49" i="1"/>
  <c r="EHT49" i="1"/>
  <c r="EHS49" i="1"/>
  <c r="EHQ49" i="1"/>
  <c r="EHK49" i="1"/>
  <c r="EHJ49" i="1"/>
  <c r="EHI49" i="1"/>
  <c r="EHH49" i="1"/>
  <c r="EHG49" i="1"/>
  <c r="EHF49" i="1"/>
  <c r="EHE49" i="1"/>
  <c r="EHD49" i="1"/>
  <c r="EHC49" i="1"/>
  <c r="EHA49" i="1"/>
  <c r="EGU49" i="1"/>
  <c r="EGT49" i="1"/>
  <c r="EGS49" i="1"/>
  <c r="EGR49" i="1"/>
  <c r="EGQ49" i="1"/>
  <c r="EGP49" i="1"/>
  <c r="EGO49" i="1"/>
  <c r="EGN49" i="1"/>
  <c r="EGM49" i="1"/>
  <c r="EGK49" i="1"/>
  <c r="EGE49" i="1"/>
  <c r="EGD49" i="1"/>
  <c r="EGC49" i="1"/>
  <c r="EGB49" i="1"/>
  <c r="EGA49" i="1"/>
  <c r="EFZ49" i="1"/>
  <c r="EFY49" i="1"/>
  <c r="EFX49" i="1"/>
  <c r="EFW49" i="1"/>
  <c r="EFU49" i="1"/>
  <c r="EFO49" i="1"/>
  <c r="EFN49" i="1"/>
  <c r="EFM49" i="1"/>
  <c r="EFL49" i="1"/>
  <c r="EFK49" i="1"/>
  <c r="EFJ49" i="1"/>
  <c r="EFI49" i="1"/>
  <c r="EFH49" i="1"/>
  <c r="EFG49" i="1"/>
  <c r="EFE49" i="1"/>
  <c r="EEY49" i="1"/>
  <c r="EEX49" i="1"/>
  <c r="EEW49" i="1"/>
  <c r="EEV49" i="1"/>
  <c r="EEU49" i="1"/>
  <c r="EET49" i="1"/>
  <c r="EES49" i="1"/>
  <c r="EER49" i="1"/>
  <c r="EEQ49" i="1"/>
  <c r="EEO49" i="1"/>
  <c r="EEI49" i="1"/>
  <c r="EEH49" i="1"/>
  <c r="EEG49" i="1"/>
  <c r="EEF49" i="1"/>
  <c r="EEE49" i="1"/>
  <c r="EED49" i="1"/>
  <c r="EEC49" i="1"/>
  <c r="EEB49" i="1"/>
  <c r="EEA49" i="1"/>
  <c r="EDY49" i="1"/>
  <c r="EDS49" i="1"/>
  <c r="EDR49" i="1"/>
  <c r="EDQ49" i="1"/>
  <c r="EDP49" i="1"/>
  <c r="EDO49" i="1"/>
  <c r="EDN49" i="1"/>
  <c r="EDM49" i="1"/>
  <c r="EDL49" i="1"/>
  <c r="EDK49" i="1"/>
  <c r="EDI49" i="1"/>
  <c r="EDC49" i="1"/>
  <c r="EDB49" i="1"/>
  <c r="EDA49" i="1"/>
  <c r="ECZ49" i="1"/>
  <c r="ECY49" i="1"/>
  <c r="ECX49" i="1"/>
  <c r="ECW49" i="1"/>
  <c r="ECV49" i="1"/>
  <c r="ECU49" i="1"/>
  <c r="ECS49" i="1"/>
  <c r="ECM49" i="1"/>
  <c r="ECL49" i="1"/>
  <c r="ECK49" i="1"/>
  <c r="ECJ49" i="1"/>
  <c r="ECI49" i="1"/>
  <c r="ECH49" i="1"/>
  <c r="ECG49" i="1"/>
  <c r="ECF49" i="1"/>
  <c r="ECE49" i="1"/>
  <c r="ECC49" i="1"/>
  <c r="EBW49" i="1"/>
  <c r="EBV49" i="1"/>
  <c r="EBU49" i="1"/>
  <c r="EBT49" i="1"/>
  <c r="EBS49" i="1"/>
  <c r="EBR49" i="1"/>
  <c r="EBQ49" i="1"/>
  <c r="EBP49" i="1"/>
  <c r="EBO49" i="1"/>
  <c r="EBM49" i="1"/>
  <c r="EBG49" i="1"/>
  <c r="EBF49" i="1"/>
  <c r="EBE49" i="1"/>
  <c r="EBD49" i="1"/>
  <c r="EBC49" i="1"/>
  <c r="EBB49" i="1"/>
  <c r="EBA49" i="1"/>
  <c r="EAZ49" i="1"/>
  <c r="EAY49" i="1"/>
  <c r="EAW49" i="1"/>
  <c r="EAQ49" i="1"/>
  <c r="EAP49" i="1"/>
  <c r="EAO49" i="1"/>
  <c r="EAN49" i="1"/>
  <c r="EAM49" i="1"/>
  <c r="EAL49" i="1"/>
  <c r="EAK49" i="1"/>
  <c r="EAJ49" i="1"/>
  <c r="EAI49" i="1"/>
  <c r="EAG49" i="1"/>
  <c r="EAB49" i="1"/>
  <c r="EAA49" i="1"/>
  <c r="DZZ49" i="1"/>
  <c r="DZY49" i="1"/>
  <c r="DZX49" i="1"/>
  <c r="DZW49" i="1"/>
  <c r="DZV49" i="1"/>
  <c r="DZU49" i="1"/>
  <c r="DZT49" i="1"/>
  <c r="DZS49" i="1"/>
  <c r="DZQ49" i="1"/>
  <c r="DZK49" i="1"/>
  <c r="DZJ49" i="1"/>
  <c r="DZI49" i="1"/>
  <c r="DZH49" i="1"/>
  <c r="DZG49" i="1"/>
  <c r="DZF49" i="1"/>
  <c r="DZE49" i="1"/>
  <c r="DZD49" i="1"/>
  <c r="DZC49" i="1"/>
  <c r="DZA49" i="1"/>
  <c r="DYU49" i="1"/>
  <c r="DYT49" i="1"/>
  <c r="DYS49" i="1"/>
  <c r="DYR49" i="1"/>
  <c r="DYQ49" i="1"/>
  <c r="DYP49" i="1"/>
  <c r="DYO49" i="1"/>
  <c r="DYN49" i="1"/>
  <c r="DYM49" i="1"/>
  <c r="DYK49" i="1"/>
  <c r="DYE49" i="1"/>
  <c r="DYD49" i="1"/>
  <c r="DYC49" i="1"/>
  <c r="DYB49" i="1"/>
  <c r="DYA49" i="1"/>
  <c r="DXZ49" i="1"/>
  <c r="DXY49" i="1"/>
  <c r="DXX49" i="1"/>
  <c r="DXW49" i="1"/>
  <c r="DXU49" i="1"/>
  <c r="DXO49" i="1"/>
  <c r="DXN49" i="1"/>
  <c r="DXM49" i="1"/>
  <c r="DXL49" i="1"/>
  <c r="DXK49" i="1"/>
  <c r="DXJ49" i="1"/>
  <c r="DXI49" i="1"/>
  <c r="DXH49" i="1"/>
  <c r="DXG49" i="1"/>
  <c r="DXE49" i="1"/>
  <c r="DWY49" i="1"/>
  <c r="DWX49" i="1"/>
  <c r="DWW49" i="1"/>
  <c r="DWV49" i="1"/>
  <c r="DWU49" i="1"/>
  <c r="DWT49" i="1"/>
  <c r="DWS49" i="1"/>
  <c r="DWR49" i="1"/>
  <c r="DWQ49" i="1"/>
  <c r="DWO49" i="1"/>
  <c r="DWI49" i="1"/>
  <c r="DWH49" i="1"/>
  <c r="DWG49" i="1"/>
  <c r="DWF49" i="1"/>
  <c r="DWE49" i="1"/>
  <c r="DWD49" i="1"/>
  <c r="DWC49" i="1"/>
  <c r="DWB49" i="1"/>
  <c r="DWA49" i="1"/>
  <c r="DVY49" i="1"/>
  <c r="DVS49" i="1"/>
  <c r="DVR49" i="1"/>
  <c r="DVQ49" i="1"/>
  <c r="DVP49" i="1"/>
  <c r="DVO49" i="1"/>
  <c r="DVN49" i="1"/>
  <c r="DVM49" i="1"/>
  <c r="DVL49" i="1"/>
  <c r="DVK49" i="1"/>
  <c r="DVI49" i="1"/>
  <c r="DVC49" i="1"/>
  <c r="DVB49" i="1"/>
  <c r="DVA49" i="1"/>
  <c r="DUZ49" i="1"/>
  <c r="DUY49" i="1"/>
  <c r="DUX49" i="1"/>
  <c r="DUW49" i="1"/>
  <c r="DUV49" i="1"/>
  <c r="DUU49" i="1"/>
  <c r="DUS49" i="1"/>
  <c r="DUM49" i="1"/>
  <c r="DUL49" i="1"/>
  <c r="DUK49" i="1"/>
  <c r="DUJ49" i="1"/>
  <c r="DUI49" i="1"/>
  <c r="DUH49" i="1"/>
  <c r="DUG49" i="1"/>
  <c r="DUF49" i="1"/>
  <c r="DUE49" i="1"/>
  <c r="DUC49" i="1"/>
  <c r="DTW49" i="1"/>
  <c r="DTV49" i="1"/>
  <c r="DTU49" i="1"/>
  <c r="DTT49" i="1"/>
  <c r="DTS49" i="1"/>
  <c r="DTR49" i="1"/>
  <c r="DTQ49" i="1"/>
  <c r="DTP49" i="1"/>
  <c r="DTO49" i="1"/>
  <c r="DTM49" i="1"/>
  <c r="DTG49" i="1"/>
  <c r="DTF49" i="1"/>
  <c r="DTE49" i="1"/>
  <c r="DTD49" i="1"/>
  <c r="DTC49" i="1"/>
  <c r="DTB49" i="1"/>
  <c r="DTA49" i="1"/>
  <c r="DSZ49" i="1"/>
  <c r="DSY49" i="1"/>
  <c r="DSW49" i="1"/>
  <c r="DSQ49" i="1"/>
  <c r="DSP49" i="1"/>
  <c r="DSO49" i="1"/>
  <c r="DSN49" i="1"/>
  <c r="DSM49" i="1"/>
  <c r="DSL49" i="1"/>
  <c r="DSK49" i="1"/>
  <c r="DSJ49" i="1"/>
  <c r="DSI49" i="1"/>
  <c r="DSG49" i="1"/>
  <c r="DSA49" i="1"/>
  <c r="DRZ49" i="1"/>
  <c r="DRY49" i="1"/>
  <c r="DRX49" i="1"/>
  <c r="DRW49" i="1"/>
  <c r="DRV49" i="1"/>
  <c r="DRU49" i="1"/>
  <c r="DRT49" i="1"/>
  <c r="DRS49" i="1"/>
  <c r="DRQ49" i="1"/>
  <c r="DRK49" i="1"/>
  <c r="DRJ49" i="1"/>
  <c r="DRI49" i="1"/>
  <c r="DRH49" i="1"/>
  <c r="DRG49" i="1"/>
  <c r="DRF49" i="1"/>
  <c r="DRE49" i="1"/>
  <c r="DRD49" i="1"/>
  <c r="DRC49" i="1"/>
  <c r="DRA49" i="1"/>
  <c r="DQU49" i="1"/>
  <c r="DQT49" i="1"/>
  <c r="DQS49" i="1"/>
  <c r="DQR49" i="1"/>
  <c r="DQQ49" i="1"/>
  <c r="DQP49" i="1"/>
  <c r="DQO49" i="1"/>
  <c r="DQN49" i="1"/>
  <c r="DQM49" i="1"/>
  <c r="DQK49" i="1"/>
  <c r="DQE49" i="1"/>
  <c r="DQD49" i="1"/>
  <c r="DQC49" i="1"/>
  <c r="DQB49" i="1"/>
  <c r="DQA49" i="1"/>
  <c r="DPZ49" i="1"/>
  <c r="DPY49" i="1"/>
  <c r="DPX49" i="1"/>
  <c r="DPW49" i="1"/>
  <c r="DPU49" i="1"/>
  <c r="DPO49" i="1"/>
  <c r="DPN49" i="1"/>
  <c r="DPM49" i="1"/>
  <c r="DPL49" i="1"/>
  <c r="DPK49" i="1"/>
  <c r="DPJ49" i="1"/>
  <c r="DPI49" i="1"/>
  <c r="DPH49" i="1"/>
  <c r="DPG49" i="1"/>
  <c r="DPE49" i="1"/>
  <c r="DOY49" i="1"/>
  <c r="DOX49" i="1"/>
  <c r="DOW49" i="1"/>
  <c r="DOV49" i="1"/>
  <c r="DOU49" i="1"/>
  <c r="DOT49" i="1"/>
  <c r="DOS49" i="1"/>
  <c r="DOR49" i="1"/>
  <c r="DOQ49" i="1"/>
  <c r="DOO49" i="1"/>
  <c r="DOI49" i="1"/>
  <c r="DOH49" i="1"/>
  <c r="DOG49" i="1"/>
  <c r="DOF49" i="1"/>
  <c r="DOE49" i="1"/>
  <c r="DOD49" i="1"/>
  <c r="DOC49" i="1"/>
  <c r="DOB49" i="1"/>
  <c r="DOA49" i="1"/>
  <c r="DNY49" i="1"/>
  <c r="DNS49" i="1"/>
  <c r="DNR49" i="1"/>
  <c r="DNQ49" i="1"/>
  <c r="DNP49" i="1"/>
  <c r="DNO49" i="1"/>
  <c r="DNN49" i="1"/>
  <c r="DNM49" i="1"/>
  <c r="DNL49" i="1"/>
  <c r="DNK49" i="1"/>
  <c r="DNI49" i="1"/>
  <c r="DNC49" i="1"/>
  <c r="DNB49" i="1"/>
  <c r="DNA49" i="1"/>
  <c r="DMZ49" i="1"/>
  <c r="DMY49" i="1"/>
  <c r="DMX49" i="1"/>
  <c r="DMW49" i="1"/>
  <c r="DMV49" i="1"/>
  <c r="DMU49" i="1"/>
  <c r="DMS49" i="1"/>
  <c r="DMM49" i="1"/>
  <c r="DML49" i="1"/>
  <c r="DMK49" i="1"/>
  <c r="DMJ49" i="1"/>
  <c r="DMI49" i="1"/>
  <c r="DMH49" i="1"/>
  <c r="DMG49" i="1"/>
  <c r="DMF49" i="1"/>
  <c r="DME49" i="1"/>
  <c r="DMC49" i="1"/>
  <c r="DLW49" i="1"/>
  <c r="DLV49" i="1"/>
  <c r="DLU49" i="1"/>
  <c r="DLT49" i="1"/>
  <c r="DLS49" i="1"/>
  <c r="DLR49" i="1"/>
  <c r="DLQ49" i="1"/>
  <c r="DLP49" i="1"/>
  <c r="DLO49" i="1"/>
  <c r="DLM49" i="1"/>
  <c r="DLG49" i="1"/>
  <c r="DLF49" i="1"/>
  <c r="DLE49" i="1"/>
  <c r="DLD49" i="1"/>
  <c r="DLC49" i="1"/>
  <c r="DLB49" i="1"/>
  <c r="DLA49" i="1"/>
  <c r="DKZ49" i="1"/>
  <c r="DKY49" i="1"/>
  <c r="DKW49" i="1"/>
  <c r="DKQ49" i="1"/>
  <c r="DKP49" i="1"/>
  <c r="DKO49" i="1"/>
  <c r="DKN49" i="1"/>
  <c r="DKM49" i="1"/>
  <c r="DKL49" i="1"/>
  <c r="DKK49" i="1"/>
  <c r="DKJ49" i="1"/>
  <c r="DKI49" i="1"/>
  <c r="DKG49" i="1"/>
  <c r="DKA49" i="1"/>
  <c r="DJZ49" i="1"/>
  <c r="DJY49" i="1"/>
  <c r="DJX49" i="1"/>
  <c r="DJW49" i="1"/>
  <c r="DJV49" i="1"/>
  <c r="DJU49" i="1"/>
  <c r="DJT49" i="1"/>
  <c r="DJS49" i="1"/>
  <c r="DJQ49" i="1"/>
  <c r="DJK49" i="1"/>
  <c r="DJJ49" i="1"/>
  <c r="DJI49" i="1"/>
  <c r="DJH49" i="1"/>
  <c r="DJG49" i="1"/>
  <c r="DJF49" i="1"/>
  <c r="DJE49" i="1"/>
  <c r="DJD49" i="1"/>
  <c r="DJC49" i="1"/>
  <c r="DJA49" i="1"/>
  <c r="DIV49" i="1"/>
  <c r="DIU49" i="1"/>
  <c r="DIT49" i="1"/>
  <c r="DIS49" i="1"/>
  <c r="DIR49" i="1"/>
  <c r="DIQ49" i="1"/>
  <c r="DIP49" i="1"/>
  <c r="DIO49" i="1"/>
  <c r="DIN49" i="1"/>
  <c r="DIM49" i="1"/>
  <c r="DIK49" i="1"/>
  <c r="DIE49" i="1"/>
  <c r="DID49" i="1"/>
  <c r="DIC49" i="1"/>
  <c r="DIB49" i="1"/>
  <c r="DIA49" i="1"/>
  <c r="DHZ49" i="1"/>
  <c r="DHY49" i="1"/>
  <c r="DHX49" i="1"/>
  <c r="DHW49" i="1"/>
  <c r="DHU49" i="1"/>
  <c r="DHO49" i="1"/>
  <c r="DHN49" i="1"/>
  <c r="DHM49" i="1"/>
  <c r="DHL49" i="1"/>
  <c r="DHK49" i="1"/>
  <c r="DHJ49" i="1"/>
  <c r="DHI49" i="1"/>
  <c r="DHH49" i="1"/>
  <c r="DHG49" i="1"/>
  <c r="DHE49" i="1"/>
  <c r="DGY49" i="1"/>
  <c r="DGX49" i="1"/>
  <c r="DGW49" i="1"/>
  <c r="DGV49" i="1"/>
  <c r="DGU49" i="1"/>
  <c r="DGT49" i="1"/>
  <c r="DGS49" i="1"/>
  <c r="DGR49" i="1"/>
  <c r="DGQ49" i="1"/>
  <c r="DGO49" i="1"/>
  <c r="DGI49" i="1"/>
  <c r="DGH49" i="1"/>
  <c r="DGG49" i="1"/>
  <c r="DGF49" i="1"/>
  <c r="DGE49" i="1"/>
  <c r="DGD49" i="1"/>
  <c r="DGC49" i="1"/>
  <c r="DGB49" i="1"/>
  <c r="DGA49" i="1"/>
  <c r="DFY49" i="1"/>
  <c r="DFS49" i="1"/>
  <c r="DFR49" i="1"/>
  <c r="DFQ49" i="1"/>
  <c r="DFP49" i="1"/>
  <c r="DFO49" i="1"/>
  <c r="DFN49" i="1"/>
  <c r="DFM49" i="1"/>
  <c r="DFL49" i="1"/>
  <c r="DFK49" i="1"/>
  <c r="DFI49" i="1"/>
  <c r="DFC49" i="1"/>
  <c r="DFB49" i="1"/>
  <c r="DFA49" i="1"/>
  <c r="DEZ49" i="1"/>
  <c r="DEY49" i="1"/>
  <c r="DEX49" i="1"/>
  <c r="DEW49" i="1"/>
  <c r="DEV49" i="1"/>
  <c r="DEU49" i="1"/>
  <c r="DES49" i="1"/>
  <c r="DEM49" i="1"/>
  <c r="DEL49" i="1"/>
  <c r="DEK49" i="1"/>
  <c r="DEJ49" i="1"/>
  <c r="DEI49" i="1"/>
  <c r="DEH49" i="1"/>
  <c r="DEG49" i="1"/>
  <c r="DEF49" i="1"/>
  <c r="DEE49" i="1"/>
  <c r="DEC49" i="1"/>
  <c r="DDW49" i="1"/>
  <c r="DDV49" i="1"/>
  <c r="DDU49" i="1"/>
  <c r="DDT49" i="1"/>
  <c r="DDS49" i="1"/>
  <c r="DDR49" i="1"/>
  <c r="DDQ49" i="1"/>
  <c r="DDP49" i="1"/>
  <c r="DDO49" i="1"/>
  <c r="DDM49" i="1"/>
  <c r="DDG49" i="1"/>
  <c r="DDF49" i="1"/>
  <c r="DDE49" i="1"/>
  <c r="DDD49" i="1"/>
  <c r="DDC49" i="1"/>
  <c r="DDB49" i="1"/>
  <c r="DDA49" i="1"/>
  <c r="DCZ49" i="1"/>
  <c r="DCY49" i="1"/>
  <c r="DCW49" i="1"/>
  <c r="DCQ49" i="1"/>
  <c r="DCP49" i="1"/>
  <c r="DCO49" i="1"/>
  <c r="DCN49" i="1"/>
  <c r="DCM49" i="1"/>
  <c r="DCL49" i="1"/>
  <c r="DCK49" i="1"/>
  <c r="DCJ49" i="1"/>
  <c r="DCI49" i="1"/>
  <c r="DCG49" i="1"/>
  <c r="DCA49" i="1"/>
  <c r="DBZ49" i="1"/>
  <c r="DBY49" i="1"/>
  <c r="DBX49" i="1"/>
  <c r="DBW49" i="1"/>
  <c r="DBV49" i="1"/>
  <c r="DBU49" i="1"/>
  <c r="DBT49" i="1"/>
  <c r="DBS49" i="1"/>
  <c r="DBQ49" i="1"/>
  <c r="DBK49" i="1"/>
  <c r="DBJ49" i="1"/>
  <c r="DBI49" i="1"/>
  <c r="DBH49" i="1"/>
  <c r="DBG49" i="1"/>
  <c r="DBF49" i="1"/>
  <c r="DBE49" i="1"/>
  <c r="DBD49" i="1"/>
  <c r="DBC49" i="1"/>
  <c r="DBA49" i="1"/>
  <c r="DAU49" i="1"/>
  <c r="DAT49" i="1"/>
  <c r="DAS49" i="1"/>
  <c r="DAR49" i="1"/>
  <c r="DAQ49" i="1"/>
  <c r="DAP49" i="1"/>
  <c r="DAO49" i="1"/>
  <c r="DAN49" i="1"/>
  <c r="DAM49" i="1"/>
  <c r="DAK49" i="1"/>
  <c r="DAE49" i="1"/>
  <c r="DAD49" i="1"/>
  <c r="DAC49" i="1"/>
  <c r="DAB49" i="1"/>
  <c r="DAA49" i="1"/>
  <c r="CZZ49" i="1"/>
  <c r="CZY49" i="1"/>
  <c r="CZX49" i="1"/>
  <c r="CZW49" i="1"/>
  <c r="CZU49" i="1"/>
  <c r="CZO49" i="1"/>
  <c r="CZN49" i="1"/>
  <c r="CZM49" i="1"/>
  <c r="CZL49" i="1"/>
  <c r="CZK49" i="1"/>
  <c r="CZJ49" i="1"/>
  <c r="CZI49" i="1"/>
  <c r="CZH49" i="1"/>
  <c r="CZG49" i="1"/>
  <c r="CZE49" i="1"/>
  <c r="CYY49" i="1"/>
  <c r="CYX49" i="1"/>
  <c r="CYW49" i="1"/>
  <c r="CYV49" i="1"/>
  <c r="CYU49" i="1"/>
  <c r="CYT49" i="1"/>
  <c r="CYS49" i="1"/>
  <c r="CYR49" i="1"/>
  <c r="CYQ49" i="1"/>
  <c r="CYO49" i="1"/>
  <c r="CYI49" i="1"/>
  <c r="CYH49" i="1"/>
  <c r="CYG49" i="1"/>
  <c r="CYF49" i="1"/>
  <c r="CYE49" i="1"/>
  <c r="CYD49" i="1"/>
  <c r="CYC49" i="1"/>
  <c r="CYB49" i="1"/>
  <c r="CYA49" i="1"/>
  <c r="CXY49" i="1"/>
  <c r="CXS49" i="1"/>
  <c r="CXR49" i="1"/>
  <c r="CXQ49" i="1"/>
  <c r="CXP49" i="1"/>
  <c r="CXO49" i="1"/>
  <c r="CXN49" i="1"/>
  <c r="CXM49" i="1"/>
  <c r="CXL49" i="1"/>
  <c r="CXK49" i="1"/>
  <c r="CXI49" i="1"/>
  <c r="CXC49" i="1"/>
  <c r="CXB49" i="1"/>
  <c r="CXA49" i="1"/>
  <c r="CWZ49" i="1"/>
  <c r="CWY49" i="1"/>
  <c r="CWX49" i="1"/>
  <c r="CWW49" i="1"/>
  <c r="CWV49" i="1"/>
  <c r="CWU49" i="1"/>
  <c r="CWS49" i="1"/>
  <c r="CWM49" i="1"/>
  <c r="CWL49" i="1"/>
  <c r="CWK49" i="1"/>
  <c r="CWJ49" i="1"/>
  <c r="CWI49" i="1"/>
  <c r="CWH49" i="1"/>
  <c r="CWG49" i="1"/>
  <c r="CWF49" i="1"/>
  <c r="CWE49" i="1"/>
  <c r="CWC49" i="1"/>
  <c r="CVW49" i="1"/>
  <c r="CVV49" i="1"/>
  <c r="CVU49" i="1"/>
  <c r="CVT49" i="1"/>
  <c r="CVS49" i="1"/>
  <c r="CVR49" i="1"/>
  <c r="CVQ49" i="1"/>
  <c r="CVP49" i="1"/>
  <c r="CVO49" i="1"/>
  <c r="CVM49" i="1"/>
  <c r="CVG49" i="1"/>
  <c r="CVF49" i="1"/>
  <c r="CVE49" i="1"/>
  <c r="CVD49" i="1"/>
  <c r="CVC49" i="1"/>
  <c r="CVB49" i="1"/>
  <c r="CVA49" i="1"/>
  <c r="CUZ49" i="1"/>
  <c r="CUY49" i="1"/>
  <c r="CUW49" i="1"/>
  <c r="CUQ49" i="1"/>
  <c r="CUP49" i="1"/>
  <c r="CUO49" i="1"/>
  <c r="CUN49" i="1"/>
  <c r="CUM49" i="1"/>
  <c r="CUL49" i="1"/>
  <c r="CUK49" i="1"/>
  <c r="CUJ49" i="1"/>
  <c r="CUI49" i="1"/>
  <c r="CUG49" i="1"/>
  <c r="CUA49" i="1"/>
  <c r="CTZ49" i="1"/>
  <c r="CTY49" i="1"/>
  <c r="CTX49" i="1"/>
  <c r="CTW49" i="1"/>
  <c r="CTV49" i="1"/>
  <c r="CTU49" i="1"/>
  <c r="CTT49" i="1"/>
  <c r="CTS49" i="1"/>
  <c r="CTQ49" i="1"/>
  <c r="CTK49" i="1"/>
  <c r="CTJ49" i="1"/>
  <c r="CTI49" i="1"/>
  <c r="CTH49" i="1"/>
  <c r="CTG49" i="1"/>
  <c r="CTF49" i="1"/>
  <c r="CTE49" i="1"/>
  <c r="CTD49" i="1"/>
  <c r="CTC49" i="1"/>
  <c r="CTA49" i="1"/>
  <c r="CSU49" i="1"/>
  <c r="CST49" i="1"/>
  <c r="CSS49" i="1"/>
  <c r="CSR49" i="1"/>
  <c r="CSQ49" i="1"/>
  <c r="CSP49" i="1"/>
  <c r="CSO49" i="1"/>
  <c r="CSN49" i="1"/>
  <c r="CSM49" i="1"/>
  <c r="CSK49" i="1"/>
  <c r="CSE49" i="1"/>
  <c r="CSD49" i="1"/>
  <c r="CSC49" i="1"/>
  <c r="CSB49" i="1"/>
  <c r="CSA49" i="1"/>
  <c r="CRZ49" i="1"/>
  <c r="CRY49" i="1"/>
  <c r="CRX49" i="1"/>
  <c r="CRW49" i="1"/>
  <c r="CRU49" i="1"/>
  <c r="CRO49" i="1"/>
  <c r="CRN49" i="1"/>
  <c r="CRM49" i="1"/>
  <c r="CRL49" i="1"/>
  <c r="CRK49" i="1"/>
  <c r="CRJ49" i="1"/>
  <c r="CRI49" i="1"/>
  <c r="CRH49" i="1"/>
  <c r="CRG49" i="1"/>
  <c r="CRE49" i="1"/>
  <c r="CQY49" i="1"/>
  <c r="CQX49" i="1"/>
  <c r="CQW49" i="1"/>
  <c r="CQV49" i="1"/>
  <c r="CQU49" i="1"/>
  <c r="CQT49" i="1"/>
  <c r="CQS49" i="1"/>
  <c r="CQR49" i="1"/>
  <c r="CQQ49" i="1"/>
  <c r="CQO49" i="1"/>
  <c r="CQI49" i="1"/>
  <c r="CQH49" i="1"/>
  <c r="CQG49" i="1"/>
  <c r="CQF49" i="1"/>
  <c r="CQE49" i="1"/>
  <c r="CQD49" i="1"/>
  <c r="CQC49" i="1"/>
  <c r="CQB49" i="1"/>
  <c r="CQA49" i="1"/>
  <c r="CPY49" i="1"/>
  <c r="CPS49" i="1"/>
  <c r="CPR49" i="1"/>
  <c r="CPQ49" i="1"/>
  <c r="CPP49" i="1"/>
  <c r="CPO49" i="1"/>
  <c r="CPN49" i="1"/>
  <c r="CPM49" i="1"/>
  <c r="CPL49" i="1"/>
  <c r="CPK49" i="1"/>
  <c r="CPI49" i="1"/>
  <c r="CPC49" i="1"/>
  <c r="CPB49" i="1"/>
  <c r="CPA49" i="1"/>
  <c r="COZ49" i="1"/>
  <c r="COY49" i="1"/>
  <c r="COX49" i="1"/>
  <c r="COW49" i="1"/>
  <c r="COV49" i="1"/>
  <c r="COU49" i="1"/>
  <c r="COS49" i="1"/>
  <c r="COM49" i="1"/>
  <c r="COL49" i="1"/>
  <c r="COK49" i="1"/>
  <c r="COJ49" i="1"/>
  <c r="COI49" i="1"/>
  <c r="COH49" i="1"/>
  <c r="COG49" i="1"/>
  <c r="COF49" i="1"/>
  <c r="COE49" i="1"/>
  <c r="COC49" i="1"/>
  <c r="CNW49" i="1"/>
  <c r="CNV49" i="1"/>
  <c r="CNU49" i="1"/>
  <c r="CNT49" i="1"/>
  <c r="CNS49" i="1"/>
  <c r="CNR49" i="1"/>
  <c r="CNQ49" i="1"/>
  <c r="CNP49" i="1"/>
  <c r="CNO49" i="1"/>
  <c r="CNM49" i="1"/>
  <c r="CNG49" i="1"/>
  <c r="CNF49" i="1"/>
  <c r="CNE49" i="1"/>
  <c r="CND49" i="1"/>
  <c r="CNC49" i="1"/>
  <c r="CNB49" i="1"/>
  <c r="CNA49" i="1"/>
  <c r="CMZ49" i="1"/>
  <c r="CMY49" i="1"/>
  <c r="CMW49" i="1"/>
  <c r="CMQ49" i="1"/>
  <c r="CMP49" i="1"/>
  <c r="CMO49" i="1"/>
  <c r="CMN49" i="1"/>
  <c r="CMM49" i="1"/>
  <c r="CML49" i="1"/>
  <c r="CMK49" i="1"/>
  <c r="CMJ49" i="1"/>
  <c r="CMI49" i="1"/>
  <c r="CMG49" i="1"/>
  <c r="CMA49" i="1"/>
  <c r="CLZ49" i="1"/>
  <c r="CLY49" i="1"/>
  <c r="CLX49" i="1"/>
  <c r="CLW49" i="1"/>
  <c r="CLV49" i="1"/>
  <c r="CLU49" i="1"/>
  <c r="CLT49" i="1"/>
  <c r="CLS49" i="1"/>
  <c r="CLQ49" i="1"/>
  <c r="CLK49" i="1"/>
  <c r="CLJ49" i="1"/>
  <c r="CLI49" i="1"/>
  <c r="CLH49" i="1"/>
  <c r="CLG49" i="1"/>
  <c r="CLF49" i="1"/>
  <c r="CLE49" i="1"/>
  <c r="CLD49" i="1"/>
  <c r="CLC49" i="1"/>
  <c r="CLA49" i="1"/>
  <c r="CKU49" i="1"/>
  <c r="CKT49" i="1"/>
  <c r="CKS49" i="1"/>
  <c r="CKR49" i="1"/>
  <c r="CKQ49" i="1"/>
  <c r="CKP49" i="1"/>
  <c r="CKO49" i="1"/>
  <c r="CKN49" i="1"/>
  <c r="CKM49" i="1"/>
  <c r="CKK49" i="1"/>
  <c r="CKE49" i="1"/>
  <c r="CKD49" i="1"/>
  <c r="CKC49" i="1"/>
  <c r="CKB49" i="1"/>
  <c r="CKA49" i="1"/>
  <c r="CJZ49" i="1"/>
  <c r="CJY49" i="1"/>
  <c r="CJX49" i="1"/>
  <c r="CJW49" i="1"/>
  <c r="CJU49" i="1"/>
  <c r="CJO49" i="1"/>
  <c r="CJN49" i="1"/>
  <c r="CJM49" i="1"/>
  <c r="CJL49" i="1"/>
  <c r="CJK49" i="1"/>
  <c r="CJJ49" i="1"/>
  <c r="CJI49" i="1"/>
  <c r="CJH49" i="1"/>
  <c r="CJG49" i="1"/>
  <c r="CJE49" i="1"/>
  <c r="CIY49" i="1"/>
  <c r="CIX49" i="1"/>
  <c r="CIW49" i="1"/>
  <c r="CIV49" i="1"/>
  <c r="CIU49" i="1"/>
  <c r="CIT49" i="1"/>
  <c r="CIS49" i="1"/>
  <c r="CIR49" i="1"/>
  <c r="CIQ49" i="1"/>
  <c r="CIO49" i="1"/>
  <c r="CII49" i="1"/>
  <c r="CIH49" i="1"/>
  <c r="CIG49" i="1"/>
  <c r="CIF49" i="1"/>
  <c r="CIE49" i="1"/>
  <c r="CID49" i="1"/>
  <c r="CIC49" i="1"/>
  <c r="CIB49" i="1"/>
  <c r="CIA49" i="1"/>
  <c r="CHY49" i="1"/>
  <c r="CHS49" i="1"/>
  <c r="CHR49" i="1"/>
  <c r="CHQ49" i="1"/>
  <c r="CHP49" i="1"/>
  <c r="CHO49" i="1"/>
  <c r="CHN49" i="1"/>
  <c r="CHM49" i="1"/>
  <c r="CHL49" i="1"/>
  <c r="CHK49" i="1"/>
  <c r="CHI49" i="1"/>
  <c r="CHC49" i="1"/>
  <c r="CHB49" i="1"/>
  <c r="CHA49" i="1"/>
  <c r="CGZ49" i="1"/>
  <c r="CGY49" i="1"/>
  <c r="CGX49" i="1"/>
  <c r="CGW49" i="1"/>
  <c r="CGV49" i="1"/>
  <c r="CGU49" i="1"/>
  <c r="CGS49" i="1"/>
  <c r="CGM49" i="1"/>
  <c r="CGL49" i="1"/>
  <c r="CGK49" i="1"/>
  <c r="CGJ49" i="1"/>
  <c r="CGI49" i="1"/>
  <c r="CGH49" i="1"/>
  <c r="CGG49" i="1"/>
  <c r="CGF49" i="1"/>
  <c r="CGE49" i="1"/>
  <c r="CGC49" i="1"/>
  <c r="CFW49" i="1"/>
  <c r="CFV49" i="1"/>
  <c r="CFU49" i="1"/>
  <c r="CFT49" i="1"/>
  <c r="CFS49" i="1"/>
  <c r="CFR49" i="1"/>
  <c r="CFQ49" i="1"/>
  <c r="CFP49" i="1"/>
  <c r="CFO49" i="1"/>
  <c r="CFM49" i="1"/>
  <c r="CFG49" i="1"/>
  <c r="CFF49" i="1"/>
  <c r="CFE49" i="1"/>
  <c r="CFD49" i="1"/>
  <c r="CFC49" i="1"/>
  <c r="CFB49" i="1"/>
  <c r="CFA49" i="1"/>
  <c r="CEZ49" i="1"/>
  <c r="CEY49" i="1"/>
  <c r="CEW49" i="1"/>
  <c r="CEQ49" i="1"/>
  <c r="CEP49" i="1"/>
  <c r="CEO49" i="1"/>
  <c r="CEN49" i="1"/>
  <c r="CEM49" i="1"/>
  <c r="CEL49" i="1"/>
  <c r="CEK49" i="1"/>
  <c r="CEJ49" i="1"/>
  <c r="CEI49" i="1"/>
  <c r="CEG49" i="1"/>
  <c r="CEA49" i="1"/>
  <c r="CDZ49" i="1"/>
  <c r="CDY49" i="1"/>
  <c r="CDX49" i="1"/>
  <c r="CDW49" i="1"/>
  <c r="CDV49" i="1"/>
  <c r="CDU49" i="1"/>
  <c r="CDT49" i="1"/>
  <c r="CDS49" i="1"/>
  <c r="CDQ49" i="1"/>
  <c r="CDK49" i="1"/>
  <c r="CDJ49" i="1"/>
  <c r="CDI49" i="1"/>
  <c r="CDH49" i="1"/>
  <c r="CDG49" i="1"/>
  <c r="CDF49" i="1"/>
  <c r="CDE49" i="1"/>
  <c r="CDD49" i="1"/>
  <c r="CDC49" i="1"/>
  <c r="CDA49" i="1"/>
  <c r="CCU49" i="1"/>
  <c r="CCT49" i="1"/>
  <c r="CCS49" i="1"/>
  <c r="CCR49" i="1"/>
  <c r="CCQ49" i="1"/>
  <c r="CCP49" i="1"/>
  <c r="CCO49" i="1"/>
  <c r="CCN49" i="1"/>
  <c r="CCM49" i="1"/>
  <c r="CCK49" i="1"/>
  <c r="CCE49" i="1"/>
  <c r="CCD49" i="1"/>
  <c r="CCC49" i="1"/>
  <c r="CCB49" i="1"/>
  <c r="CCA49" i="1"/>
  <c r="CBZ49" i="1"/>
  <c r="CBY49" i="1"/>
  <c r="CBX49" i="1"/>
  <c r="CBW49" i="1"/>
  <c r="CBU49" i="1"/>
  <c r="CBO49" i="1"/>
  <c r="CBN49" i="1"/>
  <c r="CBM49" i="1"/>
  <c r="CBL49" i="1"/>
  <c r="CBK49" i="1"/>
  <c r="CBJ49" i="1"/>
  <c r="CBI49" i="1"/>
  <c r="CBH49" i="1"/>
  <c r="CBG49" i="1"/>
  <c r="CBE49" i="1"/>
  <c r="CAY49" i="1"/>
  <c r="CAX49" i="1"/>
  <c r="CAW49" i="1"/>
  <c r="CAV49" i="1"/>
  <c r="CAU49" i="1"/>
  <c r="CAT49" i="1"/>
  <c r="CAS49" i="1"/>
  <c r="CAR49" i="1"/>
  <c r="CAQ49" i="1"/>
  <c r="CAO49" i="1"/>
  <c r="CAI49" i="1"/>
  <c r="CAH49" i="1"/>
  <c r="CAG49" i="1"/>
  <c r="CAF49" i="1"/>
  <c r="CAE49" i="1"/>
  <c r="CAD49" i="1"/>
  <c r="CAC49" i="1"/>
  <c r="CAB49" i="1"/>
  <c r="CAA49" i="1"/>
  <c r="BZY49" i="1"/>
  <c r="BZS49" i="1"/>
  <c r="BZR49" i="1"/>
  <c r="BZQ49" i="1"/>
  <c r="BZP49" i="1"/>
  <c r="BZO49" i="1"/>
  <c r="BZN49" i="1"/>
  <c r="BZM49" i="1"/>
  <c r="BZL49" i="1"/>
  <c r="BZK49" i="1"/>
  <c r="BZI49" i="1"/>
  <c r="BZC49" i="1"/>
  <c r="BZB49" i="1"/>
  <c r="BZA49" i="1"/>
  <c r="BYZ49" i="1"/>
  <c r="BYY49" i="1"/>
  <c r="BYX49" i="1"/>
  <c r="BYW49" i="1"/>
  <c r="BYV49" i="1"/>
  <c r="BYU49" i="1"/>
  <c r="BYS49" i="1"/>
  <c r="BYM49" i="1"/>
  <c r="BYL49" i="1"/>
  <c r="BYK49" i="1"/>
  <c r="BYJ49" i="1"/>
  <c r="BYI49" i="1"/>
  <c r="BYH49" i="1"/>
  <c r="BYG49" i="1"/>
  <c r="BYF49" i="1"/>
  <c r="BYE49" i="1"/>
  <c r="BYC49" i="1"/>
  <c r="BXW49" i="1"/>
  <c r="BXV49" i="1"/>
  <c r="BXU49" i="1"/>
  <c r="BXT49" i="1"/>
  <c r="BXS49" i="1"/>
  <c r="BXR49" i="1"/>
  <c r="BXQ49" i="1"/>
  <c r="BXP49" i="1"/>
  <c r="BXO49" i="1"/>
  <c r="BXM49" i="1"/>
  <c r="BXG49" i="1"/>
  <c r="BXF49" i="1"/>
  <c r="BXE49" i="1"/>
  <c r="BXD49" i="1"/>
  <c r="BXC49" i="1"/>
  <c r="BXB49" i="1"/>
  <c r="BXA49" i="1"/>
  <c r="BWZ49" i="1"/>
  <c r="BWY49" i="1"/>
  <c r="BWW49" i="1"/>
  <c r="BWQ49" i="1"/>
  <c r="BWP49" i="1"/>
  <c r="BWO49" i="1"/>
  <c r="BWN49" i="1"/>
  <c r="BWM49" i="1"/>
  <c r="BWL49" i="1"/>
  <c r="BWK49" i="1"/>
  <c r="BWJ49" i="1"/>
  <c r="BWI49" i="1"/>
  <c r="BWG49" i="1"/>
  <c r="BWA49" i="1"/>
  <c r="BVZ49" i="1"/>
  <c r="BVY49" i="1"/>
  <c r="BVX49" i="1"/>
  <c r="BVW49" i="1"/>
  <c r="BVV49" i="1"/>
  <c r="BVU49" i="1"/>
  <c r="BVT49" i="1"/>
  <c r="BVS49" i="1"/>
  <c r="BVQ49" i="1"/>
  <c r="BVK49" i="1"/>
  <c r="BVJ49" i="1"/>
  <c r="BVI49" i="1"/>
  <c r="BVH49" i="1"/>
  <c r="BVG49" i="1"/>
  <c r="BVF49" i="1"/>
  <c r="BVE49" i="1"/>
  <c r="BVD49" i="1"/>
  <c r="BVC49" i="1"/>
  <c r="BVA49" i="1"/>
  <c r="BUU49" i="1"/>
  <c r="BUT49" i="1"/>
  <c r="BUS49" i="1"/>
  <c r="BUR49" i="1"/>
  <c r="BUQ49" i="1"/>
  <c r="BUP49" i="1"/>
  <c r="BUO49" i="1"/>
  <c r="BUN49" i="1"/>
  <c r="BUM49" i="1"/>
  <c r="BUK49" i="1"/>
  <c r="BUE49" i="1"/>
  <c r="BUD49" i="1"/>
  <c r="BUC49" i="1"/>
  <c r="BUB49" i="1"/>
  <c r="BUA49" i="1"/>
  <c r="BTZ49" i="1"/>
  <c r="BTY49" i="1"/>
  <c r="BTX49" i="1"/>
  <c r="BTW49" i="1"/>
  <c r="BTU49" i="1"/>
  <c r="BTO49" i="1"/>
  <c r="BTN49" i="1"/>
  <c r="BTM49" i="1"/>
  <c r="BTL49" i="1"/>
  <c r="BTK49" i="1"/>
  <c r="BTJ49" i="1"/>
  <c r="BTI49" i="1"/>
  <c r="BTH49" i="1"/>
  <c r="BTG49" i="1"/>
  <c r="BTE49" i="1"/>
  <c r="BSY49" i="1"/>
  <c r="BSX49" i="1"/>
  <c r="BSW49" i="1"/>
  <c r="BSV49" i="1"/>
  <c r="BSU49" i="1"/>
  <c r="BST49" i="1"/>
  <c r="BSS49" i="1"/>
  <c r="BSR49" i="1"/>
  <c r="BSQ49" i="1"/>
  <c r="BSO49" i="1"/>
  <c r="BSI49" i="1"/>
  <c r="BSH49" i="1"/>
  <c r="BSG49" i="1"/>
  <c r="BSF49" i="1"/>
  <c r="BSE49" i="1"/>
  <c r="BSD49" i="1"/>
  <c r="BSC49" i="1"/>
  <c r="BSB49" i="1"/>
  <c r="BSA49" i="1"/>
  <c r="BRY49" i="1"/>
  <c r="BRS49" i="1"/>
  <c r="BRR49" i="1"/>
  <c r="BRQ49" i="1"/>
  <c r="BRP49" i="1"/>
  <c r="BRO49" i="1"/>
  <c r="BRN49" i="1"/>
  <c r="BRM49" i="1"/>
  <c r="BRL49" i="1"/>
  <c r="BRK49" i="1"/>
  <c r="BRI49" i="1"/>
  <c r="BRC49" i="1"/>
  <c r="BRB49" i="1"/>
  <c r="BRA49" i="1"/>
  <c r="BQZ49" i="1"/>
  <c r="BQY49" i="1"/>
  <c r="BQX49" i="1"/>
  <c r="BQW49" i="1"/>
  <c r="BQV49" i="1"/>
  <c r="BQU49" i="1"/>
  <c r="BQS49" i="1"/>
  <c r="BQM49" i="1"/>
  <c r="BQL49" i="1"/>
  <c r="BQK49" i="1"/>
  <c r="BQJ49" i="1"/>
  <c r="BQI49" i="1"/>
  <c r="BQH49" i="1"/>
  <c r="BQG49" i="1"/>
  <c r="BQF49" i="1"/>
  <c r="BQE49" i="1"/>
  <c r="BQC49" i="1"/>
  <c r="BPW49" i="1"/>
  <c r="BPV49" i="1"/>
  <c r="BPU49" i="1"/>
  <c r="BPT49" i="1"/>
  <c r="BPS49" i="1"/>
  <c r="BPR49" i="1"/>
  <c r="BPQ49" i="1"/>
  <c r="BPP49" i="1"/>
  <c r="BPO49" i="1"/>
  <c r="BPM49" i="1"/>
  <c r="BPG49" i="1"/>
  <c r="BPF49" i="1"/>
  <c r="BPE49" i="1"/>
  <c r="BPD49" i="1"/>
  <c r="BPC49" i="1"/>
  <c r="BPB49" i="1"/>
  <c r="BPA49" i="1"/>
  <c r="BOZ49" i="1"/>
  <c r="BOY49" i="1"/>
  <c r="BOW49" i="1"/>
  <c r="BOQ49" i="1"/>
  <c r="BOP49" i="1"/>
  <c r="BOO49" i="1"/>
  <c r="BON49" i="1"/>
  <c r="BOM49" i="1"/>
  <c r="BOL49" i="1"/>
  <c r="BOK49" i="1"/>
  <c r="BOJ49" i="1"/>
  <c r="BOI49" i="1"/>
  <c r="BOG49" i="1"/>
  <c r="BOA49" i="1"/>
  <c r="BNZ49" i="1"/>
  <c r="BNY49" i="1"/>
  <c r="BNX49" i="1"/>
  <c r="BNW49" i="1"/>
  <c r="BNV49" i="1"/>
  <c r="BNU49" i="1"/>
  <c r="BNT49" i="1"/>
  <c r="BNS49" i="1"/>
  <c r="BNQ49" i="1"/>
  <c r="BNK49" i="1"/>
  <c r="BNJ49" i="1"/>
  <c r="BNI49" i="1"/>
  <c r="BNH49" i="1"/>
  <c r="BNG49" i="1"/>
  <c r="BNF49" i="1"/>
  <c r="BNE49" i="1"/>
  <c r="BND49" i="1"/>
  <c r="BNC49" i="1"/>
  <c r="BNA49" i="1"/>
  <c r="BMU49" i="1"/>
  <c r="BMT49" i="1"/>
  <c r="BMS49" i="1"/>
  <c r="BMR49" i="1"/>
  <c r="BMQ49" i="1"/>
  <c r="BMP49" i="1"/>
  <c r="BMO49" i="1"/>
  <c r="BMN49" i="1"/>
  <c r="BMM49" i="1"/>
  <c r="BMK49" i="1"/>
  <c r="BME49" i="1"/>
  <c r="BMD49" i="1"/>
  <c r="BMC49" i="1"/>
  <c r="BMB49" i="1"/>
  <c r="BMA49" i="1"/>
  <c r="BLZ49" i="1"/>
  <c r="BLY49" i="1"/>
  <c r="BLX49" i="1"/>
  <c r="BLW49" i="1"/>
  <c r="BLU49" i="1"/>
  <c r="BLO49" i="1"/>
  <c r="BLN49" i="1"/>
  <c r="BLM49" i="1"/>
  <c r="BLL49" i="1"/>
  <c r="BLK49" i="1"/>
  <c r="BLJ49" i="1"/>
  <c r="BLI49" i="1"/>
  <c r="BLH49" i="1"/>
  <c r="BLG49" i="1"/>
  <c r="BLE49" i="1"/>
  <c r="BKY49" i="1"/>
  <c r="BKX49" i="1"/>
  <c r="BKW49" i="1"/>
  <c r="BKV49" i="1"/>
  <c r="BKU49" i="1"/>
  <c r="BKT49" i="1"/>
  <c r="BKS49" i="1"/>
  <c r="BKR49" i="1"/>
  <c r="BKQ49" i="1"/>
  <c r="BKO49" i="1"/>
  <c r="BKI49" i="1"/>
  <c r="BKH49" i="1"/>
  <c r="BKG49" i="1"/>
  <c r="BKF49" i="1"/>
  <c r="BKE49" i="1"/>
  <c r="BKD49" i="1"/>
  <c r="BKC49" i="1"/>
  <c r="BKB49" i="1"/>
  <c r="BKA49" i="1"/>
  <c r="BJY49" i="1"/>
  <c r="BJS49" i="1"/>
  <c r="BJR49" i="1"/>
  <c r="BJQ49" i="1"/>
  <c r="BJP49" i="1"/>
  <c r="BJO49" i="1"/>
  <c r="BJN49" i="1"/>
  <c r="BJM49" i="1"/>
  <c r="BJL49" i="1"/>
  <c r="BJK49" i="1"/>
  <c r="BJI49" i="1"/>
  <c r="BJC49" i="1"/>
  <c r="BJB49" i="1"/>
  <c r="BJA49" i="1"/>
  <c r="BIZ49" i="1"/>
  <c r="BIY49" i="1"/>
  <c r="BIX49" i="1"/>
  <c r="BIW49" i="1"/>
  <c r="BIV49" i="1"/>
  <c r="BIU49" i="1"/>
  <c r="BIS49" i="1"/>
  <c r="BIM49" i="1"/>
  <c r="BIL49" i="1"/>
  <c r="BIK49" i="1"/>
  <c r="BIJ49" i="1"/>
  <c r="BII49" i="1"/>
  <c r="BIH49" i="1"/>
  <c r="BIG49" i="1"/>
  <c r="BIF49" i="1"/>
  <c r="BIE49" i="1"/>
  <c r="BIC49" i="1"/>
  <c r="BHW49" i="1"/>
  <c r="BHV49" i="1"/>
  <c r="BHU49" i="1"/>
  <c r="BHT49" i="1"/>
  <c r="BHS49" i="1"/>
  <c r="BHR49" i="1"/>
  <c r="BHQ49" i="1"/>
  <c r="BHP49" i="1"/>
  <c r="BHO49" i="1"/>
  <c r="BHM49" i="1"/>
  <c r="BHG49" i="1"/>
  <c r="BHF49" i="1"/>
  <c r="BHE49" i="1"/>
  <c r="BHD49" i="1"/>
  <c r="BHC49" i="1"/>
  <c r="BHB49" i="1"/>
  <c r="BHA49" i="1"/>
  <c r="BGZ49" i="1"/>
  <c r="BGY49" i="1"/>
  <c r="BGW49" i="1"/>
  <c r="BGQ49" i="1"/>
  <c r="BGP49" i="1"/>
  <c r="BGO49" i="1"/>
  <c r="BGN49" i="1"/>
  <c r="BGM49" i="1"/>
  <c r="BGL49" i="1"/>
  <c r="BGK49" i="1"/>
  <c r="BGJ49" i="1"/>
  <c r="BGI49" i="1"/>
  <c r="BGG49" i="1"/>
  <c r="BGA49" i="1"/>
  <c r="BFZ49" i="1"/>
  <c r="BFY49" i="1"/>
  <c r="BFX49" i="1"/>
  <c r="BFW49" i="1"/>
  <c r="BFV49" i="1"/>
  <c r="BFU49" i="1"/>
  <c r="BFT49" i="1"/>
  <c r="BFS49" i="1"/>
  <c r="BFQ49" i="1"/>
  <c r="BFK49" i="1"/>
  <c r="BFJ49" i="1"/>
  <c r="BFI49" i="1"/>
  <c r="BFH49" i="1"/>
  <c r="BFG49" i="1"/>
  <c r="BFF49" i="1"/>
  <c r="BFE49" i="1"/>
  <c r="BFD49" i="1"/>
  <c r="BFC49" i="1"/>
  <c r="BFA49" i="1"/>
  <c r="BEU49" i="1"/>
  <c r="BET49" i="1"/>
  <c r="BES49" i="1"/>
  <c r="BER49" i="1"/>
  <c r="BEQ49" i="1"/>
  <c r="BEP49" i="1"/>
  <c r="BEO49" i="1"/>
  <c r="BEN49" i="1"/>
  <c r="BEM49" i="1"/>
  <c r="BEK49" i="1"/>
  <c r="BEE49" i="1"/>
  <c r="BED49" i="1"/>
  <c r="BEC49" i="1"/>
  <c r="BEB49" i="1"/>
  <c r="BEA49" i="1"/>
  <c r="BDZ49" i="1"/>
  <c r="BDY49" i="1"/>
  <c r="BDX49" i="1"/>
  <c r="BDW49" i="1"/>
  <c r="BDU49" i="1"/>
  <c r="BDO49" i="1"/>
  <c r="BDN49" i="1"/>
  <c r="BDM49" i="1"/>
  <c r="BDL49" i="1"/>
  <c r="BDK49" i="1"/>
  <c r="BDJ49" i="1"/>
  <c r="BDI49" i="1"/>
  <c r="BDH49" i="1"/>
  <c r="BDG49" i="1"/>
  <c r="BDE49" i="1"/>
  <c r="BCY49" i="1"/>
  <c r="BCX49" i="1"/>
  <c r="BCW49" i="1"/>
  <c r="BCV49" i="1"/>
  <c r="BCU49" i="1"/>
  <c r="BCT49" i="1"/>
  <c r="BCS49" i="1"/>
  <c r="BCR49" i="1"/>
  <c r="BCQ49" i="1"/>
  <c r="BCO49" i="1"/>
  <c r="BCI49" i="1"/>
  <c r="BCH49" i="1"/>
  <c r="BCG49" i="1"/>
  <c r="BCF49" i="1"/>
  <c r="BCE49" i="1"/>
  <c r="BCD49" i="1"/>
  <c r="BCC49" i="1"/>
  <c r="BCB49" i="1"/>
  <c r="BCA49" i="1"/>
  <c r="BBY49" i="1"/>
  <c r="BBS49" i="1"/>
  <c r="BBR49" i="1"/>
  <c r="BBQ49" i="1"/>
  <c r="BBP49" i="1"/>
  <c r="BBO49" i="1"/>
  <c r="BBN49" i="1"/>
  <c r="BBM49" i="1"/>
  <c r="BBL49" i="1"/>
  <c r="BBK49" i="1"/>
  <c r="BBI49" i="1"/>
  <c r="BBC49" i="1"/>
  <c r="BBB49" i="1"/>
  <c r="BBA49" i="1"/>
  <c r="BAZ49" i="1"/>
  <c r="BAY49" i="1"/>
  <c r="BAX49" i="1"/>
  <c r="BAW49" i="1"/>
  <c r="BAV49" i="1"/>
  <c r="BAU49" i="1"/>
  <c r="BAS49" i="1"/>
  <c r="BAM49" i="1"/>
  <c r="BAL49" i="1"/>
  <c r="BAK49" i="1"/>
  <c r="BAJ49" i="1"/>
  <c r="BAI49" i="1"/>
  <c r="BAH49" i="1"/>
  <c r="BAG49" i="1"/>
  <c r="BAF49" i="1"/>
  <c r="BAE49" i="1"/>
  <c r="BAC49" i="1"/>
  <c r="AZW49" i="1"/>
  <c r="AZV49" i="1"/>
  <c r="AZU49" i="1"/>
  <c r="AZT49" i="1"/>
  <c r="AZS49" i="1"/>
  <c r="AZR49" i="1"/>
  <c r="AZQ49" i="1"/>
  <c r="AZP49" i="1"/>
  <c r="AZO49" i="1"/>
  <c r="AZM49" i="1"/>
  <c r="AZG49" i="1"/>
  <c r="AZF49" i="1"/>
  <c r="AZE49" i="1"/>
  <c r="AZD49" i="1"/>
  <c r="AZC49" i="1"/>
  <c r="AZB49" i="1"/>
  <c r="AZA49" i="1"/>
  <c r="AYZ49" i="1"/>
  <c r="AYY49" i="1"/>
  <c r="AYW49" i="1"/>
  <c r="AYQ49" i="1"/>
  <c r="AYP49" i="1"/>
  <c r="AYO49" i="1"/>
  <c r="AYN49" i="1"/>
  <c r="AYM49" i="1"/>
  <c r="AYL49" i="1"/>
  <c r="AYK49" i="1"/>
  <c r="AYJ49" i="1"/>
  <c r="AYI49" i="1"/>
  <c r="AYG49" i="1"/>
  <c r="AYA49" i="1"/>
  <c r="AXZ49" i="1"/>
  <c r="AXY49" i="1"/>
  <c r="AXX49" i="1"/>
  <c r="AXW49" i="1"/>
  <c r="AXV49" i="1"/>
  <c r="AXU49" i="1"/>
  <c r="AXT49" i="1"/>
  <c r="AXS49" i="1"/>
  <c r="AXQ49" i="1"/>
  <c r="AXK49" i="1"/>
  <c r="AXJ49" i="1"/>
  <c r="AXI49" i="1"/>
  <c r="AXH49" i="1"/>
  <c r="AXG49" i="1"/>
  <c r="AXF49" i="1"/>
  <c r="AXE49" i="1"/>
  <c r="AXD49" i="1"/>
  <c r="AXC49" i="1"/>
  <c r="AXA49" i="1"/>
  <c r="AWU49" i="1"/>
  <c r="AWT49" i="1"/>
  <c r="AWS49" i="1"/>
  <c r="AWR49" i="1"/>
  <c r="AWQ49" i="1"/>
  <c r="AWP49" i="1"/>
  <c r="AWO49" i="1"/>
  <c r="AWN49" i="1"/>
  <c r="AWM49" i="1"/>
  <c r="AWK49" i="1"/>
  <c r="AWE49" i="1"/>
  <c r="AWD49" i="1"/>
  <c r="AWC49" i="1"/>
  <c r="AWB49" i="1"/>
  <c r="AWA49" i="1"/>
  <c r="AVZ49" i="1"/>
  <c r="AVY49" i="1"/>
  <c r="AVX49" i="1"/>
  <c r="AVW49" i="1"/>
  <c r="AVU49" i="1"/>
  <c r="AVO49" i="1"/>
  <c r="AVN49" i="1"/>
  <c r="AVM49" i="1"/>
  <c r="AVL49" i="1"/>
  <c r="AVK49" i="1"/>
  <c r="AVJ49" i="1"/>
  <c r="AVI49" i="1"/>
  <c r="AVH49" i="1"/>
  <c r="AVG49" i="1"/>
  <c r="AVE49" i="1"/>
  <c r="AUY49" i="1"/>
  <c r="AUX49" i="1"/>
  <c r="AUW49" i="1"/>
  <c r="AUV49" i="1"/>
  <c r="AUU49" i="1"/>
  <c r="AUT49" i="1"/>
  <c r="AUS49" i="1"/>
  <c r="AUR49" i="1"/>
  <c r="AUQ49" i="1"/>
  <c r="AUO49" i="1"/>
  <c r="AUI49" i="1"/>
  <c r="AUH49" i="1"/>
  <c r="AUG49" i="1"/>
  <c r="AUF49" i="1"/>
  <c r="AUE49" i="1"/>
  <c r="AUD49" i="1"/>
  <c r="AUC49" i="1"/>
  <c r="AUB49" i="1"/>
  <c r="AUA49" i="1"/>
  <c r="ATY49" i="1"/>
  <c r="ATS49" i="1"/>
  <c r="ATR49" i="1"/>
  <c r="ATQ49" i="1"/>
  <c r="ATP49" i="1"/>
  <c r="ATO49" i="1"/>
  <c r="ATN49" i="1"/>
  <c r="ATM49" i="1"/>
  <c r="ATL49" i="1"/>
  <c r="ATK49" i="1"/>
  <c r="ATI49" i="1"/>
  <c r="ATC49" i="1"/>
  <c r="ATB49" i="1"/>
  <c r="ATA49" i="1"/>
  <c r="ASZ49" i="1"/>
  <c r="ASY49" i="1"/>
  <c r="ASX49" i="1"/>
  <c r="ASW49" i="1"/>
  <c r="ASV49" i="1"/>
  <c r="ASU49" i="1"/>
  <c r="ASS49" i="1"/>
  <c r="ASM49" i="1"/>
  <c r="ASL49" i="1"/>
  <c r="ASK49" i="1"/>
  <c r="ASJ49" i="1"/>
  <c r="ASI49" i="1"/>
  <c r="ASH49" i="1"/>
  <c r="ASG49" i="1"/>
  <c r="ASF49" i="1"/>
  <c r="ASE49" i="1"/>
  <c r="ASC49" i="1"/>
  <c r="ARW49" i="1"/>
  <c r="ARV49" i="1"/>
  <c r="ARU49" i="1"/>
  <c r="ART49" i="1"/>
  <c r="ARS49" i="1"/>
  <c r="ARR49" i="1"/>
  <c r="ARQ49" i="1"/>
  <c r="ARP49" i="1"/>
  <c r="ARO49" i="1"/>
  <c r="ARM49" i="1"/>
  <c r="ARG49" i="1"/>
  <c r="ARF49" i="1"/>
  <c r="ARE49" i="1"/>
  <c r="ARD49" i="1"/>
  <c r="ARC49" i="1"/>
  <c r="ARB49" i="1"/>
  <c r="ARA49" i="1"/>
  <c r="AQZ49" i="1"/>
  <c r="AQY49" i="1"/>
  <c r="AQW49" i="1"/>
  <c r="AQQ49" i="1"/>
  <c r="AQP49" i="1"/>
  <c r="AQO49" i="1"/>
  <c r="AQN49" i="1"/>
  <c r="AQM49" i="1"/>
  <c r="AQL49" i="1"/>
  <c r="AQK49" i="1"/>
  <c r="AQJ49" i="1"/>
  <c r="AQI49" i="1"/>
  <c r="AQG49" i="1"/>
  <c r="AQB49" i="1"/>
  <c r="AQA49" i="1"/>
  <c r="APZ49" i="1"/>
  <c r="APY49" i="1"/>
  <c r="APX49" i="1"/>
  <c r="APW49" i="1"/>
  <c r="APV49" i="1"/>
  <c r="APU49" i="1"/>
  <c r="APT49" i="1"/>
  <c r="APS49" i="1"/>
  <c r="APQ49" i="1"/>
  <c r="APK49" i="1"/>
  <c r="APJ49" i="1"/>
  <c r="API49" i="1"/>
  <c r="APH49" i="1"/>
  <c r="APG49" i="1"/>
  <c r="APF49" i="1"/>
  <c r="APE49" i="1"/>
  <c r="APD49" i="1"/>
  <c r="APC49" i="1"/>
  <c r="APA49" i="1"/>
  <c r="AOU49" i="1"/>
  <c r="AOT49" i="1"/>
  <c r="AOS49" i="1"/>
  <c r="AOR49" i="1"/>
  <c r="AOQ49" i="1"/>
  <c r="AOP49" i="1"/>
  <c r="AOO49" i="1"/>
  <c r="AON49" i="1"/>
  <c r="AOM49" i="1"/>
  <c r="AOK49" i="1"/>
  <c r="AOE49" i="1"/>
  <c r="AOD49" i="1"/>
  <c r="AOC49" i="1"/>
  <c r="AOB49" i="1"/>
  <c r="AOA49" i="1"/>
  <c r="ANZ49" i="1"/>
  <c r="ANY49" i="1"/>
  <c r="ANX49" i="1"/>
  <c r="ANW49" i="1"/>
  <c r="ANU49" i="1"/>
  <c r="ANO49" i="1"/>
  <c r="ANN49" i="1"/>
  <c r="ANM49" i="1"/>
  <c r="ANL49" i="1"/>
  <c r="ANK49" i="1"/>
  <c r="ANJ49" i="1"/>
  <c r="ANI49" i="1"/>
  <c r="ANH49" i="1"/>
  <c r="ANG49" i="1"/>
  <c r="ANE49" i="1"/>
  <c r="AMY49" i="1"/>
  <c r="AMX49" i="1"/>
  <c r="AMW49" i="1"/>
  <c r="AMV49" i="1"/>
  <c r="AMU49" i="1"/>
  <c r="AMT49" i="1"/>
  <c r="AMS49" i="1"/>
  <c r="AMR49" i="1"/>
  <c r="AMQ49" i="1"/>
  <c r="AMO49" i="1"/>
  <c r="AMI49" i="1"/>
  <c r="AMH49" i="1"/>
  <c r="AMG49" i="1"/>
  <c r="AMF49" i="1"/>
  <c r="AME49" i="1"/>
  <c r="AMD49" i="1"/>
  <c r="AMC49" i="1"/>
  <c r="AMB49" i="1"/>
  <c r="AMA49" i="1"/>
  <c r="ALY49" i="1"/>
  <c r="ALS49" i="1"/>
  <c r="ALR49" i="1"/>
  <c r="ALQ49" i="1"/>
  <c r="ALP49" i="1"/>
  <c r="ALO49" i="1"/>
  <c r="ALN49" i="1"/>
  <c r="ALM49" i="1"/>
  <c r="ALL49" i="1"/>
  <c r="ALK49" i="1"/>
  <c r="ALI49" i="1"/>
  <c r="ALC49" i="1"/>
  <c r="ALB49" i="1"/>
  <c r="ALA49" i="1"/>
  <c r="AKZ49" i="1"/>
  <c r="AKY49" i="1"/>
  <c r="AKX49" i="1"/>
  <c r="AKW49" i="1"/>
  <c r="AKV49" i="1"/>
  <c r="AKU49" i="1"/>
  <c r="AKS49" i="1"/>
  <c r="AKM49" i="1"/>
  <c r="AKL49" i="1"/>
  <c r="AKK49" i="1"/>
  <c r="AKJ49" i="1"/>
  <c r="AKI49" i="1"/>
  <c r="AKH49" i="1"/>
  <c r="AKG49" i="1"/>
  <c r="AKF49" i="1"/>
  <c r="AKE49" i="1"/>
  <c r="AKC49" i="1"/>
  <c r="AJW49" i="1"/>
  <c r="AJV49" i="1"/>
  <c r="AJU49" i="1"/>
  <c r="AJT49" i="1"/>
  <c r="AJS49" i="1"/>
  <c r="AJR49" i="1"/>
  <c r="AJQ49" i="1"/>
  <c r="AJP49" i="1"/>
  <c r="AJO49" i="1"/>
  <c r="AJM49" i="1"/>
  <c r="AJG49" i="1"/>
  <c r="AJF49" i="1"/>
  <c r="AJE49" i="1"/>
  <c r="AJD49" i="1"/>
  <c r="AJC49" i="1"/>
  <c r="AJB49" i="1"/>
  <c r="AJA49" i="1"/>
  <c r="AIZ49" i="1"/>
  <c r="AIY49" i="1"/>
  <c r="AIW49" i="1"/>
  <c r="AIQ49" i="1"/>
  <c r="AIP49" i="1"/>
  <c r="AIO49" i="1"/>
  <c r="AIN49" i="1"/>
  <c r="AIM49" i="1"/>
  <c r="AIL49" i="1"/>
  <c r="AIK49" i="1"/>
  <c r="AIJ49" i="1"/>
  <c r="AII49" i="1"/>
  <c r="AIG49" i="1"/>
  <c r="AIA49" i="1"/>
  <c r="AHZ49" i="1"/>
  <c r="AHY49" i="1"/>
  <c r="AHX49" i="1"/>
  <c r="AHW49" i="1"/>
  <c r="AHV49" i="1"/>
  <c r="AHU49" i="1"/>
  <c r="AHT49" i="1"/>
  <c r="AHS49" i="1"/>
  <c r="AHQ49" i="1"/>
  <c r="AHK49" i="1"/>
  <c r="AHJ49" i="1"/>
  <c r="AHI49" i="1"/>
  <c r="AHH49" i="1"/>
  <c r="AHG49" i="1"/>
  <c r="AHF49" i="1"/>
  <c r="AHE49" i="1"/>
  <c r="AHD49" i="1"/>
  <c r="AHC49" i="1"/>
  <c r="AHA49" i="1"/>
  <c r="AGU49" i="1"/>
  <c r="AGT49" i="1"/>
  <c r="AGS49" i="1"/>
  <c r="AGR49" i="1"/>
  <c r="AGQ49" i="1"/>
  <c r="AGP49" i="1"/>
  <c r="AGO49" i="1"/>
  <c r="AGN49" i="1"/>
  <c r="AGM49" i="1"/>
  <c r="AGK49" i="1"/>
  <c r="AGE49" i="1"/>
  <c r="AGD49" i="1"/>
  <c r="AGC49" i="1"/>
  <c r="AGB49" i="1"/>
  <c r="AGA49" i="1"/>
  <c r="AFZ49" i="1"/>
  <c r="AFY49" i="1"/>
  <c r="AFX49" i="1"/>
  <c r="AFW49" i="1"/>
  <c r="AFU49" i="1"/>
  <c r="AFO49" i="1"/>
  <c r="AFN49" i="1"/>
  <c r="AFM49" i="1"/>
  <c r="AFL49" i="1"/>
  <c r="AFK49" i="1"/>
  <c r="AFJ49" i="1"/>
  <c r="AFI49" i="1"/>
  <c r="AFH49" i="1"/>
  <c r="AFG49" i="1"/>
  <c r="AFE49" i="1"/>
  <c r="AEY49" i="1"/>
  <c r="AEX49" i="1"/>
  <c r="AEW49" i="1"/>
  <c r="AEV49" i="1"/>
  <c r="AEU49" i="1"/>
  <c r="AET49" i="1"/>
  <c r="AES49" i="1"/>
  <c r="AER49" i="1"/>
  <c r="AEQ49" i="1"/>
  <c r="AEO49" i="1"/>
  <c r="AEI49" i="1"/>
  <c r="AEH49" i="1"/>
  <c r="AEG49" i="1"/>
  <c r="AEF49" i="1"/>
  <c r="AEE49" i="1"/>
  <c r="AED49" i="1"/>
  <c r="AEC49" i="1"/>
  <c r="AEB49" i="1"/>
  <c r="AEA49" i="1"/>
  <c r="ADY49" i="1"/>
  <c r="ADS49" i="1"/>
  <c r="ADR49" i="1"/>
  <c r="ADQ49" i="1"/>
  <c r="ADP49" i="1"/>
  <c r="ADO49" i="1"/>
  <c r="ADN49" i="1"/>
  <c r="ADM49" i="1"/>
  <c r="ADL49" i="1"/>
  <c r="ADK49" i="1"/>
  <c r="ADI49" i="1"/>
  <c r="ADC49" i="1"/>
  <c r="ADB49" i="1"/>
  <c r="ADA49" i="1"/>
  <c r="ACZ49" i="1"/>
  <c r="ACY49" i="1"/>
  <c r="ACX49" i="1"/>
  <c r="ACW49" i="1"/>
  <c r="ACV49" i="1"/>
  <c r="ACU49" i="1"/>
  <c r="ACS49" i="1"/>
  <c r="ACM49" i="1"/>
  <c r="ACL49" i="1"/>
  <c r="ACK49" i="1"/>
  <c r="ACJ49" i="1"/>
  <c r="ACI49" i="1"/>
  <c r="ACH49" i="1"/>
  <c r="ACG49" i="1"/>
  <c r="ACF49" i="1"/>
  <c r="ACE49" i="1"/>
  <c r="ACC49" i="1"/>
  <c r="ABW49" i="1"/>
  <c r="ABV49" i="1"/>
  <c r="ABU49" i="1"/>
  <c r="ABT49" i="1"/>
  <c r="ABS49" i="1"/>
  <c r="ABR49" i="1"/>
  <c r="ABQ49" i="1"/>
  <c r="ABP49" i="1"/>
  <c r="ABO49" i="1"/>
  <c r="ABM49" i="1"/>
  <c r="ABG49" i="1"/>
  <c r="ABF49" i="1"/>
  <c r="ABE49" i="1"/>
  <c r="ABD49" i="1"/>
  <c r="ABC49" i="1"/>
  <c r="ABB49" i="1"/>
  <c r="ABA49" i="1"/>
  <c r="AAZ49" i="1"/>
  <c r="AAY49" i="1"/>
  <c r="AAW49" i="1"/>
  <c r="AAQ49" i="1"/>
  <c r="AAP49" i="1"/>
  <c r="AAO49" i="1"/>
  <c r="AAN49" i="1"/>
  <c r="AAM49" i="1"/>
  <c r="AAL49" i="1"/>
  <c r="AAK49" i="1"/>
  <c r="AAJ49" i="1"/>
  <c r="AAI49" i="1"/>
  <c r="AAG49" i="1"/>
  <c r="AAA49" i="1"/>
  <c r="ZZ49" i="1"/>
  <c r="ZY49" i="1"/>
  <c r="ZX49" i="1"/>
  <c r="ZW49" i="1"/>
  <c r="ZV49" i="1"/>
  <c r="ZU49" i="1"/>
  <c r="ZT49" i="1"/>
  <c r="ZS49" i="1"/>
  <c r="ZQ49" i="1"/>
  <c r="ZK49" i="1"/>
  <c r="ZJ49" i="1"/>
  <c r="ZI49" i="1"/>
  <c r="ZH49" i="1"/>
  <c r="ZG49" i="1"/>
  <c r="ZF49" i="1"/>
  <c r="ZE49" i="1"/>
  <c r="ZD49" i="1"/>
  <c r="ZC49" i="1"/>
  <c r="ZA49" i="1"/>
  <c r="YU49" i="1"/>
  <c r="YT49" i="1"/>
  <c r="YS49" i="1"/>
  <c r="YR49" i="1"/>
  <c r="YQ49" i="1"/>
  <c r="YP49" i="1"/>
  <c r="YO49" i="1"/>
  <c r="YN49" i="1"/>
  <c r="YM49" i="1"/>
  <c r="YK49" i="1"/>
  <c r="YE49" i="1"/>
  <c r="YD49" i="1"/>
  <c r="YC49" i="1"/>
  <c r="YB49" i="1"/>
  <c r="YA49" i="1"/>
  <c r="XZ49" i="1"/>
  <c r="XY49" i="1"/>
  <c r="XX49" i="1"/>
  <c r="XW49" i="1"/>
  <c r="XU49" i="1"/>
  <c r="XO49" i="1"/>
  <c r="XN49" i="1"/>
  <c r="XM49" i="1"/>
  <c r="XL49" i="1"/>
  <c r="XK49" i="1"/>
  <c r="XJ49" i="1"/>
  <c r="XI49" i="1"/>
  <c r="XH49" i="1"/>
  <c r="XG49" i="1"/>
  <c r="XE49" i="1"/>
  <c r="WY49" i="1"/>
  <c r="WX49" i="1"/>
  <c r="WW49" i="1"/>
  <c r="WV49" i="1"/>
  <c r="WU49" i="1"/>
  <c r="WT49" i="1"/>
  <c r="WS49" i="1"/>
  <c r="WR49" i="1"/>
  <c r="WQ49" i="1"/>
  <c r="WO49" i="1"/>
  <c r="WI49" i="1"/>
  <c r="WH49" i="1"/>
  <c r="WG49" i="1"/>
  <c r="WF49" i="1"/>
  <c r="WE49" i="1"/>
  <c r="WD49" i="1"/>
  <c r="WC49" i="1"/>
  <c r="WB49" i="1"/>
  <c r="WA49" i="1"/>
  <c r="VY49" i="1"/>
  <c r="VS49" i="1"/>
  <c r="VR49" i="1"/>
  <c r="VQ49" i="1"/>
  <c r="VP49" i="1"/>
  <c r="VO49" i="1"/>
  <c r="VN49" i="1"/>
  <c r="VM49" i="1"/>
  <c r="VL49" i="1"/>
  <c r="VK49" i="1"/>
  <c r="VI49" i="1"/>
  <c r="VC49" i="1"/>
  <c r="VB49" i="1"/>
  <c r="VA49" i="1"/>
  <c r="UZ49" i="1"/>
  <c r="UY49" i="1"/>
  <c r="UX49" i="1"/>
  <c r="UW49" i="1"/>
  <c r="UV49" i="1"/>
  <c r="UU49" i="1"/>
  <c r="US49" i="1"/>
  <c r="UN49" i="1"/>
  <c r="UM49" i="1"/>
  <c r="UL49" i="1"/>
  <c r="UK49" i="1"/>
  <c r="UJ49" i="1"/>
  <c r="UI49" i="1"/>
  <c r="UH49" i="1"/>
  <c r="UG49" i="1"/>
  <c r="UF49" i="1"/>
  <c r="UE49" i="1"/>
  <c r="UC49" i="1"/>
  <c r="TW49" i="1"/>
  <c r="TV49" i="1"/>
  <c r="TU49" i="1"/>
  <c r="TT49" i="1"/>
  <c r="TS49" i="1"/>
  <c r="TR49" i="1"/>
  <c r="TQ49" i="1"/>
  <c r="TP49" i="1"/>
  <c r="TO49" i="1"/>
  <c r="TM49" i="1"/>
  <c r="TG49" i="1"/>
  <c r="TF49" i="1"/>
  <c r="TE49" i="1"/>
  <c r="TD49" i="1"/>
  <c r="TC49" i="1"/>
  <c r="TB49" i="1"/>
  <c r="TA49" i="1"/>
  <c r="SZ49" i="1"/>
  <c r="SY49" i="1"/>
  <c r="SW49" i="1"/>
  <c r="SQ49" i="1"/>
  <c r="SP49" i="1"/>
  <c r="SO49" i="1"/>
  <c r="SN49" i="1"/>
  <c r="SM49" i="1"/>
  <c r="SL49" i="1"/>
  <c r="SK49" i="1"/>
  <c r="SJ49" i="1"/>
  <c r="SI49" i="1"/>
  <c r="SG49" i="1"/>
  <c r="SA49" i="1"/>
  <c r="RZ49" i="1"/>
  <c r="RY49" i="1"/>
  <c r="RX49" i="1"/>
  <c r="RW49" i="1"/>
  <c r="RV49" i="1"/>
  <c r="RU49" i="1"/>
  <c r="RT49" i="1"/>
  <c r="RS49" i="1"/>
  <c r="RQ49" i="1"/>
  <c r="RK49" i="1"/>
  <c r="RJ49" i="1"/>
  <c r="RI49" i="1"/>
  <c r="RH49" i="1"/>
  <c r="RG49" i="1"/>
  <c r="RF49" i="1"/>
  <c r="RE49" i="1"/>
  <c r="RD49" i="1"/>
  <c r="RC49" i="1"/>
  <c r="RA49" i="1"/>
  <c r="QU49" i="1"/>
  <c r="QT49" i="1"/>
  <c r="QS49" i="1"/>
  <c r="QR49" i="1"/>
  <c r="QQ49" i="1"/>
  <c r="QP49" i="1"/>
  <c r="QO49" i="1"/>
  <c r="QN49" i="1"/>
  <c r="QM49" i="1"/>
  <c r="QK49" i="1"/>
  <c r="QE49" i="1"/>
  <c r="QD49" i="1"/>
  <c r="QC49" i="1"/>
  <c r="QB49" i="1"/>
  <c r="QA49" i="1"/>
  <c r="PZ49" i="1"/>
  <c r="PY49" i="1"/>
  <c r="PX49" i="1"/>
  <c r="PW49" i="1"/>
  <c r="PU49" i="1"/>
  <c r="PO49" i="1"/>
  <c r="PN49" i="1"/>
  <c r="PM49" i="1"/>
  <c r="PL49" i="1"/>
  <c r="PK49" i="1"/>
  <c r="PJ49" i="1"/>
  <c r="PI49" i="1"/>
  <c r="PH49" i="1"/>
  <c r="PG49" i="1"/>
  <c r="PE49" i="1"/>
  <c r="OY49" i="1"/>
  <c r="OX49" i="1"/>
  <c r="OW49" i="1"/>
  <c r="OV49" i="1"/>
  <c r="OU49" i="1"/>
  <c r="OT49" i="1"/>
  <c r="OS49" i="1"/>
  <c r="OR49" i="1"/>
  <c r="OQ49" i="1"/>
  <c r="OO49" i="1"/>
  <c r="OI49" i="1"/>
  <c r="OH49" i="1"/>
  <c r="OG49" i="1"/>
  <c r="OF49" i="1"/>
  <c r="OE49" i="1"/>
  <c r="OD49" i="1"/>
  <c r="OC49" i="1"/>
  <c r="OB49" i="1"/>
  <c r="OA49" i="1"/>
  <c r="NY49" i="1"/>
  <c r="NS49" i="1"/>
  <c r="NR49" i="1"/>
  <c r="NQ49" i="1"/>
  <c r="NP49" i="1"/>
  <c r="NO49" i="1"/>
  <c r="NN49" i="1"/>
  <c r="NM49" i="1"/>
  <c r="NL49" i="1"/>
  <c r="NK49" i="1"/>
  <c r="NI49" i="1"/>
  <c r="NC49" i="1"/>
  <c r="NB49" i="1"/>
  <c r="NA49" i="1"/>
  <c r="MZ49" i="1"/>
  <c r="MY49" i="1"/>
  <c r="MX49" i="1"/>
  <c r="MW49" i="1"/>
  <c r="MV49" i="1"/>
  <c r="MU49" i="1"/>
  <c r="MS49" i="1"/>
  <c r="MM49" i="1"/>
  <c r="ML49" i="1"/>
  <c r="MK49" i="1"/>
  <c r="MJ49" i="1"/>
  <c r="MI49" i="1"/>
  <c r="MH49" i="1"/>
  <c r="MG49" i="1"/>
  <c r="MF49" i="1"/>
  <c r="ME49" i="1"/>
  <c r="MC49" i="1"/>
  <c r="LW49" i="1"/>
  <c r="LV49" i="1"/>
  <c r="LU49" i="1"/>
  <c r="LT49" i="1"/>
  <c r="LS49" i="1"/>
  <c r="LR49" i="1"/>
  <c r="LQ49" i="1"/>
  <c r="LP49" i="1"/>
  <c r="LO49" i="1"/>
  <c r="LM49" i="1"/>
  <c r="LG49" i="1"/>
  <c r="LF49" i="1"/>
  <c r="LE49" i="1"/>
  <c r="LD49" i="1"/>
  <c r="LC49" i="1"/>
  <c r="LB49" i="1"/>
  <c r="LA49" i="1"/>
  <c r="KZ49" i="1"/>
  <c r="KY49" i="1"/>
  <c r="KW49" i="1"/>
  <c r="KQ49" i="1"/>
  <c r="KP49" i="1"/>
  <c r="KO49" i="1"/>
  <c r="KN49" i="1"/>
  <c r="KM49" i="1"/>
  <c r="KL49" i="1"/>
  <c r="KK49" i="1"/>
  <c r="KJ49" i="1"/>
  <c r="KI49" i="1"/>
  <c r="KG49" i="1"/>
  <c r="KA49" i="1"/>
  <c r="JZ49" i="1"/>
  <c r="JY49" i="1"/>
  <c r="JX49" i="1"/>
  <c r="JW49" i="1"/>
  <c r="JV49" i="1"/>
  <c r="JU49" i="1"/>
  <c r="JT49" i="1"/>
  <c r="JS49" i="1"/>
  <c r="JQ49" i="1"/>
  <c r="JK49" i="1"/>
  <c r="JJ49" i="1"/>
  <c r="JI49" i="1"/>
  <c r="JH49" i="1"/>
  <c r="JG49" i="1"/>
  <c r="JF49" i="1"/>
  <c r="JE49" i="1"/>
  <c r="JD49" i="1"/>
  <c r="JC49" i="1"/>
  <c r="JA49" i="1"/>
  <c r="IU49" i="1"/>
  <c r="IT49" i="1"/>
  <c r="IS49" i="1"/>
  <c r="IR49" i="1"/>
  <c r="IQ49" i="1"/>
  <c r="IP49" i="1"/>
  <c r="IO49" i="1"/>
  <c r="IN49" i="1"/>
  <c r="IM49" i="1"/>
  <c r="IK49" i="1"/>
  <c r="IE49" i="1"/>
  <c r="ID49" i="1"/>
  <c r="IC49" i="1"/>
  <c r="IB49" i="1"/>
  <c r="IA49" i="1"/>
  <c r="HZ49" i="1"/>
  <c r="HY49" i="1"/>
  <c r="HX49" i="1"/>
  <c r="HW49" i="1"/>
  <c r="HU49" i="1"/>
  <c r="HO49" i="1"/>
  <c r="HN49" i="1"/>
  <c r="HM49" i="1"/>
  <c r="HL49" i="1"/>
  <c r="HK49" i="1"/>
  <c r="HJ49" i="1"/>
  <c r="HI49" i="1"/>
  <c r="HH49" i="1"/>
  <c r="HG49" i="1"/>
  <c r="HE49" i="1"/>
  <c r="GY49" i="1"/>
  <c r="GX49" i="1"/>
  <c r="GW49" i="1"/>
  <c r="GV49" i="1"/>
  <c r="GU49" i="1"/>
  <c r="GT49" i="1"/>
  <c r="GS49" i="1"/>
  <c r="GR49" i="1"/>
  <c r="GQ49" i="1"/>
  <c r="GO49" i="1"/>
  <c r="GI49" i="1"/>
  <c r="GH49" i="1"/>
  <c r="GG49" i="1"/>
  <c r="GF49" i="1"/>
  <c r="GE49" i="1"/>
  <c r="GD49" i="1"/>
  <c r="GC49" i="1"/>
  <c r="GB49" i="1"/>
  <c r="GA49" i="1"/>
  <c r="FY49" i="1"/>
  <c r="FS49" i="1"/>
  <c r="FR49" i="1"/>
  <c r="FQ49" i="1"/>
  <c r="FP49" i="1"/>
  <c r="FO49" i="1"/>
  <c r="FN49" i="1"/>
  <c r="FM49" i="1"/>
  <c r="FL49" i="1"/>
  <c r="FK49" i="1"/>
  <c r="FI49" i="1"/>
  <c r="FC49" i="1"/>
  <c r="FB49" i="1"/>
  <c r="FA49" i="1"/>
  <c r="EZ49" i="1"/>
  <c r="EY49" i="1"/>
  <c r="EX49" i="1"/>
  <c r="EW49" i="1"/>
  <c r="EV49" i="1"/>
  <c r="EU49" i="1"/>
  <c r="ES49" i="1"/>
  <c r="EM49" i="1"/>
  <c r="EL49" i="1"/>
  <c r="EK49" i="1"/>
  <c r="EJ49" i="1"/>
  <c r="EI49" i="1"/>
  <c r="EH49" i="1"/>
  <c r="EG49" i="1"/>
  <c r="EF49" i="1"/>
  <c r="EE49" i="1"/>
  <c r="EC49" i="1"/>
  <c r="DW49" i="1"/>
  <c r="DV49" i="1"/>
  <c r="DU49" i="1"/>
  <c r="DT49" i="1"/>
  <c r="DS49" i="1"/>
  <c r="DR49" i="1"/>
  <c r="DQ49" i="1"/>
  <c r="DP49" i="1"/>
  <c r="DO49" i="1"/>
  <c r="DM49" i="1"/>
  <c r="DG49" i="1"/>
  <c r="DF49" i="1"/>
  <c r="DE49" i="1"/>
  <c r="DD49" i="1"/>
  <c r="DC49" i="1"/>
  <c r="DB49" i="1"/>
  <c r="DA49" i="1"/>
  <c r="CZ49" i="1"/>
  <c r="CY49" i="1"/>
  <c r="P33" i="1"/>
  <c r="F33" i="1"/>
  <c r="P32" i="1"/>
  <c r="F32" i="1"/>
  <c r="P31" i="1"/>
  <c r="F31" i="1"/>
  <c r="P28" i="1"/>
  <c r="P27" i="1" s="1"/>
  <c r="F28" i="1"/>
  <c r="F27" i="1" s="1"/>
  <c r="O27" i="1"/>
  <c r="O24" i="1" s="1"/>
  <c r="N27" i="1"/>
  <c r="N24" i="1" s="1"/>
  <c r="M27" i="1"/>
  <c r="M24" i="1" s="1"/>
  <c r="L27" i="1"/>
  <c r="L24" i="1" s="1"/>
  <c r="K27" i="1"/>
  <c r="K24" i="1" s="1"/>
  <c r="J27" i="1"/>
  <c r="J24" i="1" s="1"/>
  <c r="I27" i="1"/>
  <c r="I24" i="1" s="1"/>
  <c r="H27" i="1"/>
  <c r="H24" i="1" s="1"/>
  <c r="G27" i="1"/>
  <c r="G24" i="1" s="1"/>
  <c r="E27" i="1"/>
  <c r="E24" i="1" s="1"/>
  <c r="P26" i="1"/>
  <c r="F26" i="1"/>
  <c r="P24" i="1" l="1"/>
  <c r="F24" i="1"/>
  <c r="P89" i="1"/>
  <c r="P88" i="1" s="1"/>
  <c r="F89" i="1"/>
  <c r="F88" i="1" s="1"/>
  <c r="G88" i="1"/>
  <c r="G85" i="1" s="1"/>
  <c r="H88" i="1"/>
  <c r="H85" i="1" s="1"/>
  <c r="I88" i="1"/>
  <c r="I85" i="1" s="1"/>
  <c r="J88" i="1"/>
  <c r="J85" i="1" s="1"/>
  <c r="K88" i="1"/>
  <c r="K85" i="1" s="1"/>
  <c r="L88" i="1"/>
  <c r="L85" i="1" s="1"/>
  <c r="M88" i="1"/>
  <c r="M85" i="1" s="1"/>
  <c r="N88" i="1"/>
  <c r="N85" i="1" s="1"/>
  <c r="O88" i="1"/>
  <c r="O85" i="1" s="1"/>
  <c r="E88" i="1"/>
  <c r="E85" i="1" s="1"/>
  <c r="P98" i="1"/>
  <c r="P96" i="1" s="1"/>
  <c r="G96" i="1"/>
  <c r="H96" i="1"/>
  <c r="I96" i="1"/>
  <c r="J96" i="1"/>
  <c r="K96" i="1"/>
  <c r="L96" i="1"/>
  <c r="M96" i="1"/>
  <c r="N96" i="1"/>
  <c r="O96" i="1"/>
  <c r="E96" i="1"/>
  <c r="F98" i="1"/>
  <c r="F96" i="1" s="1"/>
  <c r="P130" i="1"/>
  <c r="F129" i="1"/>
  <c r="P111" i="1"/>
  <c r="P109" i="1" s="1"/>
  <c r="F111" i="1"/>
  <c r="F109" i="1" s="1"/>
  <c r="F87" i="1"/>
  <c r="P87" i="1"/>
  <c r="P21" i="1"/>
  <c r="F21" i="1"/>
  <c r="F18" i="1"/>
  <c r="P18" i="1"/>
  <c r="P17" i="1"/>
  <c r="P15" i="1" s="1"/>
  <c r="O15" i="1"/>
  <c r="N15" i="1"/>
  <c r="M15" i="1"/>
  <c r="L15" i="1"/>
  <c r="K15" i="1"/>
  <c r="J15" i="1"/>
  <c r="I15" i="1"/>
  <c r="H15" i="1"/>
  <c r="G15" i="1"/>
  <c r="E15" i="1"/>
  <c r="P48" i="1"/>
  <c r="P47" i="1" s="1"/>
  <c r="P44" i="1" s="1"/>
  <c r="F48" i="1"/>
  <c r="F47" i="1" s="1"/>
  <c r="F44" i="1" s="1"/>
  <c r="G47" i="1"/>
  <c r="G44" i="1" s="1"/>
  <c r="H47" i="1"/>
  <c r="H44" i="1" s="1"/>
  <c r="I47" i="1"/>
  <c r="I44" i="1" s="1"/>
  <c r="J47" i="1"/>
  <c r="J44" i="1" s="1"/>
  <c r="K47" i="1"/>
  <c r="K44" i="1" s="1"/>
  <c r="L47" i="1"/>
  <c r="L44" i="1" s="1"/>
  <c r="M47" i="1"/>
  <c r="M44" i="1" s="1"/>
  <c r="N47" i="1"/>
  <c r="N44" i="1" s="1"/>
  <c r="O47" i="1"/>
  <c r="O44" i="1" s="1"/>
  <c r="E47" i="1"/>
  <c r="E44" i="1" s="1"/>
  <c r="P145" i="1"/>
  <c r="P142" i="1" s="1"/>
  <c r="F145" i="1"/>
  <c r="F142" i="1" s="1"/>
  <c r="P75" i="1"/>
  <c r="L75" i="1"/>
  <c r="F75" i="1"/>
  <c r="F127" i="1" l="1"/>
  <c r="F85" i="1"/>
  <c r="P85" i="1"/>
  <c r="P129" i="1"/>
  <c r="P127" i="1" s="1"/>
  <c r="F130" i="1"/>
  <c r="F17" i="1"/>
  <c r="F15" i="1" s="1"/>
  <c r="G73" i="1"/>
  <c r="G71" i="1" s="1"/>
  <c r="G160" i="1" s="1"/>
  <c r="H73" i="1"/>
  <c r="H71" i="1" s="1"/>
  <c r="H160" i="1" s="1"/>
  <c r="I73" i="1"/>
  <c r="I71" i="1" s="1"/>
  <c r="I160" i="1" s="1"/>
  <c r="J73" i="1"/>
  <c r="J71" i="1" s="1"/>
  <c r="J160" i="1" s="1"/>
  <c r="K73" i="1"/>
  <c r="K71" i="1" s="1"/>
  <c r="K160" i="1" s="1"/>
  <c r="M73" i="1"/>
  <c r="M71" i="1" s="1"/>
  <c r="M160" i="1" s="1"/>
  <c r="N73" i="1"/>
  <c r="N71" i="1" s="1"/>
  <c r="N160" i="1" s="1"/>
  <c r="O73" i="1"/>
  <c r="O71" i="1" s="1"/>
  <c r="O160" i="1" s="1"/>
  <c r="E73" i="1"/>
  <c r="E71" i="1" s="1"/>
  <c r="E160" i="1" s="1"/>
  <c r="P74" i="1"/>
  <c r="P73" i="1" s="1"/>
  <c r="P71" i="1" s="1"/>
  <c r="P160" i="1" s="1"/>
  <c r="L74" i="1"/>
  <c r="L73" i="1" s="1"/>
  <c r="L71" i="1" s="1"/>
  <c r="L160" i="1" s="1"/>
  <c r="F74" i="1"/>
  <c r="F73" i="1" s="1"/>
  <c r="F71" i="1" s="1"/>
  <c r="F160" i="1" s="1"/>
</calcChain>
</file>

<file path=xl/sharedStrings.xml><?xml version="1.0" encoding="utf-8"?>
<sst xmlns="http://schemas.openxmlformats.org/spreadsheetml/2006/main" count="4518" uniqueCount="294">
  <si>
    <t>Загальний фонд</t>
  </si>
  <si>
    <t>Спеціальний фонд</t>
  </si>
  <si>
    <t>Разом</t>
  </si>
  <si>
    <t>Всього</t>
  </si>
  <si>
    <t>видатки споживання</t>
  </si>
  <si>
    <t>з них</t>
  </si>
  <si>
    <t>видатки розвитку</t>
  </si>
  <si>
    <t>оплата праці</t>
  </si>
  <si>
    <t>комунальні послуги та енергоносії</t>
  </si>
  <si>
    <t>у тому числі бюджет розвитку</t>
  </si>
  <si>
    <t>Код Функціональної класифікації видатків та кредитування бюджету</t>
  </si>
  <si>
    <t>Найменування головного розпорядника коштів місцевого бюджету / відповідального виконавця, найменування бюджетної програми згідно з Типовою програмною класифікацією видатків та кредитування місцевого бюджету</t>
  </si>
  <si>
    <t>Код Програмної класифікації видатків та кредитування місцевого бюджету</t>
  </si>
  <si>
    <t>Код Типової програмної класифікації видатків та кредитування місцевого бюджету</t>
  </si>
  <si>
    <t>(код бюджету)</t>
  </si>
  <si>
    <t>(грн)</t>
  </si>
  <si>
    <t>Ліліана РИМАР</t>
  </si>
  <si>
    <t>Вікторія ДОВЖИК</t>
  </si>
  <si>
    <t>від ______________ № _____</t>
  </si>
  <si>
    <t>Зміни до розподілу видатків бюджету Львівської міської територіальної громади на 2026 рік</t>
  </si>
  <si>
    <t xml:space="preserve">         Візи:</t>
  </si>
  <si>
    <t>1200000</t>
  </si>
  <si>
    <t>Департамент житлового господарства та інфраструктури Львівської міської ради</t>
  </si>
  <si>
    <t>1210000</t>
  </si>
  <si>
    <t>1216080</t>
  </si>
  <si>
    <t>6080</t>
  </si>
  <si>
    <t>Реалізація державних та місцевих житлових програм</t>
  </si>
  <si>
    <t>1216082</t>
  </si>
  <si>
    <t>6082</t>
  </si>
  <si>
    <t>0610</t>
  </si>
  <si>
    <t>Придбання житла для окремих категорій населення відповідно до законодавства</t>
  </si>
  <si>
    <t>1216083</t>
  </si>
  <si>
    <t>6083</t>
  </si>
  <si>
    <t>Проектні, будівельно-ремонтні роботи, придбання житла та приміщень для розвитку сімейних та інших форм виховання, наближених до сімейних, та забезпечення житлом дітей-сиріт, дітей, позбавлених батьківського піклування, осіб з їх числа</t>
  </si>
  <si>
    <t>4300000</t>
  </si>
  <si>
    <t xml:space="preserve"> Личаківська районна адміністрація Львівської міської ради</t>
  </si>
  <si>
    <t>4310000</t>
  </si>
  <si>
    <t>4316030</t>
  </si>
  <si>
    <t>6030</t>
  </si>
  <si>
    <t>0620</t>
  </si>
  <si>
    <t>Організація благоустрою населених пунктів</t>
  </si>
  <si>
    <t xml:space="preserve">                 Додаток 3</t>
  </si>
  <si>
    <t>Управління соціального захисту департаменту гуманітарної політики Львівської міської ради</t>
  </si>
  <si>
    <t>Надання пільг населенню (крім ветеранів війни і праці, військової служби, органів внутрішніх справ та громадян, які постраждали внаслідок Чорнобильської катастрофи) на оплату житлово-комунальних послуг</t>
  </si>
  <si>
    <t>у тому числі за рахунок субвенції з обласного бюджету Львівської області на відшкодування витрат, пов'язаних із наданням пільг на житлово-комунальні послуги, тверде паливо та скраплений газ, на послуги зв'язку родинам Героїв Небесної Сотні</t>
  </si>
  <si>
    <t>0800000</t>
  </si>
  <si>
    <t>0810000</t>
  </si>
  <si>
    <t>0813180</t>
  </si>
  <si>
    <t xml:space="preserve">            Затверджено</t>
  </si>
  <si>
    <t>ухвалою міської ради</t>
  </si>
  <si>
    <t xml:space="preserve">Секретар ради </t>
  </si>
  <si>
    <t>Маркіян ЛОПАЧАК</t>
  </si>
  <si>
    <t>Директор департаменту фінансової політики</t>
  </si>
  <si>
    <t>Заступник директора департаменту фінансової</t>
  </si>
  <si>
    <t>політики - начальник управління бюджету</t>
  </si>
  <si>
    <t>0100000</t>
  </si>
  <si>
    <t>Департамент "Секретаріат ради" Львівської міської ради</t>
  </si>
  <si>
    <t>0110000</t>
  </si>
  <si>
    <t>0110160</t>
  </si>
  <si>
    <t>0160</t>
  </si>
  <si>
    <t>0111</t>
  </si>
  <si>
    <t>Керівництво і управління у відповідній сфері у містах (місті Києві), селищах, селах, територіальних громадах</t>
  </si>
  <si>
    <t>у тому числі видатки ради</t>
  </si>
  <si>
    <t>0200000</t>
  </si>
  <si>
    <t>Виконавчий комітет Львівської міської ради</t>
  </si>
  <si>
    <t>0210000</t>
  </si>
  <si>
    <t>0210160</t>
  </si>
  <si>
    <t>1900000</t>
  </si>
  <si>
    <t>Департамент міської мобільності та вуличної інфраструктури Львівської міської ради</t>
  </si>
  <si>
    <t>1910000</t>
  </si>
  <si>
    <t>1910160</t>
  </si>
  <si>
    <t>2800000</t>
  </si>
  <si>
    <t>Департамент природних ресурсів та будівництва Львівської міської ради</t>
  </si>
  <si>
    <t>2810000</t>
  </si>
  <si>
    <t>2810160</t>
  </si>
  <si>
    <t>3700000</t>
  </si>
  <si>
    <t>Департамент фінансової політики Львівської міської ради</t>
  </si>
  <si>
    <t>3710000</t>
  </si>
  <si>
    <t>3710160</t>
  </si>
  <si>
    <t>у тому числі на упорядкування видатків на утримання апарату управління виконавчих органів Львівської міської ради</t>
  </si>
  <si>
    <t>2400000</t>
  </si>
  <si>
    <t>Управління державного контролю за використанням та охороною земель департаменту природних ресурсів та будівництва Львівської міської ради</t>
  </si>
  <si>
    <t>2410000</t>
  </si>
  <si>
    <t>2410160</t>
  </si>
  <si>
    <t>1917420</t>
  </si>
  <si>
    <t>7420</t>
  </si>
  <si>
    <t>Забезпечення надання послуг з перевезення пасажирів електротранспортом</t>
  </si>
  <si>
    <t>1917421</t>
  </si>
  <si>
    <t>7421</t>
  </si>
  <si>
    <t>0453</t>
  </si>
  <si>
    <t>Утримання та розвиток наземного електротранспорту</t>
  </si>
  <si>
    <t>0600000</t>
  </si>
  <si>
    <t>Управління освітньої інфраструктури департаменту освіти та культури Львівської міської ради</t>
  </si>
  <si>
    <t>0610000</t>
  </si>
  <si>
    <t>0611010</t>
  </si>
  <si>
    <t>1010</t>
  </si>
  <si>
    <t>0910</t>
  </si>
  <si>
    <t>Надання дошкільної освіти</t>
  </si>
  <si>
    <t>0611020</t>
  </si>
  <si>
    <t>1020</t>
  </si>
  <si>
    <t>Надання загальної середньої освіти за рахунок коштів місцевого бюджету</t>
  </si>
  <si>
    <t>0611021</t>
  </si>
  <si>
    <t>1021</t>
  </si>
  <si>
    <t>0921</t>
  </si>
  <si>
    <t>Надання загальної середньої освіти закладами загальної середньої освіти за рахунок коштів місцевого бюджету</t>
  </si>
  <si>
    <t>0611070</t>
  </si>
  <si>
    <t>1070</t>
  </si>
  <si>
    <t>0960</t>
  </si>
  <si>
    <t>Надання позашкільної освіти закладами позашкільної освіти, заходи із позашкільної роботи з дітьми</t>
  </si>
  <si>
    <t>0611130</t>
  </si>
  <si>
    <t>1130</t>
  </si>
  <si>
    <t>0990</t>
  </si>
  <si>
    <t>Методичне забезпечення діяльності закладів освіти</t>
  </si>
  <si>
    <t>0611160</t>
  </si>
  <si>
    <t>1160</t>
  </si>
  <si>
    <t>Забезпечення діяльності центрів професійного розвитку педагогічних працівників</t>
  </si>
  <si>
    <t>0813240</t>
  </si>
  <si>
    <t>Інші заклади та заходи</t>
  </si>
  <si>
    <t>0813241</t>
  </si>
  <si>
    <t>Надання комплексу послуг особам/сім’ям у сфері соціального захисту та соціального забезпечення іншими надавачами соціальних послуг</t>
  </si>
  <si>
    <t>1000000</t>
  </si>
  <si>
    <t>Управління культури департаменту освіти та культури Львівської міської ради</t>
  </si>
  <si>
    <t>1010000</t>
  </si>
  <si>
    <t>1011080</t>
  </si>
  <si>
    <t>1080</t>
  </si>
  <si>
    <t>Надання спеціалізованої освіти мистецькими школами</t>
  </si>
  <si>
    <t>3100000</t>
  </si>
  <si>
    <t xml:space="preserve"> Управління комунальної власності департаменту економічного розвитку Львівської міської ради</t>
  </si>
  <si>
    <t>3110000</t>
  </si>
  <si>
    <t>3110160</t>
  </si>
  <si>
    <t>3200000</t>
  </si>
  <si>
    <t>Департамент освіти та культури Львівської міської ради</t>
  </si>
  <si>
    <t>3210000</t>
  </si>
  <si>
    <t>3211090</t>
  </si>
  <si>
    <t>1090</t>
  </si>
  <si>
    <t>Підготовка кадрів закладами професійної освіти та іншими закладами освіти</t>
  </si>
  <si>
    <t>3211091</t>
  </si>
  <si>
    <t>1091</t>
  </si>
  <si>
    <t>0930</t>
  </si>
  <si>
    <t>Підготовка кадрів закладами професійної освіти та іншими закладами освіти за рахунок коштів місцевого бюджету</t>
  </si>
  <si>
    <t>3717693</t>
  </si>
  <si>
    <t>7693</t>
  </si>
  <si>
    <t>0490</t>
  </si>
  <si>
    <t>Інші заходи, пов'язані з економічною діяльністю</t>
  </si>
  <si>
    <t xml:space="preserve"> - видатки на здійснення повноважень органів місцевого самоврядування</t>
  </si>
  <si>
    <t>4200000</t>
  </si>
  <si>
    <t>Залізнична районна адміністрація Львівської міської ради</t>
  </si>
  <si>
    <t>4210000</t>
  </si>
  <si>
    <t>4210160</t>
  </si>
  <si>
    <t>3717690</t>
  </si>
  <si>
    <t>7690</t>
  </si>
  <si>
    <t>Інша економічна діяльність</t>
  </si>
  <si>
    <t>0611300</t>
  </si>
  <si>
    <t>1300</t>
  </si>
  <si>
    <t>Підготовка та реалізація публічних інвестиційних проектів / програм публічних інвестицій за рахунок коштів місцевого бюджету в галузі освіти</t>
  </si>
  <si>
    <t>0617366</t>
  </si>
  <si>
    <t>7366</t>
  </si>
  <si>
    <t>Реалізація проектів у рамках Надзвичайної кредитної програми для відновлення України</t>
  </si>
  <si>
    <t>0700000</t>
  </si>
  <si>
    <t>Управління охорони здоров'я департаменту гуманітарної політики Львівської міської ради</t>
  </si>
  <si>
    <t>0710000</t>
  </si>
  <si>
    <t>0712170</t>
  </si>
  <si>
    <t>2170</t>
  </si>
  <si>
    <t>0763</t>
  </si>
  <si>
    <t>Підготовка та реалізація публічних інвестиційних проектів / програм публічних інвестицій за рахунок коштів місцевого бюджету в галузі охорони здоров’я</t>
  </si>
  <si>
    <t>0717366</t>
  </si>
  <si>
    <t>0719800</t>
  </si>
  <si>
    <t>9800</t>
  </si>
  <si>
    <t>0180</t>
  </si>
  <si>
    <t>Субвенція з місцевого бюджету державному бюджету на виконання програм соціально-економічного розвитку регіонів</t>
  </si>
  <si>
    <t>0821</t>
  </si>
  <si>
    <t>Фінансова підтримка театрів</t>
  </si>
  <si>
    <t>0822</t>
  </si>
  <si>
    <t>Фінансова підтримка філармоній, художніх і музичних колективів, ансамблів, концертних та циркових організацій</t>
  </si>
  <si>
    <t>0824</t>
  </si>
  <si>
    <t>Забезпечення діяльності бібліотек</t>
  </si>
  <si>
    <t>Забезпечення діяльності музеїв і виставок</t>
  </si>
  <si>
    <t>0828</t>
  </si>
  <si>
    <t>Забезпечення діяльності палаців і будинків культури, клубів, центрів дозвілля та інших клубних закладів</t>
  </si>
  <si>
    <t>Інші заклади та заходи в галузі культури і мистецтва</t>
  </si>
  <si>
    <t>0829</t>
  </si>
  <si>
    <t>Забезпечення діяльності інших закладів в галузі культури і мистецтва</t>
  </si>
  <si>
    <t>Офіс спорту Львівської міської ради</t>
  </si>
  <si>
    <t>1119770</t>
  </si>
  <si>
    <t>Інші субвенції з місцевого бюджету</t>
  </si>
  <si>
    <t>2700000</t>
  </si>
  <si>
    <t xml:space="preserve"> Департамент економічного розвитку Львівської міської ради</t>
  </si>
  <si>
    <t>2710000</t>
  </si>
  <si>
    <t>2717330</t>
  </si>
  <si>
    <t>7330</t>
  </si>
  <si>
    <t>Підготовка та реалізація публічних інвестиційних проектів / програм публічних інвестицій за рахунок коштів місцевого бюджету в інших секторах економічної діяльності</t>
  </si>
  <si>
    <t>3211300</t>
  </si>
  <si>
    <t>3400000</t>
  </si>
  <si>
    <t>Управління адміністрування послуг офісу надання адміністративних послуг Львівської міської ради</t>
  </si>
  <si>
    <t>3410000</t>
  </si>
  <si>
    <t>3410160</t>
  </si>
  <si>
    <t>3718710</t>
  </si>
  <si>
    <t>8710</t>
  </si>
  <si>
    <t>0133</t>
  </si>
  <si>
    <t>Резервний фонд місцевого бюджету</t>
  </si>
  <si>
    <t>0611030</t>
  </si>
  <si>
    <t>1030</t>
  </si>
  <si>
    <t>Надання загальної середньої освіти за рахунок освітньої субвенції</t>
  </si>
  <si>
    <t>0611031</t>
  </si>
  <si>
    <t>1031</t>
  </si>
  <si>
    <t>Надання загальної середньої освіти закладами загальної середньої освіти за рахунок освітньої субвенції</t>
  </si>
  <si>
    <t>0712150</t>
  </si>
  <si>
    <t>2150</t>
  </si>
  <si>
    <t>Інші програми, заклади та заходи у сфері охорони здоров'я</t>
  </si>
  <si>
    <t>0712152</t>
  </si>
  <si>
    <t>2152</t>
  </si>
  <si>
    <t>Інші програми та заходи у сфері охорони здоров'я</t>
  </si>
  <si>
    <t>0810160</t>
  </si>
  <si>
    <t>0813242</t>
  </si>
  <si>
    <t>3242</t>
  </si>
  <si>
    <t>Інші заходи та заклади у сфері соціального захисту і соціального забезпечення</t>
  </si>
  <si>
    <t>0900000</t>
  </si>
  <si>
    <t>Департамент гуманітарної політики Львівської міської ради</t>
  </si>
  <si>
    <t>0910000</t>
  </si>
  <si>
    <t>0910160</t>
  </si>
  <si>
    <t>1010160</t>
  </si>
  <si>
    <t>1110160</t>
  </si>
  <si>
    <t>1400000</t>
  </si>
  <si>
    <t>Управління екології та природних ресурсів департаменту природних ресурсів та будівництва Львівської міської ради</t>
  </si>
  <si>
    <t>1410000</t>
  </si>
  <si>
    <t>1410160</t>
  </si>
  <si>
    <t>1600000</t>
  </si>
  <si>
    <t>Департамент архітектури та просторового розвитку Львівської міської ради</t>
  </si>
  <si>
    <t>1610000</t>
  </si>
  <si>
    <t>1610160</t>
  </si>
  <si>
    <t>2000000</t>
  </si>
  <si>
    <t xml:space="preserve"> Управління цифрової інфраструктури та сервісів департаменту економічного розвитку Львівської міської ради</t>
  </si>
  <si>
    <t>2010000</t>
  </si>
  <si>
    <t>2010160</t>
  </si>
  <si>
    <t>2300000</t>
  </si>
  <si>
    <t>Департамент "Адміністрація міського голови" Львівської міської ради</t>
  </si>
  <si>
    <t>2310000</t>
  </si>
  <si>
    <t>2310160</t>
  </si>
  <si>
    <t>2500000</t>
  </si>
  <si>
    <t>Офіс молодіжної столиці Європи Львівської міської ради</t>
  </si>
  <si>
    <t>2510000</t>
  </si>
  <si>
    <t>2510160</t>
  </si>
  <si>
    <t>3000000</t>
  </si>
  <si>
    <t>Офіс надання адміністративних послуг Львівської міської ради</t>
  </si>
  <si>
    <t>3010000</t>
  </si>
  <si>
    <t>3010160</t>
  </si>
  <si>
    <t>4310160</t>
  </si>
  <si>
    <t>4600000</t>
  </si>
  <si>
    <t xml:space="preserve"> Сихівська районна адміністрація Львівської міської ради</t>
  </si>
  <si>
    <t>4610000</t>
  </si>
  <si>
    <t>4610160</t>
  </si>
  <si>
    <t>2719800</t>
  </si>
  <si>
    <t>- на виконання депутатських повноважень</t>
  </si>
  <si>
    <t>2710160</t>
  </si>
  <si>
    <t>1616090</t>
  </si>
  <si>
    <t>6090</t>
  </si>
  <si>
    <t>0640</t>
  </si>
  <si>
    <t>Інша діяльність у сфері житлово-комунального господарства</t>
  </si>
  <si>
    <t>2717690</t>
  </si>
  <si>
    <t>2717693</t>
  </si>
  <si>
    <t>0218240</t>
  </si>
  <si>
    <t>8240</t>
  </si>
  <si>
    <t>0380</t>
  </si>
  <si>
    <t>Заходи та роботи з територіальної оборони</t>
  </si>
  <si>
    <t>0618340</t>
  </si>
  <si>
    <t>8340</t>
  </si>
  <si>
    <t>0540</t>
  </si>
  <si>
    <t>Природоохоронні заходи за рахунок цільових фондів</t>
  </si>
  <si>
    <t>1218340</t>
  </si>
  <si>
    <t>1418340</t>
  </si>
  <si>
    <t>2818340</t>
  </si>
  <si>
    <t>4100000</t>
  </si>
  <si>
    <t xml:space="preserve"> Галицька районна адміністрація Львівської міської ради</t>
  </si>
  <si>
    <t>4110000</t>
  </si>
  <si>
    <t>4118340</t>
  </si>
  <si>
    <t>4218340</t>
  </si>
  <si>
    <t>4318340</t>
  </si>
  <si>
    <t>4400000</t>
  </si>
  <si>
    <t>Франківська районна адміністрація Львівської міської ради</t>
  </si>
  <si>
    <t>4410000</t>
  </si>
  <si>
    <t>4418340</t>
  </si>
  <si>
    <t>4500000</t>
  </si>
  <si>
    <t xml:space="preserve"> Шевченківська районна адміністрація Львівської міської ради</t>
  </si>
  <si>
    <t>4510000</t>
  </si>
  <si>
    <t>4518340</t>
  </si>
  <si>
    <t>4618340</t>
  </si>
  <si>
    <t>4700000</t>
  </si>
  <si>
    <t>Офіс агломерації та розвитку громад Львівської міської ради</t>
  </si>
  <si>
    <t>4710000</t>
  </si>
  <si>
    <t>4718340</t>
  </si>
  <si>
    <t>Член редакційної комісії</t>
  </si>
  <si>
    <t>0217670</t>
  </si>
  <si>
    <t>7670</t>
  </si>
  <si>
    <t>Внески до статутного капіталу суб'єктів господарювання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</si>
</sst>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-* #,##0.00_-;\-* #,##0.00_-;_-* &quot;-&quot;??_-;_-@_-"/>
    <numFmt numFmtId="165" formatCode="0.0"/>
    <numFmt numFmtId="166" formatCode="_-* #,##0.00_₴_-;\-* #,##0.00_₴_-;_-* &quot;-&quot;??_₴_-;_-@_-"/>
    <numFmt numFmtId="167" formatCode="_-* #,##0.00_р_._-;\-* #,##0.00_р_._-;_-* &quot;-&quot;??_р_._-;_-@_-"/>
  </numFmts>
  <fonts count="33" x14ac:knownFonts="1">
    <font>
      <sz val="10"/>
      <name val="Times New Roman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color indexed="20"/>
      <name val="Calibri"/>
      <family val="2"/>
      <charset val="204"/>
    </font>
    <font>
      <b/>
      <sz val="11"/>
      <color indexed="63"/>
      <name val="Calibri"/>
      <family val="2"/>
      <charset val="204"/>
    </font>
    <font>
      <i/>
      <sz val="11"/>
      <color indexed="23"/>
      <name val="Calibri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52"/>
      <name val="Calibri"/>
      <family val="2"/>
      <charset val="204"/>
    </font>
    <font>
      <sz val="11"/>
      <color indexed="60"/>
      <name val="Calibri"/>
      <family val="2"/>
      <charset val="204"/>
    </font>
    <font>
      <sz val="10"/>
      <name val="Helv"/>
      <charset val="204"/>
    </font>
    <font>
      <sz val="10"/>
      <name val="Arial Cyr"/>
      <charset val="204"/>
    </font>
    <font>
      <sz val="10"/>
      <name val="Arial"/>
      <family val="2"/>
      <charset val="204"/>
    </font>
    <font>
      <sz val="10"/>
      <name val="Courier New"/>
      <family val="3"/>
      <charset val="204"/>
    </font>
    <font>
      <sz val="16"/>
      <name val="Arial"/>
      <family val="2"/>
      <charset val="204"/>
    </font>
    <font>
      <sz val="12"/>
      <name val="Arial"/>
      <family val="2"/>
      <charset val="204"/>
    </font>
    <font>
      <b/>
      <sz val="14"/>
      <name val="Arial"/>
      <family val="2"/>
      <charset val="204"/>
    </font>
    <font>
      <sz val="14"/>
      <name val="Arial"/>
      <family val="2"/>
      <charset val="204"/>
    </font>
    <font>
      <b/>
      <sz val="12"/>
      <name val="Arial"/>
      <family val="2"/>
      <charset val="204"/>
    </font>
    <font>
      <sz val="13"/>
      <name val="Arial"/>
      <family val="2"/>
      <charset val="204"/>
    </font>
    <font>
      <i/>
      <sz val="10"/>
      <name val="Arial"/>
      <family val="2"/>
      <charset val="204"/>
    </font>
    <font>
      <sz val="10"/>
      <name val="Times New Roman"/>
      <family val="1"/>
      <charset val="204"/>
    </font>
    <font>
      <sz val="20"/>
      <name val="Arial"/>
      <family val="2"/>
      <charset val="204"/>
    </font>
    <font>
      <b/>
      <sz val="16"/>
      <name val="Arial"/>
      <family val="2"/>
      <charset val="204"/>
    </font>
    <font>
      <sz val="11"/>
      <name val="Arial"/>
      <family val="2"/>
      <charset val="204"/>
    </font>
    <font>
      <sz val="8"/>
      <name val="Arial"/>
      <family val="2"/>
      <charset val="204"/>
    </font>
    <font>
      <sz val="14"/>
      <name val="Svoboda"/>
      <family val="2"/>
      <charset val="204"/>
    </font>
    <font>
      <i/>
      <sz val="12"/>
      <name val="Arial"/>
      <family val="2"/>
      <charset val="204"/>
    </font>
    <font>
      <i/>
      <sz val="20"/>
      <name val="Arial"/>
      <family val="2"/>
      <charset val="204"/>
    </font>
    <font>
      <b/>
      <i/>
      <sz val="12"/>
      <name val="Arial"/>
      <family val="2"/>
      <charset val="204"/>
    </font>
    <font>
      <i/>
      <sz val="13"/>
      <name val="Arial"/>
      <family val="2"/>
      <charset val="204"/>
    </font>
    <font>
      <sz val="13"/>
      <color rgb="FFFF0000"/>
      <name val="Arial"/>
      <family val="2"/>
      <charset val="204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69">
    <xf numFmtId="0" fontId="0" fillId="0" borderId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11" borderId="0" applyNumberFormat="0" applyBorder="0" applyAlignment="0" applyProtection="0"/>
    <xf numFmtId="0" fontId="8" fillId="5" borderId="0" applyNumberFormat="0" applyBorder="0" applyAlignment="0" applyProtection="0"/>
    <xf numFmtId="0" fontId="8" fillId="8" borderId="0" applyNumberFormat="0" applyBorder="0" applyAlignment="0" applyProtection="0"/>
    <xf numFmtId="0" fontId="8" fillId="12" borderId="0" applyNumberFormat="0" applyBorder="0" applyAlignment="0" applyProtection="0"/>
    <xf numFmtId="0" fontId="7" fillId="14" borderId="0" applyNumberFormat="0" applyBorder="0" applyAlignment="0" applyProtection="0"/>
    <xf numFmtId="0" fontId="7" fillId="9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12" fillId="0" borderId="0"/>
    <xf numFmtId="0" fontId="7" fillId="19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8" borderId="0" applyNumberFormat="0" applyBorder="0" applyAlignment="0" applyProtection="0"/>
    <xf numFmtId="0" fontId="4" fillId="22" borderId="2" applyNumberFormat="0" applyAlignment="0" applyProtection="0"/>
    <xf numFmtId="0" fontId="9" fillId="22" borderId="1" applyNumberForma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3" applyNumberFormat="0" applyFill="0" applyAlignment="0" applyProtection="0"/>
    <xf numFmtId="0" fontId="10" fillId="13" borderId="0" applyNumberFormat="0" applyBorder="0" applyAlignment="0" applyProtection="0"/>
    <xf numFmtId="0" fontId="8" fillId="0" borderId="0"/>
    <xf numFmtId="0" fontId="12" fillId="0" borderId="0"/>
    <xf numFmtId="0" fontId="3" fillId="3" borderId="0" applyNumberFormat="0" applyBorder="0" applyAlignment="0" applyProtection="0"/>
    <xf numFmtId="0" fontId="5" fillId="0" borderId="0" applyNumberFormat="0" applyFill="0" applyBorder="0" applyAlignment="0" applyProtection="0"/>
    <xf numFmtId="0" fontId="8" fillId="10" borderId="4" applyNumberFormat="0" applyFont="0" applyAlignment="0" applyProtection="0"/>
    <xf numFmtId="0" fontId="1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2" fillId="0" borderId="0" applyFont="0" applyFill="0" applyBorder="0" applyAlignment="0" applyProtection="0"/>
    <xf numFmtId="166" fontId="1" fillId="0" borderId="0" applyFont="0" applyFill="0" applyBorder="0" applyAlignment="0" applyProtection="0"/>
  </cellStyleXfs>
  <cellXfs count="141">
    <xf numFmtId="0" fontId="0" fillId="0" borderId="0" xfId="0"/>
    <xf numFmtId="0" fontId="13" fillId="0" borderId="0" xfId="0" applyFont="1"/>
    <xf numFmtId="0" fontId="16" fillId="0" borderId="0" xfId="0" applyFont="1"/>
    <xf numFmtId="0" fontId="18" fillId="0" borderId="0" xfId="0" applyFont="1"/>
    <xf numFmtId="0" fontId="18" fillId="0" borderId="0" xfId="0" applyFont="1" applyAlignment="1">
      <alignment horizontal="left" vertical="center"/>
    </xf>
    <xf numFmtId="0" fontId="19" fillId="0" borderId="0" xfId="0" applyFont="1"/>
    <xf numFmtId="0" fontId="15" fillId="0" borderId="0" xfId="50" applyFont="1" applyAlignment="1">
      <alignment vertical="center"/>
    </xf>
    <xf numFmtId="0" fontId="15" fillId="0" borderId="0" xfId="0" applyFont="1" applyAlignment="1">
      <alignment vertical="center"/>
    </xf>
    <xf numFmtId="49" fontId="19" fillId="0" borderId="0" xfId="0" applyNumberFormat="1" applyFont="1" applyAlignment="1">
      <alignment horizontal="center" vertical="justify"/>
    </xf>
    <xf numFmtId="0" fontId="19" fillId="0" borderId="0" xfId="0" applyFont="1" applyAlignment="1">
      <alignment horizontal="left" wrapText="1"/>
    </xf>
    <xf numFmtId="3" fontId="19" fillId="0" borderId="0" xfId="0" applyNumberFormat="1" applyFont="1" applyAlignment="1">
      <alignment horizontal="right" vertical="top"/>
    </xf>
    <xf numFmtId="3" fontId="16" fillId="0" borderId="0" xfId="0" applyNumberFormat="1" applyFont="1" applyAlignment="1">
      <alignment horizontal="right" vertical="top"/>
    </xf>
    <xf numFmtId="0" fontId="20" fillId="0" borderId="0" xfId="0" applyFont="1"/>
    <xf numFmtId="3" fontId="18" fillId="0" borderId="0" xfId="0" applyNumberFormat="1" applyFont="1"/>
    <xf numFmtId="3" fontId="13" fillId="0" borderId="0" xfId="0" applyNumberFormat="1" applyFont="1"/>
    <xf numFmtId="0" fontId="16" fillId="0" borderId="0" xfId="0" applyFont="1" applyAlignment="1">
      <alignment horizontal="left" vertical="top"/>
    </xf>
    <xf numFmtId="0" fontId="13" fillId="23" borderId="0" xfId="0" applyFont="1" applyFill="1" applyAlignment="1">
      <alignment horizontal="center"/>
    </xf>
    <xf numFmtId="3" fontId="24" fillId="23" borderId="0" xfId="0" applyNumberFormat="1" applyFont="1" applyFill="1" applyAlignment="1">
      <alignment horizontal="center" vertical="top" wrapText="1"/>
    </xf>
    <xf numFmtId="0" fontId="19" fillId="23" borderId="6" xfId="0" applyFont="1" applyFill="1" applyBorder="1" applyAlignment="1">
      <alignment horizontal="center"/>
    </xf>
    <xf numFmtId="0" fontId="13" fillId="23" borderId="6" xfId="0" applyFont="1" applyFill="1" applyBorder="1" applyAlignment="1">
      <alignment horizontal="center"/>
    </xf>
    <xf numFmtId="0" fontId="17" fillId="23" borderId="0" xfId="0" applyFont="1" applyFill="1" applyAlignment="1">
      <alignment horizontal="center" vertical="top"/>
    </xf>
    <xf numFmtId="0" fontId="17" fillId="23" borderId="0" xfId="0" applyFont="1" applyFill="1" applyAlignment="1">
      <alignment horizontal="center"/>
    </xf>
    <xf numFmtId="0" fontId="18" fillId="23" borderId="6" xfId="0" applyFont="1" applyFill="1" applyBorder="1" applyAlignment="1">
      <alignment horizontal="center" vertical="center"/>
    </xf>
    <xf numFmtId="0" fontId="16" fillId="23" borderId="5" xfId="0" applyFont="1" applyFill="1" applyBorder="1" applyAlignment="1">
      <alignment horizontal="center" vertical="center" wrapText="1"/>
    </xf>
    <xf numFmtId="0" fontId="16" fillId="23" borderId="7" xfId="0" applyFont="1" applyFill="1" applyBorder="1" applyAlignment="1">
      <alignment horizontal="center" vertical="center" wrapText="1"/>
    </xf>
    <xf numFmtId="0" fontId="16" fillId="23" borderId="12" xfId="0" applyFont="1" applyFill="1" applyBorder="1" applyAlignment="1">
      <alignment horizontal="center" vertical="center" wrapText="1"/>
    </xf>
    <xf numFmtId="3" fontId="20" fillId="0" borderId="0" xfId="0" applyNumberFormat="1" applyFont="1"/>
    <xf numFmtId="1" fontId="18" fillId="0" borderId="0" xfId="0" applyNumberFormat="1" applyFont="1"/>
    <xf numFmtId="1" fontId="18" fillId="0" borderId="0" xfId="0" applyNumberFormat="1" applyFont="1" applyAlignment="1">
      <alignment horizontal="right" vertical="top"/>
    </xf>
    <xf numFmtId="165" fontId="15" fillId="0" borderId="0" xfId="50" applyNumberFormat="1" applyFont="1" applyAlignment="1">
      <alignment horizontal="right" vertical="center"/>
    </xf>
    <xf numFmtId="0" fontId="15" fillId="0" borderId="0" xfId="50" applyFont="1" applyAlignment="1">
      <alignment horizontal="right" vertical="center" wrapText="1"/>
    </xf>
    <xf numFmtId="1" fontId="15" fillId="0" borderId="0" xfId="0" applyNumberFormat="1" applyFont="1" applyAlignment="1">
      <alignment vertical="center"/>
    </xf>
    <xf numFmtId="3" fontId="15" fillId="0" borderId="0" xfId="50" applyNumberFormat="1" applyFont="1" applyAlignment="1">
      <alignment vertical="center"/>
    </xf>
    <xf numFmtId="0" fontId="27" fillId="0" borderId="0" xfId="0" applyFont="1" applyAlignment="1">
      <alignment horizontal="left" vertical="center"/>
    </xf>
    <xf numFmtId="1" fontId="27" fillId="0" borderId="0" xfId="0" applyNumberFormat="1" applyFont="1"/>
    <xf numFmtId="0" fontId="27" fillId="0" borderId="0" xfId="0" applyFont="1"/>
    <xf numFmtId="2" fontId="27" fillId="0" borderId="0" xfId="0" applyNumberFormat="1" applyFont="1"/>
    <xf numFmtId="4" fontId="19" fillId="0" borderId="0" xfId="0" applyNumberFormat="1" applyFont="1" applyAlignment="1">
      <alignment horizontal="right" vertical="top"/>
    </xf>
    <xf numFmtId="4" fontId="18" fillId="0" borderId="0" xfId="0" applyNumberFormat="1" applyFont="1"/>
    <xf numFmtId="0" fontId="23" fillId="0" borderId="0" xfId="0" applyFont="1" applyAlignment="1">
      <alignment horizontal="left"/>
    </xf>
    <xf numFmtId="0" fontId="23" fillId="0" borderId="0" xfId="0" applyFont="1" applyAlignment="1">
      <alignment horizontal="left" wrapText="1"/>
    </xf>
    <xf numFmtId="49" fontId="19" fillId="23" borderId="10" xfId="0" applyNumberFormat="1" applyFont="1" applyFill="1" applyBorder="1" applyAlignment="1">
      <alignment horizontal="center" vertical="top"/>
    </xf>
    <xf numFmtId="0" fontId="19" fillId="23" borderId="0" xfId="0" applyFont="1" applyFill="1" applyAlignment="1">
      <alignment horizontal="center" vertical="top" wrapText="1"/>
    </xf>
    <xf numFmtId="3" fontId="19" fillId="23" borderId="10" xfId="0" applyNumberFormat="1" applyFont="1" applyFill="1" applyBorder="1" applyAlignment="1">
      <alignment horizontal="center" vertical="top"/>
    </xf>
    <xf numFmtId="0" fontId="19" fillId="23" borderId="0" xfId="0" applyFont="1" applyFill="1" applyAlignment="1">
      <alignment horizontal="left" vertical="top" wrapText="1"/>
    </xf>
    <xf numFmtId="49" fontId="16" fillId="23" borderId="10" xfId="0" applyNumberFormat="1" applyFont="1" applyFill="1" applyBorder="1" applyAlignment="1">
      <alignment horizontal="center" vertical="top"/>
    </xf>
    <xf numFmtId="3" fontId="16" fillId="23" borderId="10" xfId="0" applyNumberFormat="1" applyFont="1" applyFill="1" applyBorder="1" applyAlignment="1">
      <alignment horizontal="center" vertical="top"/>
    </xf>
    <xf numFmtId="49" fontId="28" fillId="23" borderId="10" xfId="0" applyNumberFormat="1" applyFont="1" applyFill="1" applyBorder="1" applyAlignment="1">
      <alignment horizontal="center" vertical="top"/>
    </xf>
    <xf numFmtId="3" fontId="28" fillId="23" borderId="10" xfId="0" applyNumberFormat="1" applyFont="1" applyFill="1" applyBorder="1" applyAlignment="1">
      <alignment horizontal="center" vertical="top"/>
    </xf>
    <xf numFmtId="3" fontId="28" fillId="23" borderId="11" xfId="0" applyNumberFormat="1" applyFont="1" applyFill="1" applyBorder="1" applyAlignment="1">
      <alignment horizontal="center" vertical="top"/>
    </xf>
    <xf numFmtId="0" fontId="23" fillId="0" borderId="0" xfId="0" applyFont="1" applyAlignment="1">
      <alignment vertical="top"/>
    </xf>
    <xf numFmtId="0" fontId="28" fillId="23" borderId="0" xfId="0" applyFont="1" applyFill="1" applyAlignment="1">
      <alignment vertical="top" wrapText="1"/>
    </xf>
    <xf numFmtId="49" fontId="19" fillId="23" borderId="5" xfId="0" applyNumberFormat="1" applyFont="1" applyFill="1" applyBorder="1" applyAlignment="1">
      <alignment horizontal="center" vertical="top"/>
    </xf>
    <xf numFmtId="0" fontId="19" fillId="23" borderId="13" xfId="0" applyFont="1" applyFill="1" applyBorder="1" applyAlignment="1">
      <alignment horizontal="left" vertical="top" wrapText="1"/>
    </xf>
    <xf numFmtId="3" fontId="19" fillId="23" borderId="5" xfId="0" applyNumberFormat="1" applyFont="1" applyFill="1" applyBorder="1" applyAlignment="1">
      <alignment horizontal="center" vertical="top"/>
    </xf>
    <xf numFmtId="0" fontId="23" fillId="0" borderId="0" xfId="50" applyFont="1" applyAlignment="1">
      <alignment vertical="top"/>
    </xf>
    <xf numFmtId="0" fontId="23" fillId="0" borderId="0" xfId="0" applyFont="1" applyAlignment="1">
      <alignment horizontal="left" vertical="top"/>
    </xf>
    <xf numFmtId="0" fontId="23" fillId="0" borderId="0" xfId="0" applyFont="1" applyAlignment="1">
      <alignment horizontal="center" vertical="center"/>
    </xf>
    <xf numFmtId="0" fontId="23" fillId="0" borderId="0" xfId="0" applyFont="1"/>
    <xf numFmtId="1" fontId="23" fillId="0" borderId="0" xfId="0" applyNumberFormat="1" applyFont="1" applyAlignment="1">
      <alignment horizontal="right"/>
    </xf>
    <xf numFmtId="1" fontId="23" fillId="0" borderId="0" xfId="0" applyNumberFormat="1" applyFont="1" applyAlignment="1">
      <alignment vertical="center"/>
    </xf>
    <xf numFmtId="0" fontId="23" fillId="0" borderId="0" xfId="0" applyFont="1" applyAlignment="1">
      <alignment vertical="center"/>
    </xf>
    <xf numFmtId="0" fontId="23" fillId="0" borderId="0" xfId="0" applyFont="1" applyAlignment="1">
      <alignment vertical="center" wrapText="1"/>
    </xf>
    <xf numFmtId="167" fontId="23" fillId="0" borderId="0" xfId="0" applyNumberFormat="1" applyFont="1" applyAlignment="1">
      <alignment horizontal="center" vertical="center"/>
    </xf>
    <xf numFmtId="0" fontId="23" fillId="0" borderId="0" xfId="0" applyFont="1" applyAlignment="1">
      <alignment horizontal="right" vertical="center"/>
    </xf>
    <xf numFmtId="0" fontId="23" fillId="0" borderId="0" xfId="0" applyFont="1" applyAlignment="1">
      <alignment horizontal="left" vertical="center"/>
    </xf>
    <xf numFmtId="0" fontId="23" fillId="0" borderId="0" xfId="50" applyFont="1" applyAlignment="1">
      <alignment horizontal="right" vertical="center"/>
    </xf>
    <xf numFmtId="0" fontId="23" fillId="0" borderId="0" xfId="0" applyFont="1" applyAlignment="1">
      <alignment horizontal="center"/>
    </xf>
    <xf numFmtId="1" fontId="23" fillId="0" borderId="0" xfId="0" applyNumberFormat="1" applyFont="1"/>
    <xf numFmtId="1" fontId="29" fillId="0" borderId="0" xfId="0" applyNumberFormat="1" applyFont="1" applyAlignment="1">
      <alignment horizontal="right"/>
    </xf>
    <xf numFmtId="1" fontId="29" fillId="0" borderId="0" xfId="0" applyNumberFormat="1" applyFont="1"/>
    <xf numFmtId="49" fontId="30" fillId="23" borderId="10" xfId="0" applyNumberFormat="1" applyFont="1" applyFill="1" applyBorder="1" applyAlignment="1">
      <alignment horizontal="center" vertical="top"/>
    </xf>
    <xf numFmtId="0" fontId="16" fillId="23" borderId="0" xfId="0" applyFont="1" applyFill="1" applyAlignment="1">
      <alignment vertical="top"/>
    </xf>
    <xf numFmtId="0" fontId="16" fillId="23" borderId="11" xfId="0" applyFont="1" applyFill="1" applyBorder="1" applyAlignment="1">
      <alignment vertical="top" wrapText="1"/>
    </xf>
    <xf numFmtId="0" fontId="16" fillId="23" borderId="0" xfId="0" applyFont="1" applyFill="1" applyAlignment="1">
      <alignment vertical="top" wrapText="1"/>
    </xf>
    <xf numFmtId="3" fontId="16" fillId="23" borderId="11" xfId="0" applyNumberFormat="1" applyFont="1" applyFill="1" applyBorder="1" applyAlignment="1">
      <alignment horizontal="center" vertical="top"/>
    </xf>
    <xf numFmtId="0" fontId="16" fillId="23" borderId="10" xfId="0" applyFont="1" applyFill="1" applyBorder="1" applyAlignment="1">
      <alignment horizontal="center" vertical="center" wrapText="1"/>
    </xf>
    <xf numFmtId="0" fontId="16" fillId="23" borderId="11" xfId="0" applyFont="1" applyFill="1" applyBorder="1" applyAlignment="1">
      <alignment horizontal="center" vertical="center" wrapText="1"/>
    </xf>
    <xf numFmtId="0" fontId="19" fillId="0" borderId="0" xfId="0" applyFont="1" applyAlignment="1">
      <alignment horizontal="right"/>
    </xf>
    <xf numFmtId="0" fontId="17" fillId="0" borderId="0" xfId="0" applyFont="1"/>
    <xf numFmtId="4" fontId="18" fillId="0" borderId="0" xfId="0" applyNumberFormat="1" applyFont="1" applyAlignment="1">
      <alignment horizontal="right" vertical="top"/>
    </xf>
    <xf numFmtId="0" fontId="18" fillId="0" borderId="0" xfId="0" applyFont="1" applyAlignment="1">
      <alignment horizontal="right"/>
    </xf>
    <xf numFmtId="4" fontId="27" fillId="0" borderId="0" xfId="0" applyNumberFormat="1" applyFont="1" applyAlignment="1">
      <alignment vertical="top"/>
    </xf>
    <xf numFmtId="49" fontId="16" fillId="23" borderId="14" xfId="0" applyNumberFormat="1" applyFont="1" applyFill="1" applyBorder="1" applyAlignment="1">
      <alignment horizontal="center" vertical="top"/>
    </xf>
    <xf numFmtId="0" fontId="16" fillId="23" borderId="0" xfId="0" applyFont="1" applyFill="1" applyAlignment="1">
      <alignment horizontal="center" vertical="center" wrapText="1"/>
    </xf>
    <xf numFmtId="3" fontId="28" fillId="23" borderId="0" xfId="0" applyNumberFormat="1" applyFont="1" applyFill="1" applyAlignment="1">
      <alignment horizontal="center" vertical="top"/>
    </xf>
    <xf numFmtId="49" fontId="16" fillId="23" borderId="0" xfId="0" applyNumberFormat="1" applyFont="1" applyFill="1" applyAlignment="1">
      <alignment horizontal="center" vertical="top"/>
    </xf>
    <xf numFmtId="49" fontId="16" fillId="23" borderId="11" xfId="0" applyNumberFormat="1" applyFont="1" applyFill="1" applyBorder="1" applyAlignment="1">
      <alignment horizontal="center" vertical="top"/>
    </xf>
    <xf numFmtId="49" fontId="28" fillId="23" borderId="14" xfId="0" applyNumberFormat="1" applyFont="1" applyFill="1" applyBorder="1" applyAlignment="1">
      <alignment horizontal="center" vertical="top"/>
    </xf>
    <xf numFmtId="49" fontId="28" fillId="23" borderId="0" xfId="0" applyNumberFormat="1" applyFont="1" applyFill="1" applyAlignment="1">
      <alignment horizontal="center" vertical="top"/>
    </xf>
    <xf numFmtId="49" fontId="28" fillId="23" borderId="11" xfId="0" applyNumberFormat="1" applyFont="1" applyFill="1" applyBorder="1" applyAlignment="1">
      <alignment horizontal="center" vertical="top"/>
    </xf>
    <xf numFmtId="4" fontId="28" fillId="23" borderId="10" xfId="0" applyNumberFormat="1" applyFont="1" applyFill="1" applyBorder="1" applyAlignment="1">
      <alignment horizontal="center" vertical="top"/>
    </xf>
    <xf numFmtId="3" fontId="31" fillId="0" borderId="0" xfId="0" applyNumberFormat="1" applyFont="1"/>
    <xf numFmtId="0" fontId="31" fillId="0" borderId="0" xfId="0" applyFont="1"/>
    <xf numFmtId="0" fontId="16" fillId="23" borderId="14" xfId="0" applyFont="1" applyFill="1" applyBorder="1" applyAlignment="1">
      <alignment vertical="top" wrapText="1"/>
    </xf>
    <xf numFmtId="0" fontId="28" fillId="23" borderId="14" xfId="0" applyFont="1" applyFill="1" applyBorder="1" applyAlignment="1">
      <alignment vertical="top" wrapText="1"/>
    </xf>
    <xf numFmtId="0" fontId="16" fillId="23" borderId="0" xfId="0" applyFont="1" applyFill="1" applyAlignment="1">
      <alignment horizontal="left" vertical="top" wrapText="1"/>
    </xf>
    <xf numFmtId="0" fontId="28" fillId="23" borderId="0" xfId="0" applyFont="1" applyFill="1" applyAlignment="1">
      <alignment horizontal="left" vertical="top" wrapText="1"/>
    </xf>
    <xf numFmtId="4" fontId="19" fillId="23" borderId="10" xfId="0" applyNumberFormat="1" applyFont="1" applyFill="1" applyBorder="1" applyAlignment="1">
      <alignment horizontal="center" vertical="top"/>
    </xf>
    <xf numFmtId="4" fontId="19" fillId="23" borderId="5" xfId="0" applyNumberFormat="1" applyFont="1" applyFill="1" applyBorder="1" applyAlignment="1">
      <alignment horizontal="center" vertical="top"/>
    </xf>
    <xf numFmtId="4" fontId="16" fillId="23" borderId="11" xfId="0" applyNumberFormat="1" applyFont="1" applyFill="1" applyBorder="1" applyAlignment="1">
      <alignment horizontal="center" vertical="top"/>
    </xf>
    <xf numFmtId="4" fontId="16" fillId="23" borderId="10" xfId="0" applyNumberFormat="1" applyFont="1" applyFill="1" applyBorder="1" applyAlignment="1">
      <alignment horizontal="center" vertical="top"/>
    </xf>
    <xf numFmtId="3" fontId="19" fillId="23" borderId="11" xfId="0" applyNumberFormat="1" applyFont="1" applyFill="1" applyBorder="1" applyAlignment="1">
      <alignment horizontal="center" vertical="top"/>
    </xf>
    <xf numFmtId="0" fontId="28" fillId="23" borderId="0" xfId="0" applyFont="1" applyFill="1"/>
    <xf numFmtId="3" fontId="28" fillId="23" borderId="10" xfId="0" applyNumberFormat="1" applyFont="1" applyFill="1" applyBorder="1" applyAlignment="1">
      <alignment horizontal="center" vertical="justify"/>
    </xf>
    <xf numFmtId="3" fontId="28" fillId="23" borderId="11" xfId="0" applyNumberFormat="1" applyFont="1" applyFill="1" applyBorder="1" applyAlignment="1">
      <alignment horizontal="center" vertical="justify"/>
    </xf>
    <xf numFmtId="49" fontId="28" fillId="23" borderId="0" xfId="0" applyNumberFormat="1" applyFont="1" applyFill="1" applyAlignment="1">
      <alignment vertical="top" wrapText="1"/>
    </xf>
    <xf numFmtId="3" fontId="21" fillId="0" borderId="0" xfId="0" applyNumberFormat="1" applyFont="1"/>
    <xf numFmtId="0" fontId="21" fillId="0" borderId="0" xfId="0" applyFont="1"/>
    <xf numFmtId="0" fontId="32" fillId="0" borderId="0" xfId="0" applyFont="1"/>
    <xf numFmtId="0" fontId="24" fillId="23" borderId="0" xfId="0" applyFont="1" applyFill="1" applyAlignment="1">
      <alignment horizontal="center" vertical="top" wrapText="1"/>
    </xf>
    <xf numFmtId="0" fontId="16" fillId="23" borderId="6" xfId="0" applyFont="1" applyFill="1" applyBorder="1" applyAlignment="1">
      <alignment horizontal="center"/>
    </xf>
    <xf numFmtId="0" fontId="25" fillId="23" borderId="8" xfId="0" applyFont="1" applyFill="1" applyBorder="1" applyAlignment="1">
      <alignment horizontal="center" vertical="top" wrapText="1"/>
    </xf>
    <xf numFmtId="0" fontId="25" fillId="23" borderId="10" xfId="0" applyFont="1" applyFill="1" applyBorder="1" applyAlignment="1">
      <alignment horizontal="center" vertical="top" wrapText="1"/>
    </xf>
    <xf numFmtId="0" fontId="25" fillId="23" borderId="9" xfId="0" applyFont="1" applyFill="1" applyBorder="1" applyAlignment="1">
      <alignment horizontal="center" vertical="top" wrapText="1"/>
    </xf>
    <xf numFmtId="0" fontId="23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23" fillId="0" borderId="0" xfId="0" applyFont="1" applyAlignment="1">
      <alignment vertical="top"/>
    </xf>
    <xf numFmtId="0" fontId="23" fillId="0" borderId="0" xfId="0" applyFont="1" applyAlignment="1">
      <alignment horizontal="left" wrapText="1"/>
    </xf>
    <xf numFmtId="0" fontId="13" fillId="23" borderId="8" xfId="0" applyFont="1" applyFill="1" applyBorder="1" applyAlignment="1">
      <alignment horizontal="center" vertical="top" wrapText="1"/>
    </xf>
    <xf numFmtId="0" fontId="13" fillId="23" borderId="9" xfId="0" applyFont="1" applyFill="1" applyBorder="1" applyAlignment="1">
      <alignment horizontal="center" vertical="top" wrapText="1"/>
    </xf>
    <xf numFmtId="0" fontId="13" fillId="23" borderId="17" xfId="0" applyFont="1" applyFill="1" applyBorder="1" applyAlignment="1">
      <alignment horizontal="center" vertical="top" wrapText="1"/>
    </xf>
    <xf numFmtId="0" fontId="13" fillId="23" borderId="11" xfId="0" applyFont="1" applyFill="1" applyBorder="1" applyAlignment="1">
      <alignment horizontal="center" vertical="top" wrapText="1"/>
    </xf>
    <xf numFmtId="0" fontId="13" fillId="23" borderId="19" xfId="0" applyFont="1" applyFill="1" applyBorder="1" applyAlignment="1">
      <alignment horizontal="center" vertical="top" wrapText="1"/>
    </xf>
    <xf numFmtId="0" fontId="21" fillId="23" borderId="8" xfId="0" applyFont="1" applyFill="1" applyBorder="1" applyAlignment="1">
      <alignment horizontal="center" vertical="top" wrapText="1"/>
    </xf>
    <xf numFmtId="0" fontId="13" fillId="23" borderId="10" xfId="0" applyFont="1" applyFill="1" applyBorder="1" applyAlignment="1">
      <alignment vertical="top"/>
    </xf>
    <xf numFmtId="0" fontId="13" fillId="23" borderId="9" xfId="0" applyFont="1" applyFill="1" applyBorder="1" applyAlignment="1">
      <alignment vertical="top"/>
    </xf>
    <xf numFmtId="0" fontId="13" fillId="23" borderId="7" xfId="0" applyFont="1" applyFill="1" applyBorder="1" applyAlignment="1">
      <alignment horizontal="center" vertical="top" wrapText="1"/>
    </xf>
    <xf numFmtId="0" fontId="13" fillId="23" borderId="12" xfId="0" applyFont="1" applyFill="1" applyBorder="1" applyAlignment="1">
      <alignment horizontal="center" vertical="top" wrapText="1"/>
    </xf>
    <xf numFmtId="0" fontId="13" fillId="23" borderId="10" xfId="0" applyFont="1" applyFill="1" applyBorder="1" applyAlignment="1">
      <alignment horizontal="center" vertical="top" wrapText="1"/>
    </xf>
    <xf numFmtId="0" fontId="29" fillId="0" borderId="0" xfId="0" applyFont="1" applyAlignment="1">
      <alignment horizontal="center"/>
    </xf>
    <xf numFmtId="0" fontId="24" fillId="23" borderId="0" xfId="0" applyFont="1" applyFill="1" applyAlignment="1">
      <alignment horizontal="center" vertical="top" wrapText="1"/>
    </xf>
    <xf numFmtId="0" fontId="16" fillId="23" borderId="8" xfId="0" applyFont="1" applyFill="1" applyBorder="1" applyAlignment="1">
      <alignment horizontal="center" vertical="top" wrapText="1"/>
    </xf>
    <xf numFmtId="0" fontId="26" fillId="23" borderId="8" xfId="0" applyFont="1" applyFill="1" applyBorder="1" applyAlignment="1">
      <alignment horizontal="center" vertical="top" wrapText="1"/>
    </xf>
    <xf numFmtId="0" fontId="16" fillId="23" borderId="7" xfId="0" applyFont="1" applyFill="1" applyBorder="1" applyAlignment="1">
      <alignment horizontal="center" vertical="top" wrapText="1"/>
    </xf>
    <xf numFmtId="0" fontId="13" fillId="23" borderId="13" xfId="0" applyFont="1" applyFill="1" applyBorder="1" applyAlignment="1">
      <alignment horizontal="center" vertical="top" wrapText="1"/>
    </xf>
    <xf numFmtId="0" fontId="13" fillId="23" borderId="15" xfId="0" applyFont="1" applyFill="1" applyBorder="1" applyAlignment="1">
      <alignment horizontal="center" vertical="top" wrapText="1"/>
    </xf>
    <xf numFmtId="0" fontId="13" fillId="23" borderId="14" xfId="0" applyFont="1" applyFill="1" applyBorder="1" applyAlignment="1">
      <alignment horizontal="center" vertical="top" wrapText="1"/>
    </xf>
    <xf numFmtId="0" fontId="13" fillId="23" borderId="18" xfId="0" applyFont="1" applyFill="1" applyBorder="1" applyAlignment="1">
      <alignment horizontal="center" vertical="top" wrapText="1"/>
    </xf>
    <xf numFmtId="0" fontId="16" fillId="23" borderId="13" xfId="0" applyFont="1" applyFill="1" applyBorder="1" applyAlignment="1">
      <alignment horizontal="center" vertical="top" wrapText="1"/>
    </xf>
    <xf numFmtId="0" fontId="16" fillId="23" borderId="16" xfId="0" applyFont="1" applyFill="1" applyBorder="1" applyAlignment="1">
      <alignment horizontal="center" vertical="top"/>
    </xf>
  </cellXfs>
  <cellStyles count="69">
    <cellStyle name="20% - Акцент1" xfId="1"/>
    <cellStyle name="20% - Акцент2" xfId="2"/>
    <cellStyle name="20% - Акцент3" xfId="3"/>
    <cellStyle name="20% - Акцент4" xfId="4"/>
    <cellStyle name="20% - Акцент5" xfId="5"/>
    <cellStyle name="20% - Акцент6" xfId="6"/>
    <cellStyle name="40% - Акцент1" xfId="7"/>
    <cellStyle name="40% - Акцент2" xfId="8"/>
    <cellStyle name="40% - Акцент3" xfId="9"/>
    <cellStyle name="40% - Акцент4" xfId="10"/>
    <cellStyle name="40% - Акцент5" xfId="11"/>
    <cellStyle name="40% - Акцент6" xfId="12"/>
    <cellStyle name="60% - Акцент1" xfId="13"/>
    <cellStyle name="60% - Акцент2" xfId="14"/>
    <cellStyle name="60% - Акцент3" xfId="15"/>
    <cellStyle name="60% - Акцент4" xfId="16"/>
    <cellStyle name="60% - Акцент5" xfId="17"/>
    <cellStyle name="60% - Акцент6" xfId="18"/>
    <cellStyle name="Normal_meresha_07" xfId="19"/>
    <cellStyle name="Акцент1" xfId="20"/>
    <cellStyle name="Акцент2" xfId="21"/>
    <cellStyle name="Акцент3" xfId="22"/>
    <cellStyle name="Акцент4" xfId="23"/>
    <cellStyle name="Акцент5" xfId="24"/>
    <cellStyle name="Акцент6" xfId="25"/>
    <cellStyle name="Вывод" xfId="26"/>
    <cellStyle name="Вычисление" xfId="27"/>
    <cellStyle name="Звичайний" xfId="0" builtinId="0"/>
    <cellStyle name="Звичайний 10" xfId="28"/>
    <cellStyle name="Звичайний 11" xfId="29"/>
    <cellStyle name="Звичайний 12" xfId="30"/>
    <cellStyle name="Звичайний 13" xfId="31"/>
    <cellStyle name="Звичайний 14" xfId="32"/>
    <cellStyle name="Звичайний 15" xfId="33"/>
    <cellStyle name="Звичайний 16" xfId="34"/>
    <cellStyle name="Звичайний 17" xfId="35"/>
    <cellStyle name="Звичайний 18" xfId="36"/>
    <cellStyle name="Звичайний 19" xfId="37"/>
    <cellStyle name="Звичайний 2" xfId="38"/>
    <cellStyle name="Звичайний 20" xfId="39"/>
    <cellStyle name="Звичайний 21 2" xfId="56"/>
    <cellStyle name="Звичайний 3" xfId="40"/>
    <cellStyle name="Звичайний 4" xfId="41"/>
    <cellStyle name="Звичайний 5" xfId="42"/>
    <cellStyle name="Звичайний 6" xfId="43"/>
    <cellStyle name="Звичайний 7" xfId="44"/>
    <cellStyle name="Звичайний 8" xfId="45"/>
    <cellStyle name="Звичайний 9" xfId="46"/>
    <cellStyle name="Итог" xfId="47"/>
    <cellStyle name="Нейтральный" xfId="48"/>
    <cellStyle name="Обычный 11 4" xfId="49"/>
    <cellStyle name="Обычный 2" xfId="50"/>
    <cellStyle name="Обычный 2 2" xfId="58"/>
    <cellStyle name="Обычный 3" xfId="55"/>
    <cellStyle name="Плохой" xfId="51"/>
    <cellStyle name="Пояснение" xfId="52"/>
    <cellStyle name="Примечание" xfId="53"/>
    <cellStyle name="Стиль 1" xfId="54"/>
    <cellStyle name="Финансовый 2" xfId="57"/>
    <cellStyle name="Финансовый 2 2" xfId="64"/>
    <cellStyle name="Финансовый 2 2 2" xfId="61"/>
    <cellStyle name="Финансовый 2 2 2 2" xfId="65"/>
    <cellStyle name="Финансовый 2 3" xfId="60"/>
    <cellStyle name="Финансовый 3" xfId="68"/>
    <cellStyle name="Фінансовий 2" xfId="62"/>
    <cellStyle name="Фінансовий 2 2" xfId="66"/>
    <cellStyle name="Фінансовий 3" xfId="59"/>
    <cellStyle name="Фінансовий 3 2" xfId="63"/>
    <cellStyle name="Фінансовий 4" xfId="67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0000FF"/>
      <color rgb="FF99FF33"/>
      <color rgb="FFFFCC99"/>
      <color rgb="FF53E040"/>
      <color rgb="FF008000"/>
      <color rgb="FFCC00FF"/>
      <color rgb="FF66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10" Type="http://schemas.microsoft.com/office/2017/10/relationships/person" Target="persons/perso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74"/>
  <sheetViews>
    <sheetView tabSelected="1" zoomScale="55" zoomScaleNormal="55" zoomScaleSheetLayoutView="90" workbookViewId="0">
      <pane ySplit="13" topLeftCell="A113" activePane="bottomLeft" state="frozen"/>
      <selection pane="bottomLeft" activeCell="Q118" sqref="A6:Q160"/>
    </sheetView>
  </sheetViews>
  <sheetFormatPr defaultColWidth="9.1640625" defaultRowHeight="15" x14ac:dyDescent="0.2"/>
  <cols>
    <col min="1" max="1" width="18.5" style="2" customWidth="1"/>
    <col min="2" max="2" width="11.6640625" style="1" customWidth="1"/>
    <col min="3" max="3" width="15.83203125" style="1" customWidth="1"/>
    <col min="4" max="4" width="80.6640625" style="1" customWidth="1"/>
    <col min="5" max="5" width="26.33203125" style="1" customWidth="1"/>
    <col min="6" max="6" width="25.33203125" style="1" customWidth="1"/>
    <col min="7" max="7" width="22.1640625" style="1" customWidth="1"/>
    <col min="8" max="9" width="19.6640625" style="1" customWidth="1"/>
    <col min="10" max="11" width="23.33203125" style="1" customWidth="1"/>
    <col min="12" max="14" width="19.6640625" style="1" customWidth="1"/>
    <col min="15" max="15" width="21.33203125" style="1" customWidth="1"/>
    <col min="16" max="16" width="25.33203125" style="1" customWidth="1"/>
    <col min="17" max="17" width="28.1640625" style="14" customWidth="1"/>
    <col min="18" max="18" width="21.83203125" style="1" customWidth="1"/>
    <col min="19" max="19" width="19.1640625" style="1" customWidth="1"/>
    <col min="20" max="20" width="16.1640625" style="1" customWidth="1"/>
    <col min="21" max="102" width="9.1640625" style="1"/>
    <col min="103" max="104" width="9.33203125" style="1" bestFit="1" customWidth="1"/>
    <col min="105" max="105" width="12.1640625" style="1" bestFit="1" customWidth="1"/>
    <col min="106" max="112" width="9.33203125" style="1" bestFit="1" customWidth="1"/>
    <col min="113" max="113" width="9.1640625" style="1"/>
    <col min="114" max="115" width="9.33203125" style="1" bestFit="1" customWidth="1"/>
    <col min="116" max="116" width="9.1640625" style="1"/>
    <col min="117" max="117" width="9.33203125" style="1" bestFit="1" customWidth="1"/>
    <col min="118" max="118" width="13" style="1" bestFit="1" customWidth="1"/>
    <col min="119" max="120" width="9.33203125" style="1" bestFit="1" customWidth="1"/>
    <col min="121" max="121" width="12.1640625" style="1" bestFit="1" customWidth="1"/>
    <col min="122" max="128" width="9.33203125" style="1" bestFit="1" customWidth="1"/>
    <col min="129" max="129" width="9.1640625" style="1"/>
    <col min="130" max="131" width="9.33203125" style="1" bestFit="1" customWidth="1"/>
    <col min="132" max="132" width="9.1640625" style="1"/>
    <col min="133" max="133" width="9.33203125" style="1" bestFit="1" customWidth="1"/>
    <col min="134" max="134" width="13" style="1" bestFit="1" customWidth="1"/>
    <col min="135" max="136" width="9.33203125" style="1" bestFit="1" customWidth="1"/>
    <col min="137" max="137" width="12.1640625" style="1" bestFit="1" customWidth="1"/>
    <col min="138" max="144" width="9.33203125" style="1" bestFit="1" customWidth="1"/>
    <col min="145" max="145" width="9.1640625" style="1"/>
    <col min="146" max="147" width="9.33203125" style="1" bestFit="1" customWidth="1"/>
    <col min="148" max="148" width="9.1640625" style="1"/>
    <col min="149" max="149" width="9.33203125" style="1" bestFit="1" customWidth="1"/>
    <col min="150" max="150" width="13" style="1" bestFit="1" customWidth="1"/>
    <col min="151" max="152" width="9.33203125" style="1" bestFit="1" customWidth="1"/>
    <col min="153" max="153" width="12.1640625" style="1" bestFit="1" customWidth="1"/>
    <col min="154" max="160" width="9.33203125" style="1" bestFit="1" customWidth="1"/>
    <col min="161" max="161" width="9.1640625" style="1"/>
    <col min="162" max="163" width="9.33203125" style="1" bestFit="1" customWidth="1"/>
    <col min="164" max="164" width="9.1640625" style="1"/>
    <col min="165" max="165" width="9.33203125" style="1" bestFit="1" customWidth="1"/>
    <col min="166" max="166" width="13" style="1" bestFit="1" customWidth="1"/>
    <col min="167" max="168" width="9.33203125" style="1" bestFit="1" customWidth="1"/>
    <col min="169" max="169" width="12.1640625" style="1" bestFit="1" customWidth="1"/>
    <col min="170" max="176" width="9.33203125" style="1" bestFit="1" customWidth="1"/>
    <col min="177" max="177" width="9.1640625" style="1"/>
    <col min="178" max="179" width="9.33203125" style="1" bestFit="1" customWidth="1"/>
    <col min="180" max="180" width="9.1640625" style="1"/>
    <col min="181" max="181" width="9.33203125" style="1" bestFit="1" customWidth="1"/>
    <col min="182" max="182" width="13" style="1" bestFit="1" customWidth="1"/>
    <col min="183" max="184" width="9.33203125" style="1" bestFit="1" customWidth="1"/>
    <col min="185" max="185" width="12.1640625" style="1" bestFit="1" customWidth="1"/>
    <col min="186" max="192" width="9.33203125" style="1" bestFit="1" customWidth="1"/>
    <col min="193" max="193" width="9.1640625" style="1"/>
    <col min="194" max="195" width="9.33203125" style="1" bestFit="1" customWidth="1"/>
    <col min="196" max="196" width="9.1640625" style="1"/>
    <col min="197" max="197" width="9.33203125" style="1" bestFit="1" customWidth="1"/>
    <col min="198" max="198" width="13" style="1" bestFit="1" customWidth="1"/>
    <col min="199" max="200" width="9.33203125" style="1" bestFit="1" customWidth="1"/>
    <col min="201" max="201" width="12.1640625" style="1" bestFit="1" customWidth="1"/>
    <col min="202" max="208" width="9.33203125" style="1" bestFit="1" customWidth="1"/>
    <col min="209" max="209" width="9.1640625" style="1"/>
    <col min="210" max="211" width="9.33203125" style="1" bestFit="1" customWidth="1"/>
    <col min="212" max="212" width="9.1640625" style="1"/>
    <col min="213" max="213" width="9.33203125" style="1" bestFit="1" customWidth="1"/>
    <col min="214" max="214" width="13" style="1" bestFit="1" customWidth="1"/>
    <col min="215" max="216" width="9.33203125" style="1" bestFit="1" customWidth="1"/>
    <col min="217" max="217" width="12.1640625" style="1" bestFit="1" customWidth="1"/>
    <col min="218" max="224" width="9.33203125" style="1" bestFit="1" customWidth="1"/>
    <col min="225" max="225" width="9.1640625" style="1"/>
    <col min="226" max="227" width="9.33203125" style="1" bestFit="1" customWidth="1"/>
    <col min="228" max="228" width="9.1640625" style="1"/>
    <col min="229" max="229" width="9.33203125" style="1" bestFit="1" customWidth="1"/>
    <col min="230" max="230" width="13" style="1" bestFit="1" customWidth="1"/>
    <col min="231" max="232" width="9.33203125" style="1" bestFit="1" customWidth="1"/>
    <col min="233" max="233" width="12.1640625" style="1" bestFit="1" customWidth="1"/>
    <col min="234" max="240" width="9.33203125" style="1" bestFit="1" customWidth="1"/>
    <col min="241" max="241" width="9.1640625" style="1"/>
    <col min="242" max="243" width="9.33203125" style="1" bestFit="1" customWidth="1"/>
    <col min="244" max="244" width="9.1640625" style="1"/>
    <col min="245" max="245" width="9.33203125" style="1" bestFit="1" customWidth="1"/>
    <col min="246" max="246" width="13" style="1" bestFit="1" customWidth="1"/>
    <col min="247" max="248" width="9.33203125" style="1" bestFit="1" customWidth="1"/>
    <col min="249" max="249" width="12.1640625" style="1" bestFit="1" customWidth="1"/>
    <col min="250" max="256" width="9.33203125" style="1" bestFit="1" customWidth="1"/>
    <col min="257" max="257" width="9.1640625" style="1"/>
    <col min="258" max="259" width="9.33203125" style="1" bestFit="1" customWidth="1"/>
    <col min="260" max="260" width="9.1640625" style="1"/>
    <col min="261" max="261" width="9.33203125" style="1" bestFit="1" customWidth="1"/>
    <col min="262" max="262" width="13" style="1" bestFit="1" customWidth="1"/>
    <col min="263" max="264" width="9.33203125" style="1" bestFit="1" customWidth="1"/>
    <col min="265" max="265" width="12.1640625" style="1" bestFit="1" customWidth="1"/>
    <col min="266" max="272" width="9.33203125" style="1" bestFit="1" customWidth="1"/>
    <col min="273" max="273" width="9.1640625" style="1"/>
    <col min="274" max="275" width="9.33203125" style="1" bestFit="1" customWidth="1"/>
    <col min="276" max="276" width="9.1640625" style="1"/>
    <col min="277" max="277" width="9.33203125" style="1" bestFit="1" customWidth="1"/>
    <col min="278" max="278" width="13" style="1" bestFit="1" customWidth="1"/>
    <col min="279" max="280" width="9.33203125" style="1" bestFit="1" customWidth="1"/>
    <col min="281" max="281" width="12.1640625" style="1" bestFit="1" customWidth="1"/>
    <col min="282" max="288" width="9.33203125" style="1" bestFit="1" customWidth="1"/>
    <col min="289" max="289" width="9.1640625" style="1"/>
    <col min="290" max="291" width="9.33203125" style="1" bestFit="1" customWidth="1"/>
    <col min="292" max="292" width="9.1640625" style="1"/>
    <col min="293" max="293" width="9.33203125" style="1" bestFit="1" customWidth="1"/>
    <col min="294" max="294" width="13" style="1" bestFit="1" customWidth="1"/>
    <col min="295" max="296" width="9.33203125" style="1" bestFit="1" customWidth="1"/>
    <col min="297" max="297" width="12.1640625" style="1" bestFit="1" customWidth="1"/>
    <col min="298" max="304" width="9.33203125" style="1" bestFit="1" customWidth="1"/>
    <col min="305" max="305" width="9.1640625" style="1"/>
    <col min="306" max="307" width="9.33203125" style="1" bestFit="1" customWidth="1"/>
    <col min="308" max="308" width="9.1640625" style="1"/>
    <col min="309" max="309" width="9.33203125" style="1" bestFit="1" customWidth="1"/>
    <col min="310" max="310" width="13" style="1" bestFit="1" customWidth="1"/>
    <col min="311" max="312" width="9.33203125" style="1" bestFit="1" customWidth="1"/>
    <col min="313" max="313" width="12.1640625" style="1" bestFit="1" customWidth="1"/>
    <col min="314" max="320" width="9.33203125" style="1" bestFit="1" customWidth="1"/>
    <col min="321" max="321" width="9.1640625" style="1"/>
    <col min="322" max="323" width="9.33203125" style="1" bestFit="1" customWidth="1"/>
    <col min="324" max="324" width="9.1640625" style="1"/>
    <col min="325" max="325" width="9.33203125" style="1" bestFit="1" customWidth="1"/>
    <col min="326" max="326" width="13" style="1" bestFit="1" customWidth="1"/>
    <col min="327" max="328" width="9.33203125" style="1" bestFit="1" customWidth="1"/>
    <col min="329" max="329" width="12.1640625" style="1" bestFit="1" customWidth="1"/>
    <col min="330" max="336" width="9.33203125" style="1" bestFit="1" customWidth="1"/>
    <col min="337" max="337" width="9.1640625" style="1"/>
    <col min="338" max="339" width="9.33203125" style="1" bestFit="1" customWidth="1"/>
    <col min="340" max="340" width="9.1640625" style="1"/>
    <col min="341" max="341" width="9.33203125" style="1" bestFit="1" customWidth="1"/>
    <col min="342" max="342" width="13" style="1" bestFit="1" customWidth="1"/>
    <col min="343" max="344" width="9.33203125" style="1" bestFit="1" customWidth="1"/>
    <col min="345" max="345" width="12.1640625" style="1" bestFit="1" customWidth="1"/>
    <col min="346" max="352" width="9.33203125" style="1" bestFit="1" customWidth="1"/>
    <col min="353" max="353" width="9.1640625" style="1"/>
    <col min="354" max="355" width="9.33203125" style="1" bestFit="1" customWidth="1"/>
    <col min="356" max="356" width="9.1640625" style="1"/>
    <col min="357" max="357" width="9.33203125" style="1" bestFit="1" customWidth="1"/>
    <col min="358" max="358" width="13" style="1" bestFit="1" customWidth="1"/>
    <col min="359" max="360" width="9.33203125" style="1" bestFit="1" customWidth="1"/>
    <col min="361" max="361" width="12.1640625" style="1" bestFit="1" customWidth="1"/>
    <col min="362" max="368" width="9.33203125" style="1" bestFit="1" customWidth="1"/>
    <col min="369" max="369" width="9.1640625" style="1"/>
    <col min="370" max="371" width="9.33203125" style="1" bestFit="1" customWidth="1"/>
    <col min="372" max="372" width="9.1640625" style="1"/>
    <col min="373" max="373" width="9.33203125" style="1" bestFit="1" customWidth="1"/>
    <col min="374" max="374" width="13" style="1" bestFit="1" customWidth="1"/>
    <col min="375" max="376" width="9.33203125" style="1" bestFit="1" customWidth="1"/>
    <col min="377" max="377" width="12.1640625" style="1" bestFit="1" customWidth="1"/>
    <col min="378" max="384" width="9.33203125" style="1" bestFit="1" customWidth="1"/>
    <col min="385" max="385" width="9.1640625" style="1"/>
    <col min="386" max="387" width="9.33203125" style="1" bestFit="1" customWidth="1"/>
    <col min="388" max="388" width="9.1640625" style="1"/>
    <col min="389" max="389" width="9.33203125" style="1" bestFit="1" customWidth="1"/>
    <col min="390" max="390" width="13" style="1" bestFit="1" customWidth="1"/>
    <col min="391" max="392" width="9.33203125" style="1" bestFit="1" customWidth="1"/>
    <col min="393" max="393" width="12.1640625" style="1" bestFit="1" customWidth="1"/>
    <col min="394" max="400" width="9.33203125" style="1" bestFit="1" customWidth="1"/>
    <col min="401" max="401" width="9.1640625" style="1"/>
    <col min="402" max="403" width="9.33203125" style="1" bestFit="1" customWidth="1"/>
    <col min="404" max="404" width="9.1640625" style="1"/>
    <col min="405" max="405" width="9.33203125" style="1" bestFit="1" customWidth="1"/>
    <col min="406" max="406" width="13" style="1" bestFit="1" customWidth="1"/>
    <col min="407" max="408" width="9.33203125" style="1" bestFit="1" customWidth="1"/>
    <col min="409" max="409" width="12.1640625" style="1" bestFit="1" customWidth="1"/>
    <col min="410" max="416" width="9.33203125" style="1" bestFit="1" customWidth="1"/>
    <col min="417" max="417" width="9.1640625" style="1"/>
    <col min="418" max="419" width="9.33203125" style="1" bestFit="1" customWidth="1"/>
    <col min="420" max="420" width="9.1640625" style="1"/>
    <col min="421" max="421" width="9.33203125" style="1" bestFit="1" customWidth="1"/>
    <col min="422" max="422" width="13" style="1" bestFit="1" customWidth="1"/>
    <col min="423" max="424" width="9.33203125" style="1" bestFit="1" customWidth="1"/>
    <col min="425" max="425" width="12.1640625" style="1" bestFit="1" customWidth="1"/>
    <col min="426" max="432" width="9.33203125" style="1" bestFit="1" customWidth="1"/>
    <col min="433" max="433" width="9.1640625" style="1"/>
    <col min="434" max="435" width="9.33203125" style="1" bestFit="1" customWidth="1"/>
    <col min="436" max="436" width="9.1640625" style="1"/>
    <col min="437" max="437" width="9.33203125" style="1" bestFit="1" customWidth="1"/>
    <col min="438" max="438" width="13" style="1" bestFit="1" customWidth="1"/>
    <col min="439" max="440" width="9.33203125" style="1" bestFit="1" customWidth="1"/>
    <col min="441" max="441" width="12.1640625" style="1" bestFit="1" customWidth="1"/>
    <col min="442" max="448" width="9.33203125" style="1" bestFit="1" customWidth="1"/>
    <col min="449" max="449" width="9.1640625" style="1"/>
    <col min="450" max="451" width="9.33203125" style="1" bestFit="1" customWidth="1"/>
    <col min="452" max="452" width="9.1640625" style="1"/>
    <col min="453" max="453" width="9.33203125" style="1" bestFit="1" customWidth="1"/>
    <col min="454" max="454" width="13" style="1" bestFit="1" customWidth="1"/>
    <col min="455" max="456" width="9.33203125" style="1" bestFit="1" customWidth="1"/>
    <col min="457" max="457" width="12.1640625" style="1" bestFit="1" customWidth="1"/>
    <col min="458" max="464" width="9.33203125" style="1" bestFit="1" customWidth="1"/>
    <col min="465" max="465" width="9.1640625" style="1"/>
    <col min="466" max="467" width="9.33203125" style="1" bestFit="1" customWidth="1"/>
    <col min="468" max="468" width="9.1640625" style="1"/>
    <col min="469" max="469" width="9.33203125" style="1" bestFit="1" customWidth="1"/>
    <col min="470" max="470" width="13" style="1" bestFit="1" customWidth="1"/>
    <col min="471" max="472" width="9.33203125" style="1" bestFit="1" customWidth="1"/>
    <col min="473" max="473" width="12.1640625" style="1" bestFit="1" customWidth="1"/>
    <col min="474" max="480" width="9.33203125" style="1" bestFit="1" customWidth="1"/>
    <col min="481" max="481" width="9.1640625" style="1"/>
    <col min="482" max="483" width="9.33203125" style="1" bestFit="1" customWidth="1"/>
    <col min="484" max="484" width="9.1640625" style="1"/>
    <col min="485" max="485" width="9.33203125" style="1" bestFit="1" customWidth="1"/>
    <col min="486" max="486" width="13" style="1" bestFit="1" customWidth="1"/>
    <col min="487" max="488" width="9.33203125" style="1" bestFit="1" customWidth="1"/>
    <col min="489" max="489" width="12.1640625" style="1" bestFit="1" customWidth="1"/>
    <col min="490" max="496" width="9.33203125" style="1" bestFit="1" customWidth="1"/>
    <col min="497" max="497" width="9.1640625" style="1"/>
    <col min="498" max="499" width="9.33203125" style="1" bestFit="1" customWidth="1"/>
    <col min="500" max="500" width="9.1640625" style="1"/>
    <col min="501" max="501" width="9.33203125" style="1" bestFit="1" customWidth="1"/>
    <col min="502" max="502" width="13" style="1" bestFit="1" customWidth="1"/>
    <col min="503" max="504" width="9.33203125" style="1" bestFit="1" customWidth="1"/>
    <col min="505" max="505" width="12.1640625" style="1" bestFit="1" customWidth="1"/>
    <col min="506" max="512" width="9.33203125" style="1" bestFit="1" customWidth="1"/>
    <col min="513" max="513" width="9.1640625" style="1"/>
    <col min="514" max="515" width="9.33203125" style="1" bestFit="1" customWidth="1"/>
    <col min="516" max="516" width="9.1640625" style="1"/>
    <col min="517" max="517" width="9.33203125" style="1" bestFit="1" customWidth="1"/>
    <col min="518" max="518" width="13" style="1" bestFit="1" customWidth="1"/>
    <col min="519" max="520" width="9.33203125" style="1" bestFit="1" customWidth="1"/>
    <col min="521" max="521" width="12.1640625" style="1" bestFit="1" customWidth="1"/>
    <col min="522" max="528" width="9.33203125" style="1" bestFit="1" customWidth="1"/>
    <col min="529" max="529" width="9.1640625" style="1"/>
    <col min="530" max="531" width="9.33203125" style="1" bestFit="1" customWidth="1"/>
    <col min="532" max="532" width="9.1640625" style="1"/>
    <col min="533" max="533" width="9.33203125" style="1" bestFit="1" customWidth="1"/>
    <col min="534" max="534" width="13" style="1" bestFit="1" customWidth="1"/>
    <col min="535" max="536" width="9.33203125" style="1" bestFit="1" customWidth="1"/>
    <col min="537" max="537" width="12.1640625" style="1" bestFit="1" customWidth="1"/>
    <col min="538" max="544" width="9.33203125" style="1" bestFit="1" customWidth="1"/>
    <col min="545" max="545" width="9.1640625" style="1"/>
    <col min="546" max="547" width="9.33203125" style="1" bestFit="1" customWidth="1"/>
    <col min="548" max="548" width="9.1640625" style="1"/>
    <col min="549" max="549" width="9.33203125" style="1" bestFit="1" customWidth="1"/>
    <col min="550" max="550" width="13" style="1" bestFit="1" customWidth="1"/>
    <col min="551" max="552" width="9.33203125" style="1" bestFit="1" customWidth="1"/>
    <col min="553" max="553" width="12.1640625" style="1" bestFit="1" customWidth="1"/>
    <col min="554" max="560" width="9.33203125" style="1" bestFit="1" customWidth="1"/>
    <col min="561" max="561" width="9.1640625" style="1"/>
    <col min="562" max="563" width="9.33203125" style="1" bestFit="1" customWidth="1"/>
    <col min="564" max="564" width="9.1640625" style="1"/>
    <col min="565" max="565" width="9.33203125" style="1" bestFit="1" customWidth="1"/>
    <col min="566" max="566" width="13" style="1" bestFit="1" customWidth="1"/>
    <col min="567" max="568" width="9.33203125" style="1" bestFit="1" customWidth="1"/>
    <col min="569" max="569" width="12.1640625" style="1" bestFit="1" customWidth="1"/>
    <col min="570" max="576" width="9.33203125" style="1" bestFit="1" customWidth="1"/>
    <col min="577" max="577" width="9.1640625" style="1"/>
    <col min="578" max="579" width="9.33203125" style="1" bestFit="1" customWidth="1"/>
    <col min="580" max="580" width="9.1640625" style="1"/>
    <col min="581" max="581" width="9.33203125" style="1" bestFit="1" customWidth="1"/>
    <col min="582" max="582" width="13" style="1" bestFit="1" customWidth="1"/>
    <col min="583" max="584" width="9.33203125" style="1" bestFit="1" customWidth="1"/>
    <col min="585" max="585" width="12.1640625" style="1" bestFit="1" customWidth="1"/>
    <col min="586" max="592" width="9.33203125" style="1" bestFit="1" customWidth="1"/>
    <col min="593" max="593" width="9.1640625" style="1"/>
    <col min="594" max="595" width="9.33203125" style="1" bestFit="1" customWidth="1"/>
    <col min="596" max="596" width="9.1640625" style="1"/>
    <col min="597" max="597" width="9.33203125" style="1" bestFit="1" customWidth="1"/>
    <col min="598" max="598" width="13" style="1" bestFit="1" customWidth="1"/>
    <col min="599" max="600" width="9.33203125" style="1" bestFit="1" customWidth="1"/>
    <col min="601" max="601" width="12.1640625" style="1" bestFit="1" customWidth="1"/>
    <col min="602" max="608" width="9.33203125" style="1" bestFit="1" customWidth="1"/>
    <col min="609" max="609" width="9.1640625" style="1"/>
    <col min="610" max="611" width="9.33203125" style="1" bestFit="1" customWidth="1"/>
    <col min="612" max="612" width="9.1640625" style="1"/>
    <col min="613" max="613" width="9.33203125" style="1" bestFit="1" customWidth="1"/>
    <col min="614" max="614" width="13" style="1" bestFit="1" customWidth="1"/>
    <col min="615" max="616" width="9.33203125" style="1" bestFit="1" customWidth="1"/>
    <col min="617" max="617" width="12.1640625" style="1" bestFit="1" customWidth="1"/>
    <col min="618" max="624" width="9.33203125" style="1" bestFit="1" customWidth="1"/>
    <col min="625" max="625" width="9.1640625" style="1"/>
    <col min="626" max="627" width="9.33203125" style="1" bestFit="1" customWidth="1"/>
    <col min="628" max="628" width="9.1640625" style="1"/>
    <col min="629" max="629" width="9.33203125" style="1" bestFit="1" customWidth="1"/>
    <col min="630" max="630" width="13" style="1" bestFit="1" customWidth="1"/>
    <col min="631" max="632" width="9.33203125" style="1" bestFit="1" customWidth="1"/>
    <col min="633" max="633" width="12.1640625" style="1" bestFit="1" customWidth="1"/>
    <col min="634" max="640" width="9.33203125" style="1" bestFit="1" customWidth="1"/>
    <col min="641" max="641" width="9.1640625" style="1"/>
    <col min="642" max="643" width="9.33203125" style="1" bestFit="1" customWidth="1"/>
    <col min="644" max="644" width="9.1640625" style="1"/>
    <col min="645" max="645" width="9.33203125" style="1" bestFit="1" customWidth="1"/>
    <col min="646" max="646" width="13" style="1" bestFit="1" customWidth="1"/>
    <col min="647" max="648" width="9.33203125" style="1" bestFit="1" customWidth="1"/>
    <col min="649" max="649" width="12.1640625" style="1" bestFit="1" customWidth="1"/>
    <col min="650" max="656" width="9.33203125" style="1" bestFit="1" customWidth="1"/>
    <col min="657" max="657" width="9.1640625" style="1"/>
    <col min="658" max="659" width="9.33203125" style="1" bestFit="1" customWidth="1"/>
    <col min="660" max="660" width="9.1640625" style="1"/>
    <col min="661" max="661" width="9.33203125" style="1" bestFit="1" customWidth="1"/>
    <col min="662" max="662" width="13" style="1" bestFit="1" customWidth="1"/>
    <col min="663" max="664" width="9.33203125" style="1" bestFit="1" customWidth="1"/>
    <col min="665" max="665" width="12.1640625" style="1" bestFit="1" customWidth="1"/>
    <col min="666" max="672" width="9.33203125" style="1" bestFit="1" customWidth="1"/>
    <col min="673" max="673" width="9.1640625" style="1"/>
    <col min="674" max="675" width="9.33203125" style="1" bestFit="1" customWidth="1"/>
    <col min="676" max="676" width="9.1640625" style="1"/>
    <col min="677" max="677" width="9.33203125" style="1" bestFit="1" customWidth="1"/>
    <col min="678" max="678" width="13" style="1" bestFit="1" customWidth="1"/>
    <col min="679" max="680" width="9.33203125" style="1" bestFit="1" customWidth="1"/>
    <col min="681" max="681" width="12.1640625" style="1" bestFit="1" customWidth="1"/>
    <col min="682" max="688" width="9.33203125" style="1" bestFit="1" customWidth="1"/>
    <col min="689" max="689" width="9.1640625" style="1"/>
    <col min="690" max="691" width="9.33203125" style="1" bestFit="1" customWidth="1"/>
    <col min="692" max="692" width="9.1640625" style="1"/>
    <col min="693" max="693" width="9.33203125" style="1" bestFit="1" customWidth="1"/>
    <col min="694" max="694" width="13" style="1" bestFit="1" customWidth="1"/>
    <col min="695" max="696" width="9.33203125" style="1" bestFit="1" customWidth="1"/>
    <col min="697" max="697" width="12.1640625" style="1" bestFit="1" customWidth="1"/>
    <col min="698" max="704" width="9.33203125" style="1" bestFit="1" customWidth="1"/>
    <col min="705" max="705" width="9.1640625" style="1"/>
    <col min="706" max="707" width="9.33203125" style="1" bestFit="1" customWidth="1"/>
    <col min="708" max="708" width="9.1640625" style="1"/>
    <col min="709" max="709" width="9.33203125" style="1" bestFit="1" customWidth="1"/>
    <col min="710" max="710" width="13" style="1" bestFit="1" customWidth="1"/>
    <col min="711" max="712" width="9.33203125" style="1" bestFit="1" customWidth="1"/>
    <col min="713" max="713" width="12.1640625" style="1" bestFit="1" customWidth="1"/>
    <col min="714" max="720" width="9.33203125" style="1" bestFit="1" customWidth="1"/>
    <col min="721" max="721" width="9.1640625" style="1"/>
    <col min="722" max="723" width="9.33203125" style="1" bestFit="1" customWidth="1"/>
    <col min="724" max="724" width="9.1640625" style="1"/>
    <col min="725" max="725" width="9.33203125" style="1" bestFit="1" customWidth="1"/>
    <col min="726" max="726" width="13" style="1" bestFit="1" customWidth="1"/>
    <col min="727" max="728" width="9.33203125" style="1" bestFit="1" customWidth="1"/>
    <col min="729" max="729" width="12.1640625" style="1" bestFit="1" customWidth="1"/>
    <col min="730" max="736" width="9.33203125" style="1" bestFit="1" customWidth="1"/>
    <col min="737" max="737" width="9.1640625" style="1"/>
    <col min="738" max="739" width="9.33203125" style="1" bestFit="1" customWidth="1"/>
    <col min="740" max="740" width="9.1640625" style="1"/>
    <col min="741" max="741" width="9.33203125" style="1" bestFit="1" customWidth="1"/>
    <col min="742" max="742" width="13" style="1" bestFit="1" customWidth="1"/>
    <col min="743" max="744" width="9.33203125" style="1" bestFit="1" customWidth="1"/>
    <col min="745" max="745" width="12.1640625" style="1" bestFit="1" customWidth="1"/>
    <col min="746" max="752" width="9.33203125" style="1" bestFit="1" customWidth="1"/>
    <col min="753" max="753" width="9.1640625" style="1"/>
    <col min="754" max="755" width="9.33203125" style="1" bestFit="1" customWidth="1"/>
    <col min="756" max="756" width="9.1640625" style="1"/>
    <col min="757" max="757" width="9.33203125" style="1" bestFit="1" customWidth="1"/>
    <col min="758" max="758" width="13" style="1" bestFit="1" customWidth="1"/>
    <col min="759" max="760" width="9.33203125" style="1" bestFit="1" customWidth="1"/>
    <col min="761" max="761" width="12.1640625" style="1" bestFit="1" customWidth="1"/>
    <col min="762" max="768" width="9.33203125" style="1" bestFit="1" customWidth="1"/>
    <col min="769" max="769" width="9.1640625" style="1"/>
    <col min="770" max="771" width="9.33203125" style="1" bestFit="1" customWidth="1"/>
    <col min="772" max="772" width="9.1640625" style="1"/>
    <col min="773" max="773" width="9.33203125" style="1" bestFit="1" customWidth="1"/>
    <col min="774" max="774" width="13" style="1" bestFit="1" customWidth="1"/>
    <col min="775" max="776" width="9.33203125" style="1" bestFit="1" customWidth="1"/>
    <col min="777" max="777" width="12.1640625" style="1" bestFit="1" customWidth="1"/>
    <col min="778" max="784" width="9.33203125" style="1" bestFit="1" customWidth="1"/>
    <col min="785" max="785" width="9.1640625" style="1"/>
    <col min="786" max="787" width="9.33203125" style="1" bestFit="1" customWidth="1"/>
    <col min="788" max="788" width="9.1640625" style="1"/>
    <col min="789" max="789" width="9.33203125" style="1" bestFit="1" customWidth="1"/>
    <col min="790" max="790" width="13" style="1" bestFit="1" customWidth="1"/>
    <col min="791" max="792" width="9.33203125" style="1" bestFit="1" customWidth="1"/>
    <col min="793" max="793" width="12.1640625" style="1" bestFit="1" customWidth="1"/>
    <col min="794" max="800" width="9.33203125" style="1" bestFit="1" customWidth="1"/>
    <col min="801" max="801" width="9.1640625" style="1"/>
    <col min="802" max="803" width="9.33203125" style="1" bestFit="1" customWidth="1"/>
    <col min="804" max="804" width="9.1640625" style="1"/>
    <col min="805" max="805" width="9.33203125" style="1" bestFit="1" customWidth="1"/>
    <col min="806" max="806" width="13" style="1" bestFit="1" customWidth="1"/>
    <col min="807" max="808" width="9.33203125" style="1" bestFit="1" customWidth="1"/>
    <col min="809" max="809" width="12.1640625" style="1" bestFit="1" customWidth="1"/>
    <col min="810" max="816" width="9.33203125" style="1" bestFit="1" customWidth="1"/>
    <col min="817" max="817" width="9.1640625" style="1"/>
    <col min="818" max="819" width="9.33203125" style="1" bestFit="1" customWidth="1"/>
    <col min="820" max="820" width="9.1640625" style="1"/>
    <col min="821" max="821" width="9.33203125" style="1" bestFit="1" customWidth="1"/>
    <col min="822" max="822" width="13" style="1" bestFit="1" customWidth="1"/>
    <col min="823" max="824" width="9.33203125" style="1" bestFit="1" customWidth="1"/>
    <col min="825" max="825" width="12.1640625" style="1" bestFit="1" customWidth="1"/>
    <col min="826" max="832" width="9.33203125" style="1" bestFit="1" customWidth="1"/>
    <col min="833" max="833" width="9.1640625" style="1"/>
    <col min="834" max="835" width="9.33203125" style="1" bestFit="1" customWidth="1"/>
    <col min="836" max="836" width="9.1640625" style="1"/>
    <col min="837" max="837" width="9.33203125" style="1" bestFit="1" customWidth="1"/>
    <col min="838" max="838" width="13" style="1" bestFit="1" customWidth="1"/>
    <col min="839" max="840" width="9.33203125" style="1" bestFit="1" customWidth="1"/>
    <col min="841" max="841" width="12.1640625" style="1" bestFit="1" customWidth="1"/>
    <col min="842" max="848" width="9.33203125" style="1" bestFit="1" customWidth="1"/>
    <col min="849" max="849" width="9.1640625" style="1"/>
    <col min="850" max="851" width="9.33203125" style="1" bestFit="1" customWidth="1"/>
    <col min="852" max="852" width="9.1640625" style="1"/>
    <col min="853" max="853" width="9.33203125" style="1" bestFit="1" customWidth="1"/>
    <col min="854" max="854" width="13" style="1" bestFit="1" customWidth="1"/>
    <col min="855" max="856" width="9.33203125" style="1" bestFit="1" customWidth="1"/>
    <col min="857" max="857" width="12.1640625" style="1" bestFit="1" customWidth="1"/>
    <col min="858" max="864" width="9.33203125" style="1" bestFit="1" customWidth="1"/>
    <col min="865" max="865" width="9.1640625" style="1"/>
    <col min="866" max="867" width="9.33203125" style="1" bestFit="1" customWidth="1"/>
    <col min="868" max="868" width="9.1640625" style="1"/>
    <col min="869" max="869" width="9.33203125" style="1" bestFit="1" customWidth="1"/>
    <col min="870" max="870" width="13" style="1" bestFit="1" customWidth="1"/>
    <col min="871" max="872" width="9.33203125" style="1" bestFit="1" customWidth="1"/>
    <col min="873" max="873" width="12.1640625" style="1" bestFit="1" customWidth="1"/>
    <col min="874" max="880" width="9.33203125" style="1" bestFit="1" customWidth="1"/>
    <col min="881" max="881" width="9.1640625" style="1"/>
    <col min="882" max="883" width="9.33203125" style="1" bestFit="1" customWidth="1"/>
    <col min="884" max="884" width="9.1640625" style="1"/>
    <col min="885" max="885" width="9.33203125" style="1" bestFit="1" customWidth="1"/>
    <col min="886" max="886" width="13" style="1" bestFit="1" customWidth="1"/>
    <col min="887" max="888" width="9.33203125" style="1" bestFit="1" customWidth="1"/>
    <col min="889" max="889" width="12.1640625" style="1" bestFit="1" customWidth="1"/>
    <col min="890" max="896" width="9.33203125" style="1" bestFit="1" customWidth="1"/>
    <col min="897" max="897" width="9.1640625" style="1"/>
    <col min="898" max="899" width="9.33203125" style="1" bestFit="1" customWidth="1"/>
    <col min="900" max="900" width="9.1640625" style="1"/>
    <col min="901" max="901" width="9.33203125" style="1" bestFit="1" customWidth="1"/>
    <col min="902" max="902" width="13" style="1" bestFit="1" customWidth="1"/>
    <col min="903" max="904" width="9.33203125" style="1" bestFit="1" customWidth="1"/>
    <col min="905" max="905" width="12.1640625" style="1" bestFit="1" customWidth="1"/>
    <col min="906" max="912" width="9.33203125" style="1" bestFit="1" customWidth="1"/>
    <col min="913" max="913" width="9.1640625" style="1"/>
    <col min="914" max="915" width="9.33203125" style="1" bestFit="1" customWidth="1"/>
    <col min="916" max="916" width="9.1640625" style="1"/>
    <col min="917" max="917" width="9.33203125" style="1" bestFit="1" customWidth="1"/>
    <col min="918" max="918" width="13" style="1" bestFit="1" customWidth="1"/>
    <col min="919" max="920" width="9.33203125" style="1" bestFit="1" customWidth="1"/>
    <col min="921" max="921" width="12.1640625" style="1" bestFit="1" customWidth="1"/>
    <col min="922" max="928" width="9.33203125" style="1" bestFit="1" customWidth="1"/>
    <col min="929" max="929" width="9.1640625" style="1"/>
    <col min="930" max="931" width="9.33203125" style="1" bestFit="1" customWidth="1"/>
    <col min="932" max="932" width="9.1640625" style="1"/>
    <col min="933" max="933" width="9.33203125" style="1" bestFit="1" customWidth="1"/>
    <col min="934" max="934" width="13" style="1" bestFit="1" customWidth="1"/>
    <col min="935" max="936" width="9.33203125" style="1" bestFit="1" customWidth="1"/>
    <col min="937" max="937" width="12.1640625" style="1" bestFit="1" customWidth="1"/>
    <col min="938" max="944" width="9.33203125" style="1" bestFit="1" customWidth="1"/>
    <col min="945" max="945" width="9.1640625" style="1"/>
    <col min="946" max="947" width="9.33203125" style="1" bestFit="1" customWidth="1"/>
    <col min="948" max="948" width="9.1640625" style="1"/>
    <col min="949" max="949" width="9.33203125" style="1" bestFit="1" customWidth="1"/>
    <col min="950" max="950" width="13" style="1" bestFit="1" customWidth="1"/>
    <col min="951" max="952" width="9.33203125" style="1" bestFit="1" customWidth="1"/>
    <col min="953" max="953" width="12.1640625" style="1" bestFit="1" customWidth="1"/>
    <col min="954" max="960" width="9.33203125" style="1" bestFit="1" customWidth="1"/>
    <col min="961" max="961" width="9.1640625" style="1"/>
    <col min="962" max="963" width="9.33203125" style="1" bestFit="1" customWidth="1"/>
    <col min="964" max="964" width="9.1640625" style="1"/>
    <col min="965" max="965" width="9.33203125" style="1" bestFit="1" customWidth="1"/>
    <col min="966" max="966" width="13" style="1" bestFit="1" customWidth="1"/>
    <col min="967" max="968" width="9.33203125" style="1" bestFit="1" customWidth="1"/>
    <col min="969" max="969" width="12.1640625" style="1" bestFit="1" customWidth="1"/>
    <col min="970" max="976" width="9.33203125" style="1" bestFit="1" customWidth="1"/>
    <col min="977" max="977" width="9.1640625" style="1"/>
    <col min="978" max="979" width="9.33203125" style="1" bestFit="1" customWidth="1"/>
    <col min="980" max="980" width="9.1640625" style="1"/>
    <col min="981" max="981" width="9.33203125" style="1" bestFit="1" customWidth="1"/>
    <col min="982" max="982" width="13" style="1" bestFit="1" customWidth="1"/>
    <col min="983" max="984" width="9.33203125" style="1" bestFit="1" customWidth="1"/>
    <col min="985" max="985" width="12.1640625" style="1" bestFit="1" customWidth="1"/>
    <col min="986" max="992" width="9.33203125" style="1" bestFit="1" customWidth="1"/>
    <col min="993" max="993" width="9.1640625" style="1"/>
    <col min="994" max="995" width="9.33203125" style="1" bestFit="1" customWidth="1"/>
    <col min="996" max="996" width="9.1640625" style="1"/>
    <col min="997" max="997" width="9.33203125" style="1" bestFit="1" customWidth="1"/>
    <col min="998" max="998" width="13" style="1" bestFit="1" customWidth="1"/>
    <col min="999" max="1000" width="9.33203125" style="1" bestFit="1" customWidth="1"/>
    <col min="1001" max="1001" width="12.1640625" style="1" bestFit="1" customWidth="1"/>
    <col min="1002" max="1008" width="9.33203125" style="1" bestFit="1" customWidth="1"/>
    <col min="1009" max="1009" width="9.1640625" style="1"/>
    <col min="1010" max="1011" width="9.33203125" style="1" bestFit="1" customWidth="1"/>
    <col min="1012" max="1012" width="9.1640625" style="1"/>
    <col min="1013" max="1013" width="9.33203125" style="1" bestFit="1" customWidth="1"/>
    <col min="1014" max="1014" width="13" style="1" bestFit="1" customWidth="1"/>
    <col min="1015" max="1016" width="9.33203125" style="1" bestFit="1" customWidth="1"/>
    <col min="1017" max="1017" width="12.1640625" style="1" bestFit="1" customWidth="1"/>
    <col min="1018" max="1024" width="9.33203125" style="1" bestFit="1" customWidth="1"/>
    <col min="1025" max="1025" width="9.1640625" style="1"/>
    <col min="1026" max="1027" width="9.33203125" style="1" bestFit="1" customWidth="1"/>
    <col min="1028" max="1028" width="9.1640625" style="1"/>
    <col min="1029" max="1029" width="9.33203125" style="1" bestFit="1" customWidth="1"/>
    <col min="1030" max="1030" width="13" style="1" bestFit="1" customWidth="1"/>
    <col min="1031" max="1032" width="9.33203125" style="1" bestFit="1" customWidth="1"/>
    <col min="1033" max="1033" width="12.1640625" style="1" bestFit="1" customWidth="1"/>
    <col min="1034" max="1040" width="9.33203125" style="1" bestFit="1" customWidth="1"/>
    <col min="1041" max="1041" width="9.1640625" style="1"/>
    <col min="1042" max="1043" width="9.33203125" style="1" bestFit="1" customWidth="1"/>
    <col min="1044" max="1044" width="9.1640625" style="1"/>
    <col min="1045" max="1045" width="9.33203125" style="1" bestFit="1" customWidth="1"/>
    <col min="1046" max="1046" width="13" style="1" bestFit="1" customWidth="1"/>
    <col min="1047" max="1048" width="9.33203125" style="1" bestFit="1" customWidth="1"/>
    <col min="1049" max="1049" width="12.1640625" style="1" bestFit="1" customWidth="1"/>
    <col min="1050" max="1056" width="9.33203125" style="1" bestFit="1" customWidth="1"/>
    <col min="1057" max="1057" width="9.1640625" style="1"/>
    <col min="1058" max="1059" width="9.33203125" style="1" bestFit="1" customWidth="1"/>
    <col min="1060" max="1060" width="9.1640625" style="1"/>
    <col min="1061" max="1061" width="9.33203125" style="1" bestFit="1" customWidth="1"/>
    <col min="1062" max="1062" width="13" style="1" bestFit="1" customWidth="1"/>
    <col min="1063" max="1064" width="9.33203125" style="1" bestFit="1" customWidth="1"/>
    <col min="1065" max="1065" width="12.1640625" style="1" bestFit="1" customWidth="1"/>
    <col min="1066" max="1072" width="9.33203125" style="1" bestFit="1" customWidth="1"/>
    <col min="1073" max="1073" width="9.1640625" style="1"/>
    <col min="1074" max="1075" width="9.33203125" style="1" bestFit="1" customWidth="1"/>
    <col min="1076" max="1076" width="9.1640625" style="1"/>
    <col min="1077" max="1077" width="9.33203125" style="1" bestFit="1" customWidth="1"/>
    <col min="1078" max="1078" width="13" style="1" bestFit="1" customWidth="1"/>
    <col min="1079" max="1080" width="9.33203125" style="1" bestFit="1" customWidth="1"/>
    <col min="1081" max="1081" width="12.1640625" style="1" bestFit="1" customWidth="1"/>
    <col min="1082" max="1088" width="9.33203125" style="1" bestFit="1" customWidth="1"/>
    <col min="1089" max="1089" width="9.1640625" style="1"/>
    <col min="1090" max="1091" width="9.33203125" style="1" bestFit="1" customWidth="1"/>
    <col min="1092" max="1092" width="9.1640625" style="1"/>
    <col min="1093" max="1093" width="9.33203125" style="1" bestFit="1" customWidth="1"/>
    <col min="1094" max="1094" width="13" style="1" bestFit="1" customWidth="1"/>
    <col min="1095" max="1096" width="9.33203125" style="1" bestFit="1" customWidth="1"/>
    <col min="1097" max="1097" width="12.1640625" style="1" bestFit="1" customWidth="1"/>
    <col min="1098" max="1104" width="9.33203125" style="1" bestFit="1" customWidth="1"/>
    <col min="1105" max="1105" width="9.1640625" style="1"/>
    <col min="1106" max="1107" width="9.33203125" style="1" bestFit="1" customWidth="1"/>
    <col min="1108" max="1108" width="9.1640625" style="1"/>
    <col min="1109" max="1109" width="9.33203125" style="1" bestFit="1" customWidth="1"/>
    <col min="1110" max="1110" width="13" style="1" bestFit="1" customWidth="1"/>
    <col min="1111" max="1112" width="9.33203125" style="1" bestFit="1" customWidth="1"/>
    <col min="1113" max="1113" width="12.1640625" style="1" bestFit="1" customWidth="1"/>
    <col min="1114" max="1120" width="9.33203125" style="1" bestFit="1" customWidth="1"/>
    <col min="1121" max="1121" width="9.1640625" style="1"/>
    <col min="1122" max="1123" width="9.33203125" style="1" bestFit="1" customWidth="1"/>
    <col min="1124" max="1124" width="9.1640625" style="1"/>
    <col min="1125" max="1125" width="9.33203125" style="1" bestFit="1" customWidth="1"/>
    <col min="1126" max="1126" width="13" style="1" bestFit="1" customWidth="1"/>
    <col min="1127" max="1128" width="9.33203125" style="1" bestFit="1" customWidth="1"/>
    <col min="1129" max="1129" width="12.1640625" style="1" bestFit="1" customWidth="1"/>
    <col min="1130" max="1136" width="9.33203125" style="1" bestFit="1" customWidth="1"/>
    <col min="1137" max="1137" width="9.1640625" style="1"/>
    <col min="1138" max="1139" width="9.33203125" style="1" bestFit="1" customWidth="1"/>
    <col min="1140" max="1140" width="9.1640625" style="1"/>
    <col min="1141" max="1141" width="9.33203125" style="1" bestFit="1" customWidth="1"/>
    <col min="1142" max="1142" width="13" style="1" bestFit="1" customWidth="1"/>
    <col min="1143" max="1144" width="9.33203125" style="1" bestFit="1" customWidth="1"/>
    <col min="1145" max="1145" width="12.1640625" style="1" bestFit="1" customWidth="1"/>
    <col min="1146" max="1152" width="9.33203125" style="1" bestFit="1" customWidth="1"/>
    <col min="1153" max="1153" width="9.1640625" style="1"/>
    <col min="1154" max="1155" width="9.33203125" style="1" bestFit="1" customWidth="1"/>
    <col min="1156" max="1156" width="9.1640625" style="1"/>
    <col min="1157" max="1157" width="9.33203125" style="1" bestFit="1" customWidth="1"/>
    <col min="1158" max="1158" width="13" style="1" bestFit="1" customWidth="1"/>
    <col min="1159" max="1160" width="9.33203125" style="1" bestFit="1" customWidth="1"/>
    <col min="1161" max="1161" width="12.1640625" style="1" bestFit="1" customWidth="1"/>
    <col min="1162" max="1168" width="9.33203125" style="1" bestFit="1" customWidth="1"/>
    <col min="1169" max="1169" width="9.1640625" style="1"/>
    <col min="1170" max="1171" width="9.33203125" style="1" bestFit="1" customWidth="1"/>
    <col min="1172" max="1172" width="9.1640625" style="1"/>
    <col min="1173" max="1173" width="9.33203125" style="1" bestFit="1" customWidth="1"/>
    <col min="1174" max="1174" width="13" style="1" bestFit="1" customWidth="1"/>
    <col min="1175" max="1176" width="9.33203125" style="1" bestFit="1" customWidth="1"/>
    <col min="1177" max="1177" width="12.1640625" style="1" bestFit="1" customWidth="1"/>
    <col min="1178" max="1184" width="9.33203125" style="1" bestFit="1" customWidth="1"/>
    <col min="1185" max="1185" width="9.1640625" style="1"/>
    <col min="1186" max="1187" width="9.33203125" style="1" bestFit="1" customWidth="1"/>
    <col min="1188" max="1188" width="9.1640625" style="1"/>
    <col min="1189" max="1189" width="9.33203125" style="1" bestFit="1" customWidth="1"/>
    <col min="1190" max="1190" width="13" style="1" bestFit="1" customWidth="1"/>
    <col min="1191" max="1192" width="9.33203125" style="1" bestFit="1" customWidth="1"/>
    <col min="1193" max="1193" width="12.1640625" style="1" bestFit="1" customWidth="1"/>
    <col min="1194" max="1200" width="9.33203125" style="1" bestFit="1" customWidth="1"/>
    <col min="1201" max="1201" width="9.1640625" style="1"/>
    <col min="1202" max="1203" width="9.33203125" style="1" bestFit="1" customWidth="1"/>
    <col min="1204" max="1204" width="9.1640625" style="1"/>
    <col min="1205" max="1205" width="9.33203125" style="1" bestFit="1" customWidth="1"/>
    <col min="1206" max="1206" width="13" style="1" bestFit="1" customWidth="1"/>
    <col min="1207" max="1208" width="9.33203125" style="1" bestFit="1" customWidth="1"/>
    <col min="1209" max="1209" width="12.1640625" style="1" bestFit="1" customWidth="1"/>
    <col min="1210" max="1216" width="9.33203125" style="1" bestFit="1" customWidth="1"/>
    <col min="1217" max="1217" width="9.1640625" style="1"/>
    <col min="1218" max="1219" width="9.33203125" style="1" bestFit="1" customWidth="1"/>
    <col min="1220" max="1220" width="9.1640625" style="1"/>
    <col min="1221" max="1221" width="9.33203125" style="1" bestFit="1" customWidth="1"/>
    <col min="1222" max="1222" width="13" style="1" bestFit="1" customWidth="1"/>
    <col min="1223" max="1224" width="9.33203125" style="1" bestFit="1" customWidth="1"/>
    <col min="1225" max="1225" width="12.1640625" style="1" bestFit="1" customWidth="1"/>
    <col min="1226" max="1232" width="9.33203125" style="1" bestFit="1" customWidth="1"/>
    <col min="1233" max="1233" width="9.1640625" style="1"/>
    <col min="1234" max="1235" width="9.33203125" style="1" bestFit="1" customWidth="1"/>
    <col min="1236" max="1236" width="9.1640625" style="1"/>
    <col min="1237" max="1237" width="9.33203125" style="1" bestFit="1" customWidth="1"/>
    <col min="1238" max="1238" width="13" style="1" bestFit="1" customWidth="1"/>
    <col min="1239" max="1240" width="9.33203125" style="1" bestFit="1" customWidth="1"/>
    <col min="1241" max="1241" width="12.1640625" style="1" bestFit="1" customWidth="1"/>
    <col min="1242" max="1248" width="9.33203125" style="1" bestFit="1" customWidth="1"/>
    <col min="1249" max="1249" width="9.1640625" style="1"/>
    <col min="1250" max="1251" width="9.33203125" style="1" bestFit="1" customWidth="1"/>
    <col min="1252" max="1252" width="9.1640625" style="1"/>
    <col min="1253" max="1253" width="9.33203125" style="1" bestFit="1" customWidth="1"/>
    <col min="1254" max="1254" width="13" style="1" bestFit="1" customWidth="1"/>
    <col min="1255" max="1256" width="9.33203125" style="1" bestFit="1" customWidth="1"/>
    <col min="1257" max="1257" width="12.1640625" style="1" bestFit="1" customWidth="1"/>
    <col min="1258" max="1264" width="9.33203125" style="1" bestFit="1" customWidth="1"/>
    <col min="1265" max="1265" width="9.1640625" style="1"/>
    <col min="1266" max="1267" width="9.33203125" style="1" bestFit="1" customWidth="1"/>
    <col min="1268" max="1268" width="9.1640625" style="1"/>
    <col min="1269" max="1269" width="9.33203125" style="1" bestFit="1" customWidth="1"/>
    <col min="1270" max="1270" width="13" style="1" bestFit="1" customWidth="1"/>
    <col min="1271" max="1272" width="9.33203125" style="1" bestFit="1" customWidth="1"/>
    <col min="1273" max="1273" width="12.1640625" style="1" bestFit="1" customWidth="1"/>
    <col min="1274" max="1280" width="9.33203125" style="1" bestFit="1" customWidth="1"/>
    <col min="1281" max="1281" width="9.1640625" style="1"/>
    <col min="1282" max="1283" width="9.33203125" style="1" bestFit="1" customWidth="1"/>
    <col min="1284" max="1284" width="9.1640625" style="1"/>
    <col min="1285" max="1285" width="9.33203125" style="1" bestFit="1" customWidth="1"/>
    <col min="1286" max="1286" width="13" style="1" bestFit="1" customWidth="1"/>
    <col min="1287" max="1288" width="9.33203125" style="1" bestFit="1" customWidth="1"/>
    <col min="1289" max="1289" width="12.1640625" style="1" bestFit="1" customWidth="1"/>
    <col min="1290" max="1296" width="9.33203125" style="1" bestFit="1" customWidth="1"/>
    <col min="1297" max="1297" width="9.1640625" style="1"/>
    <col min="1298" max="1299" width="9.33203125" style="1" bestFit="1" customWidth="1"/>
    <col min="1300" max="1300" width="9.1640625" style="1"/>
    <col min="1301" max="1301" width="9.33203125" style="1" bestFit="1" customWidth="1"/>
    <col min="1302" max="1302" width="13" style="1" bestFit="1" customWidth="1"/>
    <col min="1303" max="1304" width="9.33203125" style="1" bestFit="1" customWidth="1"/>
    <col min="1305" max="1305" width="12.1640625" style="1" bestFit="1" customWidth="1"/>
    <col min="1306" max="1312" width="9.33203125" style="1" bestFit="1" customWidth="1"/>
    <col min="1313" max="1313" width="9.1640625" style="1"/>
    <col min="1314" max="1315" width="9.33203125" style="1" bestFit="1" customWidth="1"/>
    <col min="1316" max="1316" width="9.1640625" style="1"/>
    <col min="1317" max="1317" width="9.33203125" style="1" bestFit="1" customWidth="1"/>
    <col min="1318" max="1318" width="13" style="1" bestFit="1" customWidth="1"/>
    <col min="1319" max="1320" width="9.33203125" style="1" bestFit="1" customWidth="1"/>
    <col min="1321" max="1321" width="12.1640625" style="1" bestFit="1" customWidth="1"/>
    <col min="1322" max="1328" width="9.33203125" style="1" bestFit="1" customWidth="1"/>
    <col min="1329" max="1329" width="9.1640625" style="1"/>
    <col min="1330" max="1331" width="9.33203125" style="1" bestFit="1" customWidth="1"/>
    <col min="1332" max="1332" width="9.1640625" style="1"/>
    <col min="1333" max="1333" width="9.33203125" style="1" bestFit="1" customWidth="1"/>
    <col min="1334" max="1334" width="13" style="1" bestFit="1" customWidth="1"/>
    <col min="1335" max="1336" width="9.33203125" style="1" bestFit="1" customWidth="1"/>
    <col min="1337" max="1337" width="12.1640625" style="1" bestFit="1" customWidth="1"/>
    <col min="1338" max="1344" width="9.33203125" style="1" bestFit="1" customWidth="1"/>
    <col min="1345" max="1345" width="9.1640625" style="1"/>
    <col min="1346" max="1347" width="9.33203125" style="1" bestFit="1" customWidth="1"/>
    <col min="1348" max="1348" width="9.1640625" style="1"/>
    <col min="1349" max="1349" width="9.33203125" style="1" bestFit="1" customWidth="1"/>
    <col min="1350" max="1350" width="13" style="1" bestFit="1" customWidth="1"/>
    <col min="1351" max="1352" width="9.33203125" style="1" bestFit="1" customWidth="1"/>
    <col min="1353" max="1353" width="12.1640625" style="1" bestFit="1" customWidth="1"/>
    <col min="1354" max="1360" width="9.33203125" style="1" bestFit="1" customWidth="1"/>
    <col min="1361" max="1361" width="9.1640625" style="1"/>
    <col min="1362" max="1363" width="9.33203125" style="1" bestFit="1" customWidth="1"/>
    <col min="1364" max="1364" width="9.1640625" style="1"/>
    <col min="1365" max="1365" width="9.33203125" style="1" bestFit="1" customWidth="1"/>
    <col min="1366" max="1366" width="13" style="1" bestFit="1" customWidth="1"/>
    <col min="1367" max="1368" width="9.33203125" style="1" bestFit="1" customWidth="1"/>
    <col min="1369" max="1369" width="12.1640625" style="1" bestFit="1" customWidth="1"/>
    <col min="1370" max="1376" width="9.33203125" style="1" bestFit="1" customWidth="1"/>
    <col min="1377" max="1377" width="9.1640625" style="1"/>
    <col min="1378" max="1379" width="9.33203125" style="1" bestFit="1" customWidth="1"/>
    <col min="1380" max="1380" width="9.1640625" style="1"/>
    <col min="1381" max="1381" width="9.33203125" style="1" bestFit="1" customWidth="1"/>
    <col min="1382" max="1382" width="13" style="1" bestFit="1" customWidth="1"/>
    <col min="1383" max="1384" width="9.33203125" style="1" bestFit="1" customWidth="1"/>
    <col min="1385" max="1385" width="12.1640625" style="1" bestFit="1" customWidth="1"/>
    <col min="1386" max="1392" width="9.33203125" style="1" bestFit="1" customWidth="1"/>
    <col min="1393" max="1393" width="9.1640625" style="1"/>
    <col min="1394" max="1395" width="9.33203125" style="1" bestFit="1" customWidth="1"/>
    <col min="1396" max="1396" width="9.1640625" style="1"/>
    <col min="1397" max="1397" width="9.33203125" style="1" bestFit="1" customWidth="1"/>
    <col min="1398" max="1398" width="13" style="1" bestFit="1" customWidth="1"/>
    <col min="1399" max="1400" width="9.33203125" style="1" bestFit="1" customWidth="1"/>
    <col min="1401" max="1401" width="12.1640625" style="1" bestFit="1" customWidth="1"/>
    <col min="1402" max="1408" width="9.33203125" style="1" bestFit="1" customWidth="1"/>
    <col min="1409" max="1409" width="9.1640625" style="1"/>
    <col min="1410" max="1411" width="9.33203125" style="1" bestFit="1" customWidth="1"/>
    <col min="1412" max="1412" width="9.1640625" style="1"/>
    <col min="1413" max="1413" width="9.33203125" style="1" bestFit="1" customWidth="1"/>
    <col min="1414" max="1414" width="13" style="1" bestFit="1" customWidth="1"/>
    <col min="1415" max="1416" width="9.33203125" style="1" bestFit="1" customWidth="1"/>
    <col min="1417" max="1417" width="12.1640625" style="1" bestFit="1" customWidth="1"/>
    <col min="1418" max="1424" width="9.33203125" style="1" bestFit="1" customWidth="1"/>
    <col min="1425" max="1425" width="9.1640625" style="1"/>
    <col min="1426" max="1427" width="9.33203125" style="1" bestFit="1" customWidth="1"/>
    <col min="1428" max="1428" width="9.1640625" style="1"/>
    <col min="1429" max="1429" width="9.33203125" style="1" bestFit="1" customWidth="1"/>
    <col min="1430" max="1430" width="13" style="1" bestFit="1" customWidth="1"/>
    <col min="1431" max="1432" width="9.33203125" style="1" bestFit="1" customWidth="1"/>
    <col min="1433" max="1433" width="12.1640625" style="1" bestFit="1" customWidth="1"/>
    <col min="1434" max="1440" width="9.33203125" style="1" bestFit="1" customWidth="1"/>
    <col min="1441" max="1441" width="9.1640625" style="1"/>
    <col min="1442" max="1443" width="9.33203125" style="1" bestFit="1" customWidth="1"/>
    <col min="1444" max="1444" width="9.1640625" style="1"/>
    <col min="1445" max="1445" width="9.33203125" style="1" bestFit="1" customWidth="1"/>
    <col min="1446" max="1446" width="13" style="1" bestFit="1" customWidth="1"/>
    <col min="1447" max="1448" width="9.33203125" style="1" bestFit="1" customWidth="1"/>
    <col min="1449" max="1449" width="12.1640625" style="1" bestFit="1" customWidth="1"/>
    <col min="1450" max="1456" width="9.33203125" style="1" bestFit="1" customWidth="1"/>
    <col min="1457" max="1457" width="9.1640625" style="1"/>
    <col min="1458" max="1459" width="9.33203125" style="1" bestFit="1" customWidth="1"/>
    <col min="1460" max="1460" width="9.1640625" style="1"/>
    <col min="1461" max="1461" width="9.33203125" style="1" bestFit="1" customWidth="1"/>
    <col min="1462" max="1462" width="13" style="1" bestFit="1" customWidth="1"/>
    <col min="1463" max="1464" width="9.33203125" style="1" bestFit="1" customWidth="1"/>
    <col min="1465" max="1465" width="12.1640625" style="1" bestFit="1" customWidth="1"/>
    <col min="1466" max="1472" width="9.33203125" style="1" bestFit="1" customWidth="1"/>
    <col min="1473" max="1473" width="9.1640625" style="1"/>
    <col min="1474" max="1475" width="9.33203125" style="1" bestFit="1" customWidth="1"/>
    <col min="1476" max="1476" width="9.1640625" style="1"/>
    <col min="1477" max="1477" width="9.33203125" style="1" bestFit="1" customWidth="1"/>
    <col min="1478" max="1478" width="13" style="1" bestFit="1" customWidth="1"/>
    <col min="1479" max="1480" width="9.33203125" style="1" bestFit="1" customWidth="1"/>
    <col min="1481" max="1481" width="12.1640625" style="1" bestFit="1" customWidth="1"/>
    <col min="1482" max="1488" width="9.33203125" style="1" bestFit="1" customWidth="1"/>
    <col min="1489" max="1489" width="9.1640625" style="1"/>
    <col min="1490" max="1491" width="9.33203125" style="1" bestFit="1" customWidth="1"/>
    <col min="1492" max="1492" width="9.1640625" style="1"/>
    <col min="1493" max="1493" width="9.33203125" style="1" bestFit="1" customWidth="1"/>
    <col min="1494" max="1494" width="13" style="1" bestFit="1" customWidth="1"/>
    <col min="1495" max="1496" width="9.33203125" style="1" bestFit="1" customWidth="1"/>
    <col min="1497" max="1497" width="12.1640625" style="1" bestFit="1" customWidth="1"/>
    <col min="1498" max="1504" width="9.33203125" style="1" bestFit="1" customWidth="1"/>
    <col min="1505" max="1505" width="9.1640625" style="1"/>
    <col min="1506" max="1507" width="9.33203125" style="1" bestFit="1" customWidth="1"/>
    <col min="1508" max="1508" width="9.1640625" style="1"/>
    <col min="1509" max="1509" width="9.33203125" style="1" bestFit="1" customWidth="1"/>
    <col min="1510" max="1510" width="13" style="1" bestFit="1" customWidth="1"/>
    <col min="1511" max="1512" width="9.33203125" style="1" bestFit="1" customWidth="1"/>
    <col min="1513" max="1513" width="12.1640625" style="1" bestFit="1" customWidth="1"/>
    <col min="1514" max="1520" width="9.33203125" style="1" bestFit="1" customWidth="1"/>
    <col min="1521" max="1521" width="9.1640625" style="1"/>
    <col min="1522" max="1523" width="9.33203125" style="1" bestFit="1" customWidth="1"/>
    <col min="1524" max="1524" width="9.1640625" style="1"/>
    <col min="1525" max="1525" width="9.33203125" style="1" bestFit="1" customWidth="1"/>
    <col min="1526" max="1526" width="13" style="1" bestFit="1" customWidth="1"/>
    <col min="1527" max="1528" width="9.33203125" style="1" bestFit="1" customWidth="1"/>
    <col min="1529" max="1529" width="12.1640625" style="1" bestFit="1" customWidth="1"/>
    <col min="1530" max="1536" width="9.33203125" style="1" bestFit="1" customWidth="1"/>
    <col min="1537" max="1537" width="9.1640625" style="1"/>
    <col min="1538" max="1539" width="9.33203125" style="1" bestFit="1" customWidth="1"/>
    <col min="1540" max="1540" width="9.1640625" style="1"/>
    <col min="1541" max="1541" width="9.33203125" style="1" bestFit="1" customWidth="1"/>
    <col min="1542" max="1542" width="13" style="1" bestFit="1" customWidth="1"/>
    <col min="1543" max="1544" width="9.33203125" style="1" bestFit="1" customWidth="1"/>
    <col min="1545" max="1545" width="12.1640625" style="1" bestFit="1" customWidth="1"/>
    <col min="1546" max="1552" width="9.33203125" style="1" bestFit="1" customWidth="1"/>
    <col min="1553" max="1553" width="9.1640625" style="1"/>
    <col min="1554" max="1555" width="9.33203125" style="1" bestFit="1" customWidth="1"/>
    <col min="1556" max="1556" width="9.1640625" style="1"/>
    <col min="1557" max="1557" width="9.33203125" style="1" bestFit="1" customWidth="1"/>
    <col min="1558" max="1558" width="13" style="1" bestFit="1" customWidth="1"/>
    <col min="1559" max="1560" width="9.33203125" style="1" bestFit="1" customWidth="1"/>
    <col min="1561" max="1561" width="12.1640625" style="1" bestFit="1" customWidth="1"/>
    <col min="1562" max="1568" width="9.33203125" style="1" bestFit="1" customWidth="1"/>
    <col min="1569" max="1569" width="9.1640625" style="1"/>
    <col min="1570" max="1571" width="9.33203125" style="1" bestFit="1" customWidth="1"/>
    <col min="1572" max="1572" width="9.1640625" style="1"/>
    <col min="1573" max="1573" width="9.33203125" style="1" bestFit="1" customWidth="1"/>
    <col min="1574" max="1574" width="13" style="1" bestFit="1" customWidth="1"/>
    <col min="1575" max="1576" width="9.33203125" style="1" bestFit="1" customWidth="1"/>
    <col min="1577" max="1577" width="12.1640625" style="1" bestFit="1" customWidth="1"/>
    <col min="1578" max="1584" width="9.33203125" style="1" bestFit="1" customWidth="1"/>
    <col min="1585" max="1585" width="9.1640625" style="1"/>
    <col min="1586" max="1587" width="9.33203125" style="1" bestFit="1" customWidth="1"/>
    <col min="1588" max="1588" width="9.1640625" style="1"/>
    <col min="1589" max="1589" width="9.33203125" style="1" bestFit="1" customWidth="1"/>
    <col min="1590" max="1590" width="13" style="1" bestFit="1" customWidth="1"/>
    <col min="1591" max="1592" width="9.33203125" style="1" bestFit="1" customWidth="1"/>
    <col min="1593" max="1593" width="12.1640625" style="1" bestFit="1" customWidth="1"/>
    <col min="1594" max="1600" width="9.33203125" style="1" bestFit="1" customWidth="1"/>
    <col min="1601" max="1601" width="9.1640625" style="1"/>
    <col min="1602" max="1603" width="9.33203125" style="1" bestFit="1" customWidth="1"/>
    <col min="1604" max="1604" width="9.1640625" style="1"/>
    <col min="1605" max="1605" width="9.33203125" style="1" bestFit="1" customWidth="1"/>
    <col min="1606" max="1606" width="13" style="1" bestFit="1" customWidth="1"/>
    <col min="1607" max="1608" width="9.33203125" style="1" bestFit="1" customWidth="1"/>
    <col min="1609" max="1609" width="12.1640625" style="1" bestFit="1" customWidth="1"/>
    <col min="1610" max="1616" width="9.33203125" style="1" bestFit="1" customWidth="1"/>
    <col min="1617" max="1617" width="9.1640625" style="1"/>
    <col min="1618" max="1619" width="9.33203125" style="1" bestFit="1" customWidth="1"/>
    <col min="1620" max="1620" width="9.1640625" style="1"/>
    <col min="1621" max="1621" width="9.33203125" style="1" bestFit="1" customWidth="1"/>
    <col min="1622" max="1622" width="13" style="1" bestFit="1" customWidth="1"/>
    <col min="1623" max="1624" width="9.33203125" style="1" bestFit="1" customWidth="1"/>
    <col min="1625" max="1625" width="12.1640625" style="1" bestFit="1" customWidth="1"/>
    <col min="1626" max="1632" width="9.33203125" style="1" bestFit="1" customWidth="1"/>
    <col min="1633" max="1633" width="9.1640625" style="1"/>
    <col min="1634" max="1635" width="9.33203125" style="1" bestFit="1" customWidth="1"/>
    <col min="1636" max="1636" width="9.1640625" style="1"/>
    <col min="1637" max="1637" width="9.33203125" style="1" bestFit="1" customWidth="1"/>
    <col min="1638" max="1638" width="13" style="1" bestFit="1" customWidth="1"/>
    <col min="1639" max="1640" width="9.33203125" style="1" bestFit="1" customWidth="1"/>
    <col min="1641" max="1641" width="12.1640625" style="1" bestFit="1" customWidth="1"/>
    <col min="1642" max="1648" width="9.33203125" style="1" bestFit="1" customWidth="1"/>
    <col min="1649" max="1649" width="9.1640625" style="1"/>
    <col min="1650" max="1651" width="9.33203125" style="1" bestFit="1" customWidth="1"/>
    <col min="1652" max="1652" width="9.1640625" style="1"/>
    <col min="1653" max="1653" width="9.33203125" style="1" bestFit="1" customWidth="1"/>
    <col min="1654" max="1654" width="13" style="1" bestFit="1" customWidth="1"/>
    <col min="1655" max="1656" width="9.33203125" style="1" bestFit="1" customWidth="1"/>
    <col min="1657" max="1657" width="12.1640625" style="1" bestFit="1" customWidth="1"/>
    <col min="1658" max="1664" width="9.33203125" style="1" bestFit="1" customWidth="1"/>
    <col min="1665" max="1665" width="9.1640625" style="1"/>
    <col min="1666" max="1667" width="9.33203125" style="1" bestFit="1" customWidth="1"/>
    <col min="1668" max="1668" width="9.1640625" style="1"/>
    <col min="1669" max="1669" width="9.33203125" style="1" bestFit="1" customWidth="1"/>
    <col min="1670" max="1670" width="13" style="1" bestFit="1" customWidth="1"/>
    <col min="1671" max="1672" width="9.33203125" style="1" bestFit="1" customWidth="1"/>
    <col min="1673" max="1673" width="12.1640625" style="1" bestFit="1" customWidth="1"/>
    <col min="1674" max="1680" width="9.33203125" style="1" bestFit="1" customWidth="1"/>
    <col min="1681" max="1681" width="9.1640625" style="1"/>
    <col min="1682" max="1683" width="9.33203125" style="1" bestFit="1" customWidth="1"/>
    <col min="1684" max="1684" width="9.1640625" style="1"/>
    <col min="1685" max="1685" width="9.33203125" style="1" bestFit="1" customWidth="1"/>
    <col min="1686" max="1686" width="13" style="1" bestFit="1" customWidth="1"/>
    <col min="1687" max="1688" width="9.33203125" style="1" bestFit="1" customWidth="1"/>
    <col min="1689" max="1689" width="12.1640625" style="1" bestFit="1" customWidth="1"/>
    <col min="1690" max="1696" width="9.33203125" style="1" bestFit="1" customWidth="1"/>
    <col min="1697" max="1697" width="9.1640625" style="1"/>
    <col min="1698" max="1699" width="9.33203125" style="1" bestFit="1" customWidth="1"/>
    <col min="1700" max="1700" width="9.1640625" style="1"/>
    <col min="1701" max="1701" width="9.33203125" style="1" bestFit="1" customWidth="1"/>
    <col min="1702" max="1702" width="13" style="1" bestFit="1" customWidth="1"/>
    <col min="1703" max="1704" width="9.33203125" style="1" bestFit="1" customWidth="1"/>
    <col min="1705" max="1705" width="12.1640625" style="1" bestFit="1" customWidth="1"/>
    <col min="1706" max="1712" width="9.33203125" style="1" bestFit="1" customWidth="1"/>
    <col min="1713" max="1713" width="9.1640625" style="1"/>
    <col min="1714" max="1715" width="9.33203125" style="1" bestFit="1" customWidth="1"/>
    <col min="1716" max="1716" width="9.1640625" style="1"/>
    <col min="1717" max="1717" width="9.33203125" style="1" bestFit="1" customWidth="1"/>
    <col min="1718" max="1718" width="13" style="1" bestFit="1" customWidth="1"/>
    <col min="1719" max="1720" width="9.33203125" style="1" bestFit="1" customWidth="1"/>
    <col min="1721" max="1721" width="12.1640625" style="1" bestFit="1" customWidth="1"/>
    <col min="1722" max="1728" width="9.33203125" style="1" bestFit="1" customWidth="1"/>
    <col min="1729" max="1729" width="9.1640625" style="1"/>
    <col min="1730" max="1731" width="9.33203125" style="1" bestFit="1" customWidth="1"/>
    <col min="1732" max="1732" width="9.1640625" style="1"/>
    <col min="1733" max="1733" width="9.33203125" style="1" bestFit="1" customWidth="1"/>
    <col min="1734" max="1734" width="13" style="1" bestFit="1" customWidth="1"/>
    <col min="1735" max="1736" width="9.33203125" style="1" bestFit="1" customWidth="1"/>
    <col min="1737" max="1737" width="12.1640625" style="1" bestFit="1" customWidth="1"/>
    <col min="1738" max="1744" width="9.33203125" style="1" bestFit="1" customWidth="1"/>
    <col min="1745" max="1745" width="9.1640625" style="1"/>
    <col min="1746" max="1747" width="9.33203125" style="1" bestFit="1" customWidth="1"/>
    <col min="1748" max="1748" width="9.1640625" style="1"/>
    <col min="1749" max="1749" width="9.33203125" style="1" bestFit="1" customWidth="1"/>
    <col min="1750" max="1750" width="13" style="1" bestFit="1" customWidth="1"/>
    <col min="1751" max="1752" width="9.33203125" style="1" bestFit="1" customWidth="1"/>
    <col min="1753" max="1753" width="12.1640625" style="1" bestFit="1" customWidth="1"/>
    <col min="1754" max="1760" width="9.33203125" style="1" bestFit="1" customWidth="1"/>
    <col min="1761" max="1761" width="9.1640625" style="1"/>
    <col min="1762" max="1763" width="9.33203125" style="1" bestFit="1" customWidth="1"/>
    <col min="1764" max="1764" width="9.1640625" style="1"/>
    <col min="1765" max="1765" width="9.33203125" style="1" bestFit="1" customWidth="1"/>
    <col min="1766" max="1766" width="13" style="1" bestFit="1" customWidth="1"/>
    <col min="1767" max="1768" width="9.33203125" style="1" bestFit="1" customWidth="1"/>
    <col min="1769" max="1769" width="12.1640625" style="1" bestFit="1" customWidth="1"/>
    <col min="1770" max="1776" width="9.33203125" style="1" bestFit="1" customWidth="1"/>
    <col min="1777" max="1777" width="9.1640625" style="1"/>
    <col min="1778" max="1779" width="9.33203125" style="1" bestFit="1" customWidth="1"/>
    <col min="1780" max="1780" width="9.1640625" style="1"/>
    <col min="1781" max="1781" width="9.33203125" style="1" bestFit="1" customWidth="1"/>
    <col min="1782" max="1782" width="13" style="1" bestFit="1" customWidth="1"/>
    <col min="1783" max="1784" width="9.33203125" style="1" bestFit="1" customWidth="1"/>
    <col min="1785" max="1785" width="12.1640625" style="1" bestFit="1" customWidth="1"/>
    <col min="1786" max="1792" width="9.33203125" style="1" bestFit="1" customWidth="1"/>
    <col min="1793" max="1793" width="9.1640625" style="1"/>
    <col min="1794" max="1795" width="9.33203125" style="1" bestFit="1" customWidth="1"/>
    <col min="1796" max="1796" width="9.1640625" style="1"/>
    <col min="1797" max="1797" width="9.33203125" style="1" bestFit="1" customWidth="1"/>
    <col min="1798" max="1798" width="13" style="1" bestFit="1" customWidth="1"/>
    <col min="1799" max="1800" width="9.33203125" style="1" bestFit="1" customWidth="1"/>
    <col min="1801" max="1801" width="12.1640625" style="1" bestFit="1" customWidth="1"/>
    <col min="1802" max="1808" width="9.33203125" style="1" bestFit="1" customWidth="1"/>
    <col min="1809" max="1809" width="9.1640625" style="1"/>
    <col min="1810" max="1811" width="9.33203125" style="1" bestFit="1" customWidth="1"/>
    <col min="1812" max="1812" width="9.1640625" style="1"/>
    <col min="1813" max="1813" width="9.33203125" style="1" bestFit="1" customWidth="1"/>
    <col min="1814" max="1814" width="13" style="1" bestFit="1" customWidth="1"/>
    <col min="1815" max="1816" width="9.33203125" style="1" bestFit="1" customWidth="1"/>
    <col min="1817" max="1817" width="12.1640625" style="1" bestFit="1" customWidth="1"/>
    <col min="1818" max="1824" width="9.33203125" style="1" bestFit="1" customWidth="1"/>
    <col min="1825" max="1825" width="9.1640625" style="1"/>
    <col min="1826" max="1827" width="9.33203125" style="1" bestFit="1" customWidth="1"/>
    <col min="1828" max="1828" width="9.1640625" style="1"/>
    <col min="1829" max="1829" width="9.33203125" style="1" bestFit="1" customWidth="1"/>
    <col min="1830" max="1830" width="13" style="1" bestFit="1" customWidth="1"/>
    <col min="1831" max="1832" width="9.33203125" style="1" bestFit="1" customWidth="1"/>
    <col min="1833" max="1833" width="12.1640625" style="1" bestFit="1" customWidth="1"/>
    <col min="1834" max="1840" width="9.33203125" style="1" bestFit="1" customWidth="1"/>
    <col min="1841" max="1841" width="9.1640625" style="1"/>
    <col min="1842" max="1843" width="9.33203125" style="1" bestFit="1" customWidth="1"/>
    <col min="1844" max="1844" width="9.1640625" style="1"/>
    <col min="1845" max="1845" width="9.33203125" style="1" bestFit="1" customWidth="1"/>
    <col min="1846" max="1846" width="13" style="1" bestFit="1" customWidth="1"/>
    <col min="1847" max="1848" width="9.33203125" style="1" bestFit="1" customWidth="1"/>
    <col min="1849" max="1849" width="12.1640625" style="1" bestFit="1" customWidth="1"/>
    <col min="1850" max="1856" width="9.33203125" style="1" bestFit="1" customWidth="1"/>
    <col min="1857" max="1857" width="9.1640625" style="1"/>
    <col min="1858" max="1859" width="9.33203125" style="1" bestFit="1" customWidth="1"/>
    <col min="1860" max="1860" width="9.1640625" style="1"/>
    <col min="1861" max="1861" width="9.33203125" style="1" bestFit="1" customWidth="1"/>
    <col min="1862" max="1862" width="13" style="1" bestFit="1" customWidth="1"/>
    <col min="1863" max="1864" width="9.33203125" style="1" bestFit="1" customWidth="1"/>
    <col min="1865" max="1865" width="12.1640625" style="1" bestFit="1" customWidth="1"/>
    <col min="1866" max="1872" width="9.33203125" style="1" bestFit="1" customWidth="1"/>
    <col min="1873" max="1873" width="9.1640625" style="1"/>
    <col min="1874" max="1875" width="9.33203125" style="1" bestFit="1" customWidth="1"/>
    <col min="1876" max="1876" width="9.1640625" style="1"/>
    <col min="1877" max="1877" width="9.33203125" style="1" bestFit="1" customWidth="1"/>
    <col min="1878" max="1878" width="13" style="1" bestFit="1" customWidth="1"/>
    <col min="1879" max="1880" width="9.33203125" style="1" bestFit="1" customWidth="1"/>
    <col min="1881" max="1881" width="12.1640625" style="1" bestFit="1" customWidth="1"/>
    <col min="1882" max="1888" width="9.33203125" style="1" bestFit="1" customWidth="1"/>
    <col min="1889" max="1889" width="9.1640625" style="1"/>
    <col min="1890" max="1891" width="9.33203125" style="1" bestFit="1" customWidth="1"/>
    <col min="1892" max="1892" width="9.1640625" style="1"/>
    <col min="1893" max="1893" width="9.33203125" style="1" bestFit="1" customWidth="1"/>
    <col min="1894" max="1894" width="13" style="1" bestFit="1" customWidth="1"/>
    <col min="1895" max="1896" width="9.33203125" style="1" bestFit="1" customWidth="1"/>
    <col min="1897" max="1897" width="12.1640625" style="1" bestFit="1" customWidth="1"/>
    <col min="1898" max="1904" width="9.33203125" style="1" bestFit="1" customWidth="1"/>
    <col min="1905" max="1905" width="9.1640625" style="1"/>
    <col min="1906" max="1907" width="9.33203125" style="1" bestFit="1" customWidth="1"/>
    <col min="1908" max="1908" width="9.1640625" style="1"/>
    <col min="1909" max="1909" width="9.33203125" style="1" bestFit="1" customWidth="1"/>
    <col min="1910" max="1910" width="13" style="1" bestFit="1" customWidth="1"/>
    <col min="1911" max="1912" width="9.33203125" style="1" bestFit="1" customWidth="1"/>
    <col min="1913" max="1913" width="12.1640625" style="1" bestFit="1" customWidth="1"/>
    <col min="1914" max="1920" width="9.33203125" style="1" bestFit="1" customWidth="1"/>
    <col min="1921" max="1921" width="9.1640625" style="1"/>
    <col min="1922" max="1923" width="9.33203125" style="1" bestFit="1" customWidth="1"/>
    <col min="1924" max="1924" width="9.1640625" style="1"/>
    <col min="1925" max="1925" width="9.33203125" style="1" bestFit="1" customWidth="1"/>
    <col min="1926" max="1926" width="13" style="1" bestFit="1" customWidth="1"/>
    <col min="1927" max="1928" width="9.33203125" style="1" bestFit="1" customWidth="1"/>
    <col min="1929" max="1929" width="12.1640625" style="1" bestFit="1" customWidth="1"/>
    <col min="1930" max="1936" width="9.33203125" style="1" bestFit="1" customWidth="1"/>
    <col min="1937" max="1937" width="9.1640625" style="1"/>
    <col min="1938" max="1939" width="9.33203125" style="1" bestFit="1" customWidth="1"/>
    <col min="1940" max="1940" width="9.1640625" style="1"/>
    <col min="1941" max="1941" width="9.33203125" style="1" bestFit="1" customWidth="1"/>
    <col min="1942" max="1942" width="13" style="1" bestFit="1" customWidth="1"/>
    <col min="1943" max="1944" width="9.33203125" style="1" bestFit="1" customWidth="1"/>
    <col min="1945" max="1945" width="12.1640625" style="1" bestFit="1" customWidth="1"/>
    <col min="1946" max="1952" width="9.33203125" style="1" bestFit="1" customWidth="1"/>
    <col min="1953" max="1953" width="9.1640625" style="1"/>
    <col min="1954" max="1955" width="9.33203125" style="1" bestFit="1" customWidth="1"/>
    <col min="1956" max="1956" width="9.1640625" style="1"/>
    <col min="1957" max="1957" width="9.33203125" style="1" bestFit="1" customWidth="1"/>
    <col min="1958" max="1958" width="13" style="1" bestFit="1" customWidth="1"/>
    <col min="1959" max="1960" width="9.33203125" style="1" bestFit="1" customWidth="1"/>
    <col min="1961" max="1961" width="12.1640625" style="1" bestFit="1" customWidth="1"/>
    <col min="1962" max="1968" width="9.33203125" style="1" bestFit="1" customWidth="1"/>
    <col min="1969" max="1969" width="9.1640625" style="1"/>
    <col min="1970" max="1971" width="9.33203125" style="1" bestFit="1" customWidth="1"/>
    <col min="1972" max="1972" width="9.1640625" style="1"/>
    <col min="1973" max="1973" width="9.33203125" style="1" bestFit="1" customWidth="1"/>
    <col min="1974" max="1974" width="13" style="1" bestFit="1" customWidth="1"/>
    <col min="1975" max="1976" width="9.33203125" style="1" bestFit="1" customWidth="1"/>
    <col min="1977" max="1977" width="12.1640625" style="1" bestFit="1" customWidth="1"/>
    <col min="1978" max="1984" width="9.33203125" style="1" bestFit="1" customWidth="1"/>
    <col min="1985" max="1985" width="9.1640625" style="1"/>
    <col min="1986" max="1987" width="9.33203125" style="1" bestFit="1" customWidth="1"/>
    <col min="1988" max="1988" width="9.1640625" style="1"/>
    <col min="1989" max="1989" width="9.33203125" style="1" bestFit="1" customWidth="1"/>
    <col min="1990" max="1990" width="13" style="1" bestFit="1" customWidth="1"/>
    <col min="1991" max="1992" width="9.33203125" style="1" bestFit="1" customWidth="1"/>
    <col min="1993" max="1993" width="12.1640625" style="1" bestFit="1" customWidth="1"/>
    <col min="1994" max="2000" width="9.33203125" style="1" bestFit="1" customWidth="1"/>
    <col min="2001" max="2001" width="9.1640625" style="1"/>
    <col min="2002" max="2003" width="9.33203125" style="1" bestFit="1" customWidth="1"/>
    <col min="2004" max="2004" width="9.1640625" style="1"/>
    <col min="2005" max="2005" width="9.33203125" style="1" bestFit="1" customWidth="1"/>
    <col min="2006" max="2006" width="13" style="1" bestFit="1" customWidth="1"/>
    <col min="2007" max="2008" width="9.33203125" style="1" bestFit="1" customWidth="1"/>
    <col min="2009" max="2009" width="12.1640625" style="1" bestFit="1" customWidth="1"/>
    <col min="2010" max="2016" width="9.33203125" style="1" bestFit="1" customWidth="1"/>
    <col min="2017" max="2017" width="9.1640625" style="1"/>
    <col min="2018" max="2019" width="9.33203125" style="1" bestFit="1" customWidth="1"/>
    <col min="2020" max="2020" width="9.1640625" style="1"/>
    <col min="2021" max="2021" width="9.33203125" style="1" bestFit="1" customWidth="1"/>
    <col min="2022" max="2022" width="13" style="1" bestFit="1" customWidth="1"/>
    <col min="2023" max="2024" width="9.33203125" style="1" bestFit="1" customWidth="1"/>
    <col min="2025" max="2025" width="12.1640625" style="1" bestFit="1" customWidth="1"/>
    <col min="2026" max="2032" width="9.33203125" style="1" bestFit="1" customWidth="1"/>
    <col min="2033" max="2033" width="9.1640625" style="1"/>
    <col min="2034" max="2035" width="9.33203125" style="1" bestFit="1" customWidth="1"/>
    <col min="2036" max="2036" width="9.1640625" style="1"/>
    <col min="2037" max="2037" width="9.33203125" style="1" bestFit="1" customWidth="1"/>
    <col min="2038" max="2038" width="13" style="1" bestFit="1" customWidth="1"/>
    <col min="2039" max="2040" width="9.33203125" style="1" bestFit="1" customWidth="1"/>
    <col min="2041" max="2041" width="12.1640625" style="1" bestFit="1" customWidth="1"/>
    <col min="2042" max="2048" width="9.33203125" style="1" bestFit="1" customWidth="1"/>
    <col min="2049" max="2049" width="9.1640625" style="1"/>
    <col min="2050" max="2051" width="9.33203125" style="1" bestFit="1" customWidth="1"/>
    <col min="2052" max="2052" width="9.1640625" style="1"/>
    <col min="2053" max="2053" width="9.33203125" style="1" bestFit="1" customWidth="1"/>
    <col min="2054" max="2054" width="13" style="1" bestFit="1" customWidth="1"/>
    <col min="2055" max="2056" width="9.33203125" style="1" bestFit="1" customWidth="1"/>
    <col min="2057" max="2057" width="12.1640625" style="1" bestFit="1" customWidth="1"/>
    <col min="2058" max="2064" width="9.33203125" style="1" bestFit="1" customWidth="1"/>
    <col min="2065" max="2065" width="9.1640625" style="1"/>
    <col min="2066" max="2067" width="9.33203125" style="1" bestFit="1" customWidth="1"/>
    <col min="2068" max="2068" width="9.1640625" style="1"/>
    <col min="2069" max="2069" width="9.33203125" style="1" bestFit="1" customWidth="1"/>
    <col min="2070" max="2070" width="13" style="1" bestFit="1" customWidth="1"/>
    <col min="2071" max="2072" width="9.33203125" style="1" bestFit="1" customWidth="1"/>
    <col min="2073" max="2073" width="12.1640625" style="1" bestFit="1" customWidth="1"/>
    <col min="2074" max="2080" width="9.33203125" style="1" bestFit="1" customWidth="1"/>
    <col min="2081" max="2081" width="9.1640625" style="1"/>
    <col min="2082" max="2083" width="9.33203125" style="1" bestFit="1" customWidth="1"/>
    <col min="2084" max="2084" width="9.1640625" style="1"/>
    <col min="2085" max="2085" width="9.33203125" style="1" bestFit="1" customWidth="1"/>
    <col min="2086" max="2086" width="13" style="1" bestFit="1" customWidth="1"/>
    <col min="2087" max="2088" width="9.33203125" style="1" bestFit="1" customWidth="1"/>
    <col min="2089" max="2089" width="12.1640625" style="1" bestFit="1" customWidth="1"/>
    <col min="2090" max="2096" width="9.33203125" style="1" bestFit="1" customWidth="1"/>
    <col min="2097" max="2097" width="9.1640625" style="1"/>
    <col min="2098" max="2099" width="9.33203125" style="1" bestFit="1" customWidth="1"/>
    <col min="2100" max="2100" width="9.1640625" style="1"/>
    <col min="2101" max="2101" width="9.33203125" style="1" bestFit="1" customWidth="1"/>
    <col min="2102" max="2102" width="13" style="1" bestFit="1" customWidth="1"/>
    <col min="2103" max="2104" width="9.33203125" style="1" bestFit="1" customWidth="1"/>
    <col min="2105" max="2105" width="12.1640625" style="1" bestFit="1" customWidth="1"/>
    <col min="2106" max="2112" width="9.33203125" style="1" bestFit="1" customWidth="1"/>
    <col min="2113" max="2113" width="9.1640625" style="1"/>
    <col min="2114" max="2115" width="9.33203125" style="1" bestFit="1" customWidth="1"/>
    <col min="2116" max="2116" width="9.1640625" style="1"/>
    <col min="2117" max="2117" width="9.33203125" style="1" bestFit="1" customWidth="1"/>
    <col min="2118" max="2118" width="13" style="1" bestFit="1" customWidth="1"/>
    <col min="2119" max="2120" width="9.33203125" style="1" bestFit="1" customWidth="1"/>
    <col min="2121" max="2121" width="12.1640625" style="1" bestFit="1" customWidth="1"/>
    <col min="2122" max="2128" width="9.33203125" style="1" bestFit="1" customWidth="1"/>
    <col min="2129" max="2129" width="9.1640625" style="1"/>
    <col min="2130" max="2131" width="9.33203125" style="1" bestFit="1" customWidth="1"/>
    <col min="2132" max="2132" width="9.1640625" style="1"/>
    <col min="2133" max="2133" width="9.33203125" style="1" bestFit="1" customWidth="1"/>
    <col min="2134" max="2134" width="13" style="1" bestFit="1" customWidth="1"/>
    <col min="2135" max="2136" width="9.33203125" style="1" bestFit="1" customWidth="1"/>
    <col min="2137" max="2137" width="12.1640625" style="1" bestFit="1" customWidth="1"/>
    <col min="2138" max="2144" width="9.33203125" style="1" bestFit="1" customWidth="1"/>
    <col min="2145" max="2145" width="9.1640625" style="1"/>
    <col min="2146" max="2147" width="9.33203125" style="1" bestFit="1" customWidth="1"/>
    <col min="2148" max="2148" width="9.1640625" style="1"/>
    <col min="2149" max="2149" width="9.33203125" style="1" bestFit="1" customWidth="1"/>
    <col min="2150" max="2150" width="13" style="1" bestFit="1" customWidth="1"/>
    <col min="2151" max="2152" width="9.33203125" style="1" bestFit="1" customWidth="1"/>
    <col min="2153" max="2153" width="12.1640625" style="1" bestFit="1" customWidth="1"/>
    <col min="2154" max="2160" width="9.33203125" style="1" bestFit="1" customWidth="1"/>
    <col min="2161" max="2161" width="9.1640625" style="1"/>
    <col min="2162" max="2163" width="9.33203125" style="1" bestFit="1" customWidth="1"/>
    <col min="2164" max="2164" width="9.1640625" style="1"/>
    <col min="2165" max="2165" width="9.33203125" style="1" bestFit="1" customWidth="1"/>
    <col min="2166" max="2166" width="13" style="1" bestFit="1" customWidth="1"/>
    <col min="2167" max="2168" width="9.33203125" style="1" bestFit="1" customWidth="1"/>
    <col min="2169" max="2169" width="12.1640625" style="1" bestFit="1" customWidth="1"/>
    <col min="2170" max="2176" width="9.33203125" style="1" bestFit="1" customWidth="1"/>
    <col min="2177" max="2177" width="9.1640625" style="1"/>
    <col min="2178" max="2179" width="9.33203125" style="1" bestFit="1" customWidth="1"/>
    <col min="2180" max="2180" width="9.1640625" style="1"/>
    <col min="2181" max="2181" width="9.33203125" style="1" bestFit="1" customWidth="1"/>
    <col min="2182" max="2182" width="13" style="1" bestFit="1" customWidth="1"/>
    <col min="2183" max="2184" width="9.33203125" style="1" bestFit="1" customWidth="1"/>
    <col min="2185" max="2185" width="12.1640625" style="1" bestFit="1" customWidth="1"/>
    <col min="2186" max="2192" width="9.33203125" style="1" bestFit="1" customWidth="1"/>
    <col min="2193" max="2193" width="9.1640625" style="1"/>
    <col min="2194" max="2195" width="9.33203125" style="1" bestFit="1" customWidth="1"/>
    <col min="2196" max="2196" width="9.1640625" style="1"/>
    <col min="2197" max="2197" width="9.33203125" style="1" bestFit="1" customWidth="1"/>
    <col min="2198" max="2198" width="13" style="1" bestFit="1" customWidth="1"/>
    <col min="2199" max="2200" width="9.33203125" style="1" bestFit="1" customWidth="1"/>
    <col min="2201" max="2201" width="12.1640625" style="1" bestFit="1" customWidth="1"/>
    <col min="2202" max="2208" width="9.33203125" style="1" bestFit="1" customWidth="1"/>
    <col min="2209" max="2209" width="9.1640625" style="1"/>
    <col min="2210" max="2211" width="9.33203125" style="1" bestFit="1" customWidth="1"/>
    <col min="2212" max="2212" width="9.1640625" style="1"/>
    <col min="2213" max="2213" width="9.33203125" style="1" bestFit="1" customWidth="1"/>
    <col min="2214" max="2214" width="13" style="1" bestFit="1" customWidth="1"/>
    <col min="2215" max="2216" width="9.33203125" style="1" bestFit="1" customWidth="1"/>
    <col min="2217" max="2217" width="12.1640625" style="1" bestFit="1" customWidth="1"/>
    <col min="2218" max="2224" width="9.33203125" style="1" bestFit="1" customWidth="1"/>
    <col min="2225" max="2225" width="9.1640625" style="1"/>
    <col min="2226" max="2227" width="9.33203125" style="1" bestFit="1" customWidth="1"/>
    <col min="2228" max="2228" width="9.1640625" style="1"/>
    <col min="2229" max="2229" width="9.33203125" style="1" bestFit="1" customWidth="1"/>
    <col min="2230" max="2230" width="13" style="1" bestFit="1" customWidth="1"/>
    <col min="2231" max="2232" width="9.33203125" style="1" bestFit="1" customWidth="1"/>
    <col min="2233" max="2233" width="12.1640625" style="1" bestFit="1" customWidth="1"/>
    <col min="2234" max="2240" width="9.33203125" style="1" bestFit="1" customWidth="1"/>
    <col min="2241" max="2241" width="9.1640625" style="1"/>
    <col min="2242" max="2243" width="9.33203125" style="1" bestFit="1" customWidth="1"/>
    <col min="2244" max="2244" width="9.1640625" style="1"/>
    <col min="2245" max="2245" width="9.33203125" style="1" bestFit="1" customWidth="1"/>
    <col min="2246" max="2246" width="13" style="1" bestFit="1" customWidth="1"/>
    <col min="2247" max="2248" width="9.33203125" style="1" bestFit="1" customWidth="1"/>
    <col min="2249" max="2249" width="12.1640625" style="1" bestFit="1" customWidth="1"/>
    <col min="2250" max="2256" width="9.33203125" style="1" bestFit="1" customWidth="1"/>
    <col min="2257" max="2257" width="9.1640625" style="1"/>
    <col min="2258" max="2259" width="9.33203125" style="1" bestFit="1" customWidth="1"/>
    <col min="2260" max="2260" width="9.1640625" style="1"/>
    <col min="2261" max="2261" width="9.33203125" style="1" bestFit="1" customWidth="1"/>
    <col min="2262" max="2262" width="13" style="1" bestFit="1" customWidth="1"/>
    <col min="2263" max="2264" width="9.33203125" style="1" bestFit="1" customWidth="1"/>
    <col min="2265" max="2265" width="12.1640625" style="1" bestFit="1" customWidth="1"/>
    <col min="2266" max="2272" width="9.33203125" style="1" bestFit="1" customWidth="1"/>
    <col min="2273" max="2273" width="9.1640625" style="1"/>
    <col min="2274" max="2275" width="9.33203125" style="1" bestFit="1" customWidth="1"/>
    <col min="2276" max="2276" width="9.1640625" style="1"/>
    <col min="2277" max="2277" width="9.33203125" style="1" bestFit="1" customWidth="1"/>
    <col min="2278" max="2278" width="13" style="1" bestFit="1" customWidth="1"/>
    <col min="2279" max="2280" width="9.33203125" style="1" bestFit="1" customWidth="1"/>
    <col min="2281" max="2281" width="12.1640625" style="1" bestFit="1" customWidth="1"/>
    <col min="2282" max="2288" width="9.33203125" style="1" bestFit="1" customWidth="1"/>
    <col min="2289" max="2289" width="9.1640625" style="1"/>
    <col min="2290" max="2291" width="9.33203125" style="1" bestFit="1" customWidth="1"/>
    <col min="2292" max="2292" width="9.1640625" style="1"/>
    <col min="2293" max="2293" width="9.33203125" style="1" bestFit="1" customWidth="1"/>
    <col min="2294" max="2294" width="13" style="1" bestFit="1" customWidth="1"/>
    <col min="2295" max="2296" width="9.33203125" style="1" bestFit="1" customWidth="1"/>
    <col min="2297" max="2297" width="12.1640625" style="1" bestFit="1" customWidth="1"/>
    <col min="2298" max="2304" width="9.33203125" style="1" bestFit="1" customWidth="1"/>
    <col min="2305" max="2305" width="9.1640625" style="1"/>
    <col min="2306" max="2307" width="9.33203125" style="1" bestFit="1" customWidth="1"/>
    <col min="2308" max="2308" width="9.1640625" style="1"/>
    <col min="2309" max="2309" width="9.33203125" style="1" bestFit="1" customWidth="1"/>
    <col min="2310" max="2310" width="13" style="1" bestFit="1" customWidth="1"/>
    <col min="2311" max="2312" width="9.33203125" style="1" bestFit="1" customWidth="1"/>
    <col min="2313" max="2313" width="12.1640625" style="1" bestFit="1" customWidth="1"/>
    <col min="2314" max="2320" width="9.33203125" style="1" bestFit="1" customWidth="1"/>
    <col min="2321" max="2321" width="9.1640625" style="1"/>
    <col min="2322" max="2323" width="9.33203125" style="1" bestFit="1" customWidth="1"/>
    <col min="2324" max="2324" width="9.1640625" style="1"/>
    <col min="2325" max="2325" width="9.33203125" style="1" bestFit="1" customWidth="1"/>
    <col min="2326" max="2326" width="13" style="1" bestFit="1" customWidth="1"/>
    <col min="2327" max="2328" width="9.33203125" style="1" bestFit="1" customWidth="1"/>
    <col min="2329" max="2329" width="12.1640625" style="1" bestFit="1" customWidth="1"/>
    <col min="2330" max="2336" width="9.33203125" style="1" bestFit="1" customWidth="1"/>
    <col min="2337" max="2337" width="9.1640625" style="1"/>
    <col min="2338" max="2339" width="9.33203125" style="1" bestFit="1" customWidth="1"/>
    <col min="2340" max="2340" width="9.1640625" style="1"/>
    <col min="2341" max="2341" width="9.33203125" style="1" bestFit="1" customWidth="1"/>
    <col min="2342" max="2342" width="13" style="1" bestFit="1" customWidth="1"/>
    <col min="2343" max="2344" width="9.33203125" style="1" bestFit="1" customWidth="1"/>
    <col min="2345" max="2345" width="12.1640625" style="1" bestFit="1" customWidth="1"/>
    <col min="2346" max="2352" width="9.33203125" style="1" bestFit="1" customWidth="1"/>
    <col min="2353" max="2353" width="9.1640625" style="1"/>
    <col min="2354" max="2355" width="9.33203125" style="1" bestFit="1" customWidth="1"/>
    <col min="2356" max="2356" width="9.1640625" style="1"/>
    <col min="2357" max="2357" width="9.33203125" style="1" bestFit="1" customWidth="1"/>
    <col min="2358" max="2358" width="13" style="1" bestFit="1" customWidth="1"/>
    <col min="2359" max="2360" width="9.33203125" style="1" bestFit="1" customWidth="1"/>
    <col min="2361" max="2361" width="12.1640625" style="1" bestFit="1" customWidth="1"/>
    <col min="2362" max="2368" width="9.33203125" style="1" bestFit="1" customWidth="1"/>
    <col min="2369" max="2369" width="9.1640625" style="1"/>
    <col min="2370" max="2371" width="9.33203125" style="1" bestFit="1" customWidth="1"/>
    <col min="2372" max="2372" width="9.1640625" style="1"/>
    <col min="2373" max="2373" width="9.33203125" style="1" bestFit="1" customWidth="1"/>
    <col min="2374" max="2374" width="13" style="1" bestFit="1" customWidth="1"/>
    <col min="2375" max="2376" width="9.33203125" style="1" bestFit="1" customWidth="1"/>
    <col min="2377" max="2377" width="12.1640625" style="1" bestFit="1" customWidth="1"/>
    <col min="2378" max="2384" width="9.33203125" style="1" bestFit="1" customWidth="1"/>
    <col min="2385" max="2385" width="9.1640625" style="1"/>
    <col min="2386" max="2387" width="9.33203125" style="1" bestFit="1" customWidth="1"/>
    <col min="2388" max="2388" width="9.1640625" style="1"/>
    <col min="2389" max="2389" width="9.33203125" style="1" bestFit="1" customWidth="1"/>
    <col min="2390" max="2390" width="13" style="1" bestFit="1" customWidth="1"/>
    <col min="2391" max="2392" width="9.33203125" style="1" bestFit="1" customWidth="1"/>
    <col min="2393" max="2393" width="12.1640625" style="1" bestFit="1" customWidth="1"/>
    <col min="2394" max="2400" width="9.33203125" style="1" bestFit="1" customWidth="1"/>
    <col min="2401" max="2401" width="9.1640625" style="1"/>
    <col min="2402" max="2403" width="9.33203125" style="1" bestFit="1" customWidth="1"/>
    <col min="2404" max="2404" width="9.1640625" style="1"/>
    <col min="2405" max="2405" width="9.33203125" style="1" bestFit="1" customWidth="1"/>
    <col min="2406" max="2406" width="13" style="1" bestFit="1" customWidth="1"/>
    <col min="2407" max="2408" width="9.33203125" style="1" bestFit="1" customWidth="1"/>
    <col min="2409" max="2409" width="12.1640625" style="1" bestFit="1" customWidth="1"/>
    <col min="2410" max="2416" width="9.33203125" style="1" bestFit="1" customWidth="1"/>
    <col min="2417" max="2417" width="9.1640625" style="1"/>
    <col min="2418" max="2419" width="9.33203125" style="1" bestFit="1" customWidth="1"/>
    <col min="2420" max="2420" width="9.1640625" style="1"/>
    <col min="2421" max="2421" width="9.33203125" style="1" bestFit="1" customWidth="1"/>
    <col min="2422" max="2422" width="13" style="1" bestFit="1" customWidth="1"/>
    <col min="2423" max="2424" width="9.33203125" style="1" bestFit="1" customWidth="1"/>
    <col min="2425" max="2425" width="12.1640625" style="1" bestFit="1" customWidth="1"/>
    <col min="2426" max="2432" width="9.33203125" style="1" bestFit="1" customWidth="1"/>
    <col min="2433" max="2433" width="9.1640625" style="1"/>
    <col min="2434" max="2435" width="9.33203125" style="1" bestFit="1" customWidth="1"/>
    <col min="2436" max="2436" width="9.1640625" style="1"/>
    <col min="2437" max="2437" width="9.33203125" style="1" bestFit="1" customWidth="1"/>
    <col min="2438" max="2438" width="13" style="1" bestFit="1" customWidth="1"/>
    <col min="2439" max="2440" width="9.33203125" style="1" bestFit="1" customWidth="1"/>
    <col min="2441" max="2441" width="12.1640625" style="1" bestFit="1" customWidth="1"/>
    <col min="2442" max="2448" width="9.33203125" style="1" bestFit="1" customWidth="1"/>
    <col min="2449" max="2449" width="9.1640625" style="1"/>
    <col min="2450" max="2451" width="9.33203125" style="1" bestFit="1" customWidth="1"/>
    <col min="2452" max="2452" width="9.1640625" style="1"/>
    <col min="2453" max="2453" width="9.33203125" style="1" bestFit="1" customWidth="1"/>
    <col min="2454" max="2454" width="13" style="1" bestFit="1" customWidth="1"/>
    <col min="2455" max="2456" width="9.33203125" style="1" bestFit="1" customWidth="1"/>
    <col min="2457" max="2457" width="12.1640625" style="1" bestFit="1" customWidth="1"/>
    <col min="2458" max="2464" width="9.33203125" style="1" bestFit="1" customWidth="1"/>
    <col min="2465" max="2465" width="9.1640625" style="1"/>
    <col min="2466" max="2467" width="9.33203125" style="1" bestFit="1" customWidth="1"/>
    <col min="2468" max="2468" width="9.1640625" style="1"/>
    <col min="2469" max="2469" width="9.33203125" style="1" bestFit="1" customWidth="1"/>
    <col min="2470" max="2470" width="13" style="1" bestFit="1" customWidth="1"/>
    <col min="2471" max="2472" width="9.33203125" style="1" bestFit="1" customWidth="1"/>
    <col min="2473" max="2473" width="12.1640625" style="1" bestFit="1" customWidth="1"/>
    <col min="2474" max="2480" width="9.33203125" style="1" bestFit="1" customWidth="1"/>
    <col min="2481" max="2481" width="9.1640625" style="1"/>
    <col min="2482" max="2483" width="9.33203125" style="1" bestFit="1" customWidth="1"/>
    <col min="2484" max="2484" width="9.1640625" style="1"/>
    <col min="2485" max="2485" width="9.33203125" style="1" bestFit="1" customWidth="1"/>
    <col min="2486" max="2486" width="13" style="1" bestFit="1" customWidth="1"/>
    <col min="2487" max="2488" width="9.33203125" style="1" bestFit="1" customWidth="1"/>
    <col min="2489" max="2489" width="12.1640625" style="1" bestFit="1" customWidth="1"/>
    <col min="2490" max="2496" width="9.33203125" style="1" bestFit="1" customWidth="1"/>
    <col min="2497" max="2497" width="9.1640625" style="1"/>
    <col min="2498" max="2499" width="9.33203125" style="1" bestFit="1" customWidth="1"/>
    <col min="2500" max="2500" width="9.1640625" style="1"/>
    <col min="2501" max="2501" width="9.33203125" style="1" bestFit="1" customWidth="1"/>
    <col min="2502" max="2502" width="13" style="1" bestFit="1" customWidth="1"/>
    <col min="2503" max="2504" width="9.33203125" style="1" bestFit="1" customWidth="1"/>
    <col min="2505" max="2505" width="12.1640625" style="1" bestFit="1" customWidth="1"/>
    <col min="2506" max="2512" width="9.33203125" style="1" bestFit="1" customWidth="1"/>
    <col min="2513" max="2513" width="9.1640625" style="1"/>
    <col min="2514" max="2515" width="9.33203125" style="1" bestFit="1" customWidth="1"/>
    <col min="2516" max="2516" width="9.1640625" style="1"/>
    <col min="2517" max="2517" width="9.33203125" style="1" bestFit="1" customWidth="1"/>
    <col min="2518" max="2518" width="13" style="1" bestFit="1" customWidth="1"/>
    <col min="2519" max="2520" width="9.33203125" style="1" bestFit="1" customWidth="1"/>
    <col min="2521" max="2521" width="12.1640625" style="1" bestFit="1" customWidth="1"/>
    <col min="2522" max="2528" width="9.33203125" style="1" bestFit="1" customWidth="1"/>
    <col min="2529" max="2529" width="9.1640625" style="1"/>
    <col min="2530" max="2531" width="9.33203125" style="1" bestFit="1" customWidth="1"/>
    <col min="2532" max="2532" width="9.1640625" style="1"/>
    <col min="2533" max="2533" width="9.33203125" style="1" bestFit="1" customWidth="1"/>
    <col min="2534" max="2534" width="13" style="1" bestFit="1" customWidth="1"/>
    <col min="2535" max="2536" width="9.33203125" style="1" bestFit="1" customWidth="1"/>
    <col min="2537" max="2537" width="12.1640625" style="1" bestFit="1" customWidth="1"/>
    <col min="2538" max="2544" width="9.33203125" style="1" bestFit="1" customWidth="1"/>
    <col min="2545" max="2545" width="9.1640625" style="1"/>
    <col min="2546" max="2547" width="9.33203125" style="1" bestFit="1" customWidth="1"/>
    <col min="2548" max="2548" width="9.1640625" style="1"/>
    <col min="2549" max="2549" width="9.33203125" style="1" bestFit="1" customWidth="1"/>
    <col min="2550" max="2550" width="13" style="1" bestFit="1" customWidth="1"/>
    <col min="2551" max="2552" width="9.33203125" style="1" bestFit="1" customWidth="1"/>
    <col min="2553" max="2553" width="12.1640625" style="1" bestFit="1" customWidth="1"/>
    <col min="2554" max="2560" width="9.33203125" style="1" bestFit="1" customWidth="1"/>
    <col min="2561" max="2561" width="9.1640625" style="1"/>
    <col min="2562" max="2563" width="9.33203125" style="1" bestFit="1" customWidth="1"/>
    <col min="2564" max="2564" width="9.1640625" style="1"/>
    <col min="2565" max="2565" width="9.33203125" style="1" bestFit="1" customWidth="1"/>
    <col min="2566" max="2566" width="13" style="1" bestFit="1" customWidth="1"/>
    <col min="2567" max="2568" width="9.33203125" style="1" bestFit="1" customWidth="1"/>
    <col min="2569" max="2569" width="12.1640625" style="1" bestFit="1" customWidth="1"/>
    <col min="2570" max="2576" width="9.33203125" style="1" bestFit="1" customWidth="1"/>
    <col min="2577" max="2577" width="9.1640625" style="1"/>
    <col min="2578" max="2579" width="9.33203125" style="1" bestFit="1" customWidth="1"/>
    <col min="2580" max="2580" width="9.1640625" style="1"/>
    <col min="2581" max="2581" width="9.33203125" style="1" bestFit="1" customWidth="1"/>
    <col min="2582" max="2582" width="13" style="1" bestFit="1" customWidth="1"/>
    <col min="2583" max="2584" width="9.33203125" style="1" bestFit="1" customWidth="1"/>
    <col min="2585" max="2585" width="12.1640625" style="1" bestFit="1" customWidth="1"/>
    <col min="2586" max="2592" width="9.33203125" style="1" bestFit="1" customWidth="1"/>
    <col min="2593" max="2593" width="9.1640625" style="1"/>
    <col min="2594" max="2595" width="9.33203125" style="1" bestFit="1" customWidth="1"/>
    <col min="2596" max="2596" width="9.1640625" style="1"/>
    <col min="2597" max="2597" width="9.33203125" style="1" bestFit="1" customWidth="1"/>
    <col min="2598" max="2598" width="13" style="1" bestFit="1" customWidth="1"/>
    <col min="2599" max="2600" width="9.33203125" style="1" bestFit="1" customWidth="1"/>
    <col min="2601" max="2601" width="12.1640625" style="1" bestFit="1" customWidth="1"/>
    <col min="2602" max="2608" width="9.33203125" style="1" bestFit="1" customWidth="1"/>
    <col min="2609" max="2609" width="9.1640625" style="1"/>
    <col min="2610" max="2611" width="9.33203125" style="1" bestFit="1" customWidth="1"/>
    <col min="2612" max="2612" width="9.1640625" style="1"/>
    <col min="2613" max="2613" width="9.33203125" style="1" bestFit="1" customWidth="1"/>
    <col min="2614" max="2614" width="13" style="1" bestFit="1" customWidth="1"/>
    <col min="2615" max="2616" width="9.33203125" style="1" bestFit="1" customWidth="1"/>
    <col min="2617" max="2617" width="12.1640625" style="1" bestFit="1" customWidth="1"/>
    <col min="2618" max="2624" width="9.33203125" style="1" bestFit="1" customWidth="1"/>
    <col min="2625" max="2625" width="9.1640625" style="1"/>
    <col min="2626" max="2627" width="9.33203125" style="1" bestFit="1" customWidth="1"/>
    <col min="2628" max="2628" width="9.1640625" style="1"/>
    <col min="2629" max="2629" width="9.33203125" style="1" bestFit="1" customWidth="1"/>
    <col min="2630" max="2630" width="13" style="1" bestFit="1" customWidth="1"/>
    <col min="2631" max="2632" width="9.33203125" style="1" bestFit="1" customWidth="1"/>
    <col min="2633" max="2633" width="12.1640625" style="1" bestFit="1" customWidth="1"/>
    <col min="2634" max="2640" width="9.33203125" style="1" bestFit="1" customWidth="1"/>
    <col min="2641" max="2641" width="9.1640625" style="1"/>
    <col min="2642" max="2643" width="9.33203125" style="1" bestFit="1" customWidth="1"/>
    <col min="2644" max="2644" width="9.1640625" style="1"/>
    <col min="2645" max="2645" width="9.33203125" style="1" bestFit="1" customWidth="1"/>
    <col min="2646" max="2646" width="13" style="1" bestFit="1" customWidth="1"/>
    <col min="2647" max="2648" width="9.33203125" style="1" bestFit="1" customWidth="1"/>
    <col min="2649" max="2649" width="12.1640625" style="1" bestFit="1" customWidth="1"/>
    <col min="2650" max="2656" width="9.33203125" style="1" bestFit="1" customWidth="1"/>
    <col min="2657" max="2657" width="9.1640625" style="1"/>
    <col min="2658" max="2659" width="9.33203125" style="1" bestFit="1" customWidth="1"/>
    <col min="2660" max="2660" width="9.1640625" style="1"/>
    <col min="2661" max="2661" width="9.33203125" style="1" bestFit="1" customWidth="1"/>
    <col min="2662" max="2662" width="13" style="1" bestFit="1" customWidth="1"/>
    <col min="2663" max="2664" width="9.33203125" style="1" bestFit="1" customWidth="1"/>
    <col min="2665" max="2665" width="12.1640625" style="1" bestFit="1" customWidth="1"/>
    <col min="2666" max="2672" width="9.33203125" style="1" bestFit="1" customWidth="1"/>
    <col min="2673" max="2673" width="9.1640625" style="1"/>
    <col min="2674" max="2675" width="9.33203125" style="1" bestFit="1" customWidth="1"/>
    <col min="2676" max="2676" width="9.1640625" style="1"/>
    <col min="2677" max="2677" width="9.33203125" style="1" bestFit="1" customWidth="1"/>
    <col min="2678" max="2678" width="13" style="1" bestFit="1" customWidth="1"/>
    <col min="2679" max="2680" width="9.33203125" style="1" bestFit="1" customWidth="1"/>
    <col min="2681" max="2681" width="12.1640625" style="1" bestFit="1" customWidth="1"/>
    <col min="2682" max="2688" width="9.33203125" style="1" bestFit="1" customWidth="1"/>
    <col min="2689" max="2689" width="9.1640625" style="1"/>
    <col min="2690" max="2691" width="9.33203125" style="1" bestFit="1" customWidth="1"/>
    <col min="2692" max="2692" width="9.1640625" style="1"/>
    <col min="2693" max="2693" width="9.33203125" style="1" bestFit="1" customWidth="1"/>
    <col min="2694" max="2694" width="13" style="1" bestFit="1" customWidth="1"/>
    <col min="2695" max="2696" width="9.33203125" style="1" bestFit="1" customWidth="1"/>
    <col min="2697" max="2697" width="12.1640625" style="1" bestFit="1" customWidth="1"/>
    <col min="2698" max="2704" width="9.33203125" style="1" bestFit="1" customWidth="1"/>
    <col min="2705" max="2705" width="9.1640625" style="1"/>
    <col min="2706" max="2707" width="9.33203125" style="1" bestFit="1" customWidth="1"/>
    <col min="2708" max="2708" width="9.1640625" style="1"/>
    <col min="2709" max="2709" width="9.33203125" style="1" bestFit="1" customWidth="1"/>
    <col min="2710" max="2710" width="13" style="1" bestFit="1" customWidth="1"/>
    <col min="2711" max="2712" width="9.33203125" style="1" bestFit="1" customWidth="1"/>
    <col min="2713" max="2713" width="12.1640625" style="1" bestFit="1" customWidth="1"/>
    <col min="2714" max="2720" width="9.33203125" style="1" bestFit="1" customWidth="1"/>
    <col min="2721" max="2721" width="9.1640625" style="1"/>
    <col min="2722" max="2723" width="9.33203125" style="1" bestFit="1" customWidth="1"/>
    <col min="2724" max="2724" width="9.1640625" style="1"/>
    <col min="2725" max="2725" width="9.33203125" style="1" bestFit="1" customWidth="1"/>
    <col min="2726" max="2726" width="13" style="1" bestFit="1" customWidth="1"/>
    <col min="2727" max="2728" width="9.33203125" style="1" bestFit="1" customWidth="1"/>
    <col min="2729" max="2729" width="12.1640625" style="1" bestFit="1" customWidth="1"/>
    <col min="2730" max="2736" width="9.33203125" style="1" bestFit="1" customWidth="1"/>
    <col min="2737" max="2737" width="9.1640625" style="1"/>
    <col min="2738" max="2739" width="9.33203125" style="1" bestFit="1" customWidth="1"/>
    <col min="2740" max="2740" width="9.1640625" style="1"/>
    <col min="2741" max="2741" width="9.33203125" style="1" bestFit="1" customWidth="1"/>
    <col min="2742" max="2742" width="13" style="1" bestFit="1" customWidth="1"/>
    <col min="2743" max="2744" width="9.33203125" style="1" bestFit="1" customWidth="1"/>
    <col min="2745" max="2745" width="12.1640625" style="1" bestFit="1" customWidth="1"/>
    <col min="2746" max="2752" width="9.33203125" style="1" bestFit="1" customWidth="1"/>
    <col min="2753" max="2753" width="9.1640625" style="1"/>
    <col min="2754" max="2755" width="9.33203125" style="1" bestFit="1" customWidth="1"/>
    <col min="2756" max="2756" width="9.1640625" style="1"/>
    <col min="2757" max="2757" width="9.33203125" style="1" bestFit="1" customWidth="1"/>
    <col min="2758" max="2758" width="13" style="1" bestFit="1" customWidth="1"/>
    <col min="2759" max="2760" width="9.33203125" style="1" bestFit="1" customWidth="1"/>
    <col min="2761" max="2761" width="12.1640625" style="1" bestFit="1" customWidth="1"/>
    <col min="2762" max="2768" width="9.33203125" style="1" bestFit="1" customWidth="1"/>
    <col min="2769" max="2769" width="9.1640625" style="1"/>
    <col min="2770" max="2771" width="9.33203125" style="1" bestFit="1" customWidth="1"/>
    <col min="2772" max="2772" width="9.1640625" style="1"/>
    <col min="2773" max="2773" width="9.33203125" style="1" bestFit="1" customWidth="1"/>
    <col min="2774" max="2774" width="13" style="1" bestFit="1" customWidth="1"/>
    <col min="2775" max="2776" width="9.33203125" style="1" bestFit="1" customWidth="1"/>
    <col min="2777" max="2777" width="12.1640625" style="1" bestFit="1" customWidth="1"/>
    <col min="2778" max="2784" width="9.33203125" style="1" bestFit="1" customWidth="1"/>
    <col min="2785" max="2785" width="9.1640625" style="1"/>
    <col min="2786" max="2787" width="9.33203125" style="1" bestFit="1" customWidth="1"/>
    <col min="2788" max="2788" width="9.1640625" style="1"/>
    <col min="2789" max="2789" width="9.33203125" style="1" bestFit="1" customWidth="1"/>
    <col min="2790" max="2790" width="13" style="1" bestFit="1" customWidth="1"/>
    <col min="2791" max="2792" width="9.33203125" style="1" bestFit="1" customWidth="1"/>
    <col min="2793" max="2793" width="12.1640625" style="1" bestFit="1" customWidth="1"/>
    <col min="2794" max="2800" width="9.33203125" style="1" bestFit="1" customWidth="1"/>
    <col min="2801" max="2801" width="9.1640625" style="1"/>
    <col min="2802" max="2803" width="9.33203125" style="1" bestFit="1" customWidth="1"/>
    <col min="2804" max="2804" width="9.1640625" style="1"/>
    <col min="2805" max="2805" width="9.33203125" style="1" bestFit="1" customWidth="1"/>
    <col min="2806" max="2806" width="13" style="1" bestFit="1" customWidth="1"/>
    <col min="2807" max="2808" width="9.33203125" style="1" bestFit="1" customWidth="1"/>
    <col min="2809" max="2809" width="12.1640625" style="1" bestFit="1" customWidth="1"/>
    <col min="2810" max="2816" width="9.33203125" style="1" bestFit="1" customWidth="1"/>
    <col min="2817" max="2817" width="9.1640625" style="1"/>
    <col min="2818" max="2819" width="9.33203125" style="1" bestFit="1" customWidth="1"/>
    <col min="2820" max="2820" width="9.1640625" style="1"/>
    <col min="2821" max="2821" width="9.33203125" style="1" bestFit="1" customWidth="1"/>
    <col min="2822" max="2822" width="13" style="1" bestFit="1" customWidth="1"/>
    <col min="2823" max="2824" width="9.33203125" style="1" bestFit="1" customWidth="1"/>
    <col min="2825" max="2825" width="12.1640625" style="1" bestFit="1" customWidth="1"/>
    <col min="2826" max="2832" width="9.33203125" style="1" bestFit="1" customWidth="1"/>
    <col min="2833" max="2833" width="9.1640625" style="1"/>
    <col min="2834" max="2835" width="9.33203125" style="1" bestFit="1" customWidth="1"/>
    <col min="2836" max="2836" width="9.1640625" style="1"/>
    <col min="2837" max="2837" width="9.33203125" style="1" bestFit="1" customWidth="1"/>
    <col min="2838" max="2838" width="13" style="1" bestFit="1" customWidth="1"/>
    <col min="2839" max="2840" width="9.33203125" style="1" bestFit="1" customWidth="1"/>
    <col min="2841" max="2841" width="12.1640625" style="1" bestFit="1" customWidth="1"/>
    <col min="2842" max="2848" width="9.33203125" style="1" bestFit="1" customWidth="1"/>
    <col min="2849" max="2849" width="9.1640625" style="1"/>
    <col min="2850" max="2851" width="9.33203125" style="1" bestFit="1" customWidth="1"/>
    <col min="2852" max="2852" width="9.1640625" style="1"/>
    <col min="2853" max="2853" width="9.33203125" style="1" bestFit="1" customWidth="1"/>
    <col min="2854" max="2854" width="13" style="1" bestFit="1" customWidth="1"/>
    <col min="2855" max="2856" width="9.33203125" style="1" bestFit="1" customWidth="1"/>
    <col min="2857" max="2857" width="12.1640625" style="1" bestFit="1" customWidth="1"/>
    <col min="2858" max="2864" width="9.33203125" style="1" bestFit="1" customWidth="1"/>
    <col min="2865" max="2865" width="9.1640625" style="1"/>
    <col min="2866" max="2867" width="9.33203125" style="1" bestFit="1" customWidth="1"/>
    <col min="2868" max="2868" width="9.1640625" style="1"/>
    <col min="2869" max="2869" width="9.33203125" style="1" bestFit="1" customWidth="1"/>
    <col min="2870" max="2870" width="13" style="1" bestFit="1" customWidth="1"/>
    <col min="2871" max="2872" width="9.33203125" style="1" bestFit="1" customWidth="1"/>
    <col min="2873" max="2873" width="12.1640625" style="1" bestFit="1" customWidth="1"/>
    <col min="2874" max="2880" width="9.33203125" style="1" bestFit="1" customWidth="1"/>
    <col min="2881" max="2881" width="9.1640625" style="1"/>
    <col min="2882" max="2883" width="9.33203125" style="1" bestFit="1" customWidth="1"/>
    <col min="2884" max="2884" width="9.1640625" style="1"/>
    <col min="2885" max="2885" width="9.33203125" style="1" bestFit="1" customWidth="1"/>
    <col min="2886" max="2886" width="13" style="1" bestFit="1" customWidth="1"/>
    <col min="2887" max="2888" width="9.33203125" style="1" bestFit="1" customWidth="1"/>
    <col min="2889" max="2889" width="12.1640625" style="1" bestFit="1" customWidth="1"/>
    <col min="2890" max="2896" width="9.33203125" style="1" bestFit="1" customWidth="1"/>
    <col min="2897" max="2897" width="9.1640625" style="1"/>
    <col min="2898" max="2899" width="9.33203125" style="1" bestFit="1" customWidth="1"/>
    <col min="2900" max="2900" width="9.1640625" style="1"/>
    <col min="2901" max="2901" width="9.33203125" style="1" bestFit="1" customWidth="1"/>
    <col min="2902" max="2902" width="13" style="1" bestFit="1" customWidth="1"/>
    <col min="2903" max="2904" width="9.33203125" style="1" bestFit="1" customWidth="1"/>
    <col min="2905" max="2905" width="12.1640625" style="1" bestFit="1" customWidth="1"/>
    <col min="2906" max="2912" width="9.33203125" style="1" bestFit="1" customWidth="1"/>
    <col min="2913" max="2913" width="9.1640625" style="1"/>
    <col min="2914" max="2915" width="9.33203125" style="1" bestFit="1" customWidth="1"/>
    <col min="2916" max="2916" width="9.1640625" style="1"/>
    <col min="2917" max="2917" width="9.33203125" style="1" bestFit="1" customWidth="1"/>
    <col min="2918" max="2918" width="13" style="1" bestFit="1" customWidth="1"/>
    <col min="2919" max="2920" width="9.33203125" style="1" bestFit="1" customWidth="1"/>
    <col min="2921" max="2921" width="12.1640625" style="1" bestFit="1" customWidth="1"/>
    <col min="2922" max="2928" width="9.33203125" style="1" bestFit="1" customWidth="1"/>
    <col min="2929" max="2929" width="9.1640625" style="1"/>
    <col min="2930" max="2931" width="9.33203125" style="1" bestFit="1" customWidth="1"/>
    <col min="2932" max="2932" width="9.1640625" style="1"/>
    <col min="2933" max="2933" width="9.33203125" style="1" bestFit="1" customWidth="1"/>
    <col min="2934" max="2934" width="13" style="1" bestFit="1" customWidth="1"/>
    <col min="2935" max="2936" width="9.33203125" style="1" bestFit="1" customWidth="1"/>
    <col min="2937" max="2937" width="12.1640625" style="1" bestFit="1" customWidth="1"/>
    <col min="2938" max="2944" width="9.33203125" style="1" bestFit="1" customWidth="1"/>
    <col min="2945" max="2945" width="9.1640625" style="1"/>
    <col min="2946" max="2947" width="9.33203125" style="1" bestFit="1" customWidth="1"/>
    <col min="2948" max="2948" width="9.1640625" style="1"/>
    <col min="2949" max="2949" width="9.33203125" style="1" bestFit="1" customWidth="1"/>
    <col min="2950" max="2950" width="13" style="1" bestFit="1" customWidth="1"/>
    <col min="2951" max="2952" width="9.33203125" style="1" bestFit="1" customWidth="1"/>
    <col min="2953" max="2953" width="12.1640625" style="1" bestFit="1" customWidth="1"/>
    <col min="2954" max="2960" width="9.33203125" style="1" bestFit="1" customWidth="1"/>
    <col min="2961" max="2961" width="9.1640625" style="1"/>
    <col min="2962" max="2963" width="9.33203125" style="1" bestFit="1" customWidth="1"/>
    <col min="2964" max="2964" width="9.1640625" style="1"/>
    <col min="2965" max="2965" width="9.33203125" style="1" bestFit="1" customWidth="1"/>
    <col min="2966" max="2966" width="13" style="1" bestFit="1" customWidth="1"/>
    <col min="2967" max="2968" width="9.33203125" style="1" bestFit="1" customWidth="1"/>
    <col min="2969" max="2969" width="12.1640625" style="1" bestFit="1" customWidth="1"/>
    <col min="2970" max="2976" width="9.33203125" style="1" bestFit="1" customWidth="1"/>
    <col min="2977" max="2977" width="9.1640625" style="1"/>
    <col min="2978" max="2979" width="9.33203125" style="1" bestFit="1" customWidth="1"/>
    <col min="2980" max="2980" width="9.1640625" style="1"/>
    <col min="2981" max="2981" width="9.33203125" style="1" bestFit="1" customWidth="1"/>
    <col min="2982" max="2982" width="13" style="1" bestFit="1" customWidth="1"/>
    <col min="2983" max="2984" width="9.33203125" style="1" bestFit="1" customWidth="1"/>
    <col min="2985" max="2985" width="12.1640625" style="1" bestFit="1" customWidth="1"/>
    <col min="2986" max="2992" width="9.33203125" style="1" bestFit="1" customWidth="1"/>
    <col min="2993" max="2993" width="9.1640625" style="1"/>
    <col min="2994" max="2995" width="9.33203125" style="1" bestFit="1" customWidth="1"/>
    <col min="2996" max="2996" width="9.1640625" style="1"/>
    <col min="2997" max="2997" width="9.33203125" style="1" bestFit="1" customWidth="1"/>
    <col min="2998" max="2998" width="13" style="1" bestFit="1" customWidth="1"/>
    <col min="2999" max="3000" width="9.33203125" style="1" bestFit="1" customWidth="1"/>
    <col min="3001" max="3001" width="12.1640625" style="1" bestFit="1" customWidth="1"/>
    <col min="3002" max="3008" width="9.33203125" style="1" bestFit="1" customWidth="1"/>
    <col min="3009" max="3009" width="9.1640625" style="1"/>
    <col min="3010" max="3011" width="9.33203125" style="1" bestFit="1" customWidth="1"/>
    <col min="3012" max="3012" width="9.1640625" style="1"/>
    <col min="3013" max="3013" width="9.33203125" style="1" bestFit="1" customWidth="1"/>
    <col min="3014" max="3014" width="13" style="1" bestFit="1" customWidth="1"/>
    <col min="3015" max="3016" width="9.33203125" style="1" bestFit="1" customWidth="1"/>
    <col min="3017" max="3017" width="12.1640625" style="1" bestFit="1" customWidth="1"/>
    <col min="3018" max="3024" width="9.33203125" style="1" bestFit="1" customWidth="1"/>
    <col min="3025" max="3025" width="9.1640625" style="1"/>
    <col min="3026" max="3027" width="9.33203125" style="1" bestFit="1" customWidth="1"/>
    <col min="3028" max="3028" width="9.1640625" style="1"/>
    <col min="3029" max="3029" width="9.33203125" style="1" bestFit="1" customWidth="1"/>
    <col min="3030" max="3030" width="13" style="1" bestFit="1" customWidth="1"/>
    <col min="3031" max="3032" width="9.33203125" style="1" bestFit="1" customWidth="1"/>
    <col min="3033" max="3033" width="12.1640625" style="1" bestFit="1" customWidth="1"/>
    <col min="3034" max="3040" width="9.33203125" style="1" bestFit="1" customWidth="1"/>
    <col min="3041" max="3041" width="9.1640625" style="1"/>
    <col min="3042" max="3043" width="9.33203125" style="1" bestFit="1" customWidth="1"/>
    <col min="3044" max="3044" width="9.1640625" style="1"/>
    <col min="3045" max="3045" width="9.33203125" style="1" bestFit="1" customWidth="1"/>
    <col min="3046" max="3046" width="13" style="1" bestFit="1" customWidth="1"/>
    <col min="3047" max="3048" width="9.33203125" style="1" bestFit="1" customWidth="1"/>
    <col min="3049" max="3049" width="12.1640625" style="1" bestFit="1" customWidth="1"/>
    <col min="3050" max="3056" width="9.33203125" style="1" bestFit="1" customWidth="1"/>
    <col min="3057" max="3057" width="9.1640625" style="1"/>
    <col min="3058" max="3059" width="9.33203125" style="1" bestFit="1" customWidth="1"/>
    <col min="3060" max="3060" width="9.1640625" style="1"/>
    <col min="3061" max="3061" width="9.33203125" style="1" bestFit="1" customWidth="1"/>
    <col min="3062" max="3062" width="13" style="1" bestFit="1" customWidth="1"/>
    <col min="3063" max="3064" width="9.33203125" style="1" bestFit="1" customWidth="1"/>
    <col min="3065" max="3065" width="12.1640625" style="1" bestFit="1" customWidth="1"/>
    <col min="3066" max="3072" width="9.33203125" style="1" bestFit="1" customWidth="1"/>
    <col min="3073" max="3073" width="9.1640625" style="1"/>
    <col min="3074" max="3075" width="9.33203125" style="1" bestFit="1" customWidth="1"/>
    <col min="3076" max="3076" width="9.1640625" style="1"/>
    <col min="3077" max="3077" width="9.33203125" style="1" bestFit="1" customWidth="1"/>
    <col min="3078" max="3078" width="13" style="1" bestFit="1" customWidth="1"/>
    <col min="3079" max="3080" width="9.33203125" style="1" bestFit="1" customWidth="1"/>
    <col min="3081" max="3081" width="12.1640625" style="1" bestFit="1" customWidth="1"/>
    <col min="3082" max="3088" width="9.33203125" style="1" bestFit="1" customWidth="1"/>
    <col min="3089" max="3089" width="9.1640625" style="1"/>
    <col min="3090" max="3091" width="9.33203125" style="1" bestFit="1" customWidth="1"/>
    <col min="3092" max="3092" width="9.1640625" style="1"/>
    <col min="3093" max="3093" width="9.33203125" style="1" bestFit="1" customWidth="1"/>
    <col min="3094" max="3094" width="13" style="1" bestFit="1" customWidth="1"/>
    <col min="3095" max="3096" width="9.33203125" style="1" bestFit="1" customWidth="1"/>
    <col min="3097" max="3097" width="12.1640625" style="1" bestFit="1" customWidth="1"/>
    <col min="3098" max="3104" width="9.33203125" style="1" bestFit="1" customWidth="1"/>
    <col min="3105" max="3105" width="9.1640625" style="1"/>
    <col min="3106" max="3107" width="9.33203125" style="1" bestFit="1" customWidth="1"/>
    <col min="3108" max="3108" width="9.1640625" style="1"/>
    <col min="3109" max="3109" width="9.33203125" style="1" bestFit="1" customWidth="1"/>
    <col min="3110" max="3110" width="13" style="1" bestFit="1" customWidth="1"/>
    <col min="3111" max="3112" width="9.33203125" style="1" bestFit="1" customWidth="1"/>
    <col min="3113" max="3113" width="12.1640625" style="1" bestFit="1" customWidth="1"/>
    <col min="3114" max="3120" width="9.33203125" style="1" bestFit="1" customWidth="1"/>
    <col min="3121" max="3121" width="9.1640625" style="1"/>
    <col min="3122" max="3123" width="9.33203125" style="1" bestFit="1" customWidth="1"/>
    <col min="3124" max="3124" width="9.1640625" style="1"/>
    <col min="3125" max="3125" width="9.33203125" style="1" bestFit="1" customWidth="1"/>
    <col min="3126" max="3126" width="13" style="1" bestFit="1" customWidth="1"/>
    <col min="3127" max="3128" width="9.33203125" style="1" bestFit="1" customWidth="1"/>
    <col min="3129" max="3129" width="12.1640625" style="1" bestFit="1" customWidth="1"/>
    <col min="3130" max="3136" width="9.33203125" style="1" bestFit="1" customWidth="1"/>
    <col min="3137" max="3137" width="9.1640625" style="1"/>
    <col min="3138" max="3139" width="9.33203125" style="1" bestFit="1" customWidth="1"/>
    <col min="3140" max="3140" width="9.1640625" style="1"/>
    <col min="3141" max="3141" width="9.33203125" style="1" bestFit="1" customWidth="1"/>
    <col min="3142" max="3142" width="13" style="1" bestFit="1" customWidth="1"/>
    <col min="3143" max="3144" width="9.33203125" style="1" bestFit="1" customWidth="1"/>
    <col min="3145" max="3145" width="12.1640625" style="1" bestFit="1" customWidth="1"/>
    <col min="3146" max="3152" width="9.33203125" style="1" bestFit="1" customWidth="1"/>
    <col min="3153" max="3153" width="9.1640625" style="1"/>
    <col min="3154" max="3155" width="9.33203125" style="1" bestFit="1" customWidth="1"/>
    <col min="3156" max="3156" width="9.1640625" style="1"/>
    <col min="3157" max="3157" width="9.33203125" style="1" bestFit="1" customWidth="1"/>
    <col min="3158" max="3158" width="13" style="1" bestFit="1" customWidth="1"/>
    <col min="3159" max="3160" width="9.33203125" style="1" bestFit="1" customWidth="1"/>
    <col min="3161" max="3161" width="12.1640625" style="1" bestFit="1" customWidth="1"/>
    <col min="3162" max="3168" width="9.33203125" style="1" bestFit="1" customWidth="1"/>
    <col min="3169" max="3169" width="9.1640625" style="1"/>
    <col min="3170" max="3171" width="9.33203125" style="1" bestFit="1" customWidth="1"/>
    <col min="3172" max="3172" width="9.1640625" style="1"/>
    <col min="3173" max="3173" width="9.33203125" style="1" bestFit="1" customWidth="1"/>
    <col min="3174" max="3174" width="13" style="1" bestFit="1" customWidth="1"/>
    <col min="3175" max="3176" width="9.33203125" style="1" bestFit="1" customWidth="1"/>
    <col min="3177" max="3177" width="12.1640625" style="1" bestFit="1" customWidth="1"/>
    <col min="3178" max="3184" width="9.33203125" style="1" bestFit="1" customWidth="1"/>
    <col min="3185" max="3185" width="9.1640625" style="1"/>
    <col min="3186" max="3187" width="9.33203125" style="1" bestFit="1" customWidth="1"/>
    <col min="3188" max="3188" width="9.1640625" style="1"/>
    <col min="3189" max="3189" width="9.33203125" style="1" bestFit="1" customWidth="1"/>
    <col min="3190" max="3190" width="13" style="1" bestFit="1" customWidth="1"/>
    <col min="3191" max="3192" width="9.33203125" style="1" bestFit="1" customWidth="1"/>
    <col min="3193" max="3193" width="12.1640625" style="1" bestFit="1" customWidth="1"/>
    <col min="3194" max="3200" width="9.33203125" style="1" bestFit="1" customWidth="1"/>
    <col min="3201" max="3201" width="9.1640625" style="1"/>
    <col min="3202" max="3203" width="9.33203125" style="1" bestFit="1" customWidth="1"/>
    <col min="3204" max="3204" width="9.1640625" style="1"/>
    <col min="3205" max="3205" width="9.33203125" style="1" bestFit="1" customWidth="1"/>
    <col min="3206" max="3206" width="13" style="1" bestFit="1" customWidth="1"/>
    <col min="3207" max="3208" width="9.33203125" style="1" bestFit="1" customWidth="1"/>
    <col min="3209" max="3209" width="12.1640625" style="1" bestFit="1" customWidth="1"/>
    <col min="3210" max="3216" width="9.33203125" style="1" bestFit="1" customWidth="1"/>
    <col min="3217" max="3217" width="9.1640625" style="1"/>
    <col min="3218" max="3219" width="9.33203125" style="1" bestFit="1" customWidth="1"/>
    <col min="3220" max="3220" width="9.1640625" style="1"/>
    <col min="3221" max="3221" width="9.33203125" style="1" bestFit="1" customWidth="1"/>
    <col min="3222" max="3222" width="13" style="1" bestFit="1" customWidth="1"/>
    <col min="3223" max="3224" width="9.33203125" style="1" bestFit="1" customWidth="1"/>
    <col min="3225" max="3225" width="12.1640625" style="1" bestFit="1" customWidth="1"/>
    <col min="3226" max="3232" width="9.33203125" style="1" bestFit="1" customWidth="1"/>
    <col min="3233" max="3233" width="9.1640625" style="1"/>
    <col min="3234" max="3235" width="9.33203125" style="1" bestFit="1" customWidth="1"/>
    <col min="3236" max="3236" width="9.1640625" style="1"/>
    <col min="3237" max="3237" width="9.33203125" style="1" bestFit="1" customWidth="1"/>
    <col min="3238" max="3238" width="13" style="1" bestFit="1" customWidth="1"/>
    <col min="3239" max="3240" width="9.33203125" style="1" bestFit="1" customWidth="1"/>
    <col min="3241" max="3241" width="12.1640625" style="1" bestFit="1" customWidth="1"/>
    <col min="3242" max="3248" width="9.33203125" style="1" bestFit="1" customWidth="1"/>
    <col min="3249" max="3249" width="9.1640625" style="1"/>
    <col min="3250" max="3251" width="9.33203125" style="1" bestFit="1" customWidth="1"/>
    <col min="3252" max="3252" width="9.1640625" style="1"/>
    <col min="3253" max="3253" width="9.33203125" style="1" bestFit="1" customWidth="1"/>
    <col min="3254" max="3254" width="13" style="1" bestFit="1" customWidth="1"/>
    <col min="3255" max="3256" width="9.33203125" style="1" bestFit="1" customWidth="1"/>
    <col min="3257" max="3257" width="12.1640625" style="1" bestFit="1" customWidth="1"/>
    <col min="3258" max="3264" width="9.33203125" style="1" bestFit="1" customWidth="1"/>
    <col min="3265" max="3265" width="9.1640625" style="1"/>
    <col min="3266" max="3267" width="9.33203125" style="1" bestFit="1" customWidth="1"/>
    <col min="3268" max="3268" width="9.1640625" style="1"/>
    <col min="3269" max="3269" width="9.33203125" style="1" bestFit="1" customWidth="1"/>
    <col min="3270" max="3270" width="13" style="1" bestFit="1" customWidth="1"/>
    <col min="3271" max="3272" width="9.33203125" style="1" bestFit="1" customWidth="1"/>
    <col min="3273" max="3273" width="12.1640625" style="1" bestFit="1" customWidth="1"/>
    <col min="3274" max="3280" width="9.33203125" style="1" bestFit="1" customWidth="1"/>
    <col min="3281" max="3281" width="9.1640625" style="1"/>
    <col min="3282" max="3283" width="9.33203125" style="1" bestFit="1" customWidth="1"/>
    <col min="3284" max="3284" width="9.1640625" style="1"/>
    <col min="3285" max="3285" width="9.33203125" style="1" bestFit="1" customWidth="1"/>
    <col min="3286" max="3286" width="13" style="1" bestFit="1" customWidth="1"/>
    <col min="3287" max="3288" width="9.33203125" style="1" bestFit="1" customWidth="1"/>
    <col min="3289" max="3289" width="12.1640625" style="1" bestFit="1" customWidth="1"/>
    <col min="3290" max="3296" width="9.33203125" style="1" bestFit="1" customWidth="1"/>
    <col min="3297" max="3297" width="9.1640625" style="1"/>
    <col min="3298" max="3299" width="9.33203125" style="1" bestFit="1" customWidth="1"/>
    <col min="3300" max="3300" width="9.1640625" style="1"/>
    <col min="3301" max="3301" width="9.33203125" style="1" bestFit="1" customWidth="1"/>
    <col min="3302" max="3302" width="13" style="1" bestFit="1" customWidth="1"/>
    <col min="3303" max="3304" width="9.33203125" style="1" bestFit="1" customWidth="1"/>
    <col min="3305" max="3305" width="12.1640625" style="1" bestFit="1" customWidth="1"/>
    <col min="3306" max="3312" width="9.33203125" style="1" bestFit="1" customWidth="1"/>
    <col min="3313" max="3313" width="9.1640625" style="1"/>
    <col min="3314" max="3315" width="9.33203125" style="1" bestFit="1" customWidth="1"/>
    <col min="3316" max="3316" width="9.1640625" style="1"/>
    <col min="3317" max="3317" width="9.33203125" style="1" bestFit="1" customWidth="1"/>
    <col min="3318" max="3318" width="13" style="1" bestFit="1" customWidth="1"/>
    <col min="3319" max="3320" width="9.33203125" style="1" bestFit="1" customWidth="1"/>
    <col min="3321" max="3321" width="12.1640625" style="1" bestFit="1" customWidth="1"/>
    <col min="3322" max="3328" width="9.33203125" style="1" bestFit="1" customWidth="1"/>
    <col min="3329" max="3329" width="9.1640625" style="1"/>
    <col min="3330" max="3331" width="9.33203125" style="1" bestFit="1" customWidth="1"/>
    <col min="3332" max="3332" width="9.1640625" style="1"/>
    <col min="3333" max="3333" width="9.33203125" style="1" bestFit="1" customWidth="1"/>
    <col min="3334" max="3334" width="13" style="1" bestFit="1" customWidth="1"/>
    <col min="3335" max="3336" width="9.33203125" style="1" bestFit="1" customWidth="1"/>
    <col min="3337" max="3337" width="12.1640625" style="1" bestFit="1" customWidth="1"/>
    <col min="3338" max="3344" width="9.33203125" style="1" bestFit="1" customWidth="1"/>
    <col min="3345" max="3345" width="9.1640625" style="1"/>
    <col min="3346" max="3347" width="9.33203125" style="1" bestFit="1" customWidth="1"/>
    <col min="3348" max="3348" width="9.1640625" style="1"/>
    <col min="3349" max="3349" width="9.33203125" style="1" bestFit="1" customWidth="1"/>
    <col min="3350" max="3350" width="13" style="1" bestFit="1" customWidth="1"/>
    <col min="3351" max="3352" width="9.33203125" style="1" bestFit="1" customWidth="1"/>
    <col min="3353" max="3353" width="12.1640625" style="1" bestFit="1" customWidth="1"/>
    <col min="3354" max="3360" width="9.33203125" style="1" bestFit="1" customWidth="1"/>
    <col min="3361" max="3361" width="9.1640625" style="1"/>
    <col min="3362" max="3363" width="9.33203125" style="1" bestFit="1" customWidth="1"/>
    <col min="3364" max="3364" width="9.1640625" style="1"/>
    <col min="3365" max="3365" width="9.33203125" style="1" bestFit="1" customWidth="1"/>
    <col min="3366" max="3366" width="13" style="1" bestFit="1" customWidth="1"/>
    <col min="3367" max="3368" width="9.33203125" style="1" bestFit="1" customWidth="1"/>
    <col min="3369" max="3369" width="12.1640625" style="1" bestFit="1" customWidth="1"/>
    <col min="3370" max="3376" width="9.33203125" style="1" bestFit="1" customWidth="1"/>
    <col min="3377" max="3377" width="9.1640625" style="1"/>
    <col min="3378" max="3379" width="9.33203125" style="1" bestFit="1" customWidth="1"/>
    <col min="3380" max="3380" width="9.1640625" style="1"/>
    <col min="3381" max="3381" width="9.33203125" style="1" bestFit="1" customWidth="1"/>
    <col min="3382" max="3382" width="13" style="1" bestFit="1" customWidth="1"/>
    <col min="3383" max="3384" width="9.33203125" style="1" bestFit="1" customWidth="1"/>
    <col min="3385" max="3385" width="12.1640625" style="1" bestFit="1" customWidth="1"/>
    <col min="3386" max="3392" width="9.33203125" style="1" bestFit="1" customWidth="1"/>
    <col min="3393" max="3393" width="9.1640625" style="1"/>
    <col min="3394" max="3395" width="9.33203125" style="1" bestFit="1" customWidth="1"/>
    <col min="3396" max="3396" width="9.1640625" style="1"/>
    <col min="3397" max="3397" width="9.33203125" style="1" bestFit="1" customWidth="1"/>
    <col min="3398" max="3398" width="13" style="1" bestFit="1" customWidth="1"/>
    <col min="3399" max="3400" width="9.33203125" style="1" bestFit="1" customWidth="1"/>
    <col min="3401" max="3401" width="12.1640625" style="1" bestFit="1" customWidth="1"/>
    <col min="3402" max="3408" width="9.33203125" style="1" bestFit="1" customWidth="1"/>
    <col min="3409" max="3409" width="9.1640625" style="1"/>
    <col min="3410" max="3411" width="9.33203125" style="1" bestFit="1" customWidth="1"/>
    <col min="3412" max="3412" width="9.1640625" style="1"/>
    <col min="3413" max="3413" width="9.33203125" style="1" bestFit="1" customWidth="1"/>
    <col min="3414" max="3414" width="13" style="1" bestFit="1" customWidth="1"/>
    <col min="3415" max="3416" width="9.33203125" style="1" bestFit="1" customWidth="1"/>
    <col min="3417" max="3417" width="12.1640625" style="1" bestFit="1" customWidth="1"/>
    <col min="3418" max="3424" width="9.33203125" style="1" bestFit="1" customWidth="1"/>
    <col min="3425" max="3425" width="9.1640625" style="1"/>
    <col min="3426" max="3427" width="9.33203125" style="1" bestFit="1" customWidth="1"/>
    <col min="3428" max="3428" width="9.1640625" style="1"/>
    <col min="3429" max="3429" width="9.33203125" style="1" bestFit="1" customWidth="1"/>
    <col min="3430" max="3430" width="13" style="1" bestFit="1" customWidth="1"/>
    <col min="3431" max="3432" width="9.33203125" style="1" bestFit="1" customWidth="1"/>
    <col min="3433" max="3433" width="12.1640625" style="1" bestFit="1" customWidth="1"/>
    <col min="3434" max="3440" width="9.33203125" style="1" bestFit="1" customWidth="1"/>
    <col min="3441" max="3441" width="9.1640625" style="1"/>
    <col min="3442" max="3443" width="9.33203125" style="1" bestFit="1" customWidth="1"/>
    <col min="3444" max="3444" width="9.1640625" style="1"/>
    <col min="3445" max="3445" width="9.33203125" style="1" bestFit="1" customWidth="1"/>
    <col min="3446" max="3446" width="13" style="1" bestFit="1" customWidth="1"/>
    <col min="3447" max="3448" width="9.33203125" style="1" bestFit="1" customWidth="1"/>
    <col min="3449" max="3449" width="12.1640625" style="1" bestFit="1" customWidth="1"/>
    <col min="3450" max="3456" width="9.33203125" style="1" bestFit="1" customWidth="1"/>
    <col min="3457" max="3457" width="9.1640625" style="1"/>
    <col min="3458" max="3459" width="9.33203125" style="1" bestFit="1" customWidth="1"/>
    <col min="3460" max="3460" width="9.1640625" style="1"/>
    <col min="3461" max="3461" width="9.33203125" style="1" bestFit="1" customWidth="1"/>
    <col min="3462" max="3462" width="13" style="1" bestFit="1" customWidth="1"/>
    <col min="3463" max="3464" width="9.33203125" style="1" bestFit="1" customWidth="1"/>
    <col min="3465" max="3465" width="12.1640625" style="1" bestFit="1" customWidth="1"/>
    <col min="3466" max="3472" width="9.33203125" style="1" bestFit="1" customWidth="1"/>
    <col min="3473" max="3473" width="9.1640625" style="1"/>
    <col min="3474" max="3475" width="9.33203125" style="1" bestFit="1" customWidth="1"/>
    <col min="3476" max="3476" width="9.1640625" style="1"/>
    <col min="3477" max="3477" width="9.33203125" style="1" bestFit="1" customWidth="1"/>
    <col min="3478" max="3478" width="13" style="1" bestFit="1" customWidth="1"/>
    <col min="3479" max="3480" width="9.33203125" style="1" bestFit="1" customWidth="1"/>
    <col min="3481" max="3481" width="12.1640625" style="1" bestFit="1" customWidth="1"/>
    <col min="3482" max="3488" width="9.33203125" style="1" bestFit="1" customWidth="1"/>
    <col min="3489" max="3489" width="9.1640625" style="1"/>
    <col min="3490" max="3491" width="9.33203125" style="1" bestFit="1" customWidth="1"/>
    <col min="3492" max="3492" width="9.1640625" style="1"/>
    <col min="3493" max="3493" width="9.33203125" style="1" bestFit="1" customWidth="1"/>
    <col min="3494" max="3494" width="13" style="1" bestFit="1" customWidth="1"/>
    <col min="3495" max="3496" width="9.33203125" style="1" bestFit="1" customWidth="1"/>
    <col min="3497" max="3497" width="12.1640625" style="1" bestFit="1" customWidth="1"/>
    <col min="3498" max="3504" width="9.33203125" style="1" bestFit="1" customWidth="1"/>
    <col min="3505" max="3505" width="9.1640625" style="1"/>
    <col min="3506" max="3507" width="9.33203125" style="1" bestFit="1" customWidth="1"/>
    <col min="3508" max="3508" width="9.1640625" style="1"/>
    <col min="3509" max="3509" width="9.33203125" style="1" bestFit="1" customWidth="1"/>
    <col min="3510" max="3510" width="13" style="1" bestFit="1" customWidth="1"/>
    <col min="3511" max="3512" width="9.33203125" style="1" bestFit="1" customWidth="1"/>
    <col min="3513" max="3513" width="12.1640625" style="1" bestFit="1" customWidth="1"/>
    <col min="3514" max="3520" width="9.33203125" style="1" bestFit="1" customWidth="1"/>
    <col min="3521" max="3521" width="9.1640625" style="1"/>
    <col min="3522" max="3523" width="9.33203125" style="1" bestFit="1" customWidth="1"/>
    <col min="3524" max="3524" width="9.1640625" style="1"/>
    <col min="3525" max="3525" width="9.33203125" style="1" bestFit="1" customWidth="1"/>
    <col min="3526" max="3526" width="13" style="1" bestFit="1" customWidth="1"/>
    <col min="3527" max="3528" width="9.33203125" style="1" bestFit="1" customWidth="1"/>
    <col min="3529" max="3529" width="12.1640625" style="1" bestFit="1" customWidth="1"/>
    <col min="3530" max="3536" width="9.33203125" style="1" bestFit="1" customWidth="1"/>
    <col min="3537" max="3537" width="9.1640625" style="1"/>
    <col min="3538" max="3539" width="9.33203125" style="1" bestFit="1" customWidth="1"/>
    <col min="3540" max="3540" width="9.1640625" style="1"/>
    <col min="3541" max="3541" width="9.33203125" style="1" bestFit="1" customWidth="1"/>
    <col min="3542" max="3542" width="13" style="1" bestFit="1" customWidth="1"/>
    <col min="3543" max="3544" width="9.33203125" style="1" bestFit="1" customWidth="1"/>
    <col min="3545" max="3545" width="12.1640625" style="1" bestFit="1" customWidth="1"/>
    <col min="3546" max="3552" width="9.33203125" style="1" bestFit="1" customWidth="1"/>
    <col min="3553" max="3553" width="9.1640625" style="1"/>
    <col min="3554" max="3555" width="9.33203125" style="1" bestFit="1" customWidth="1"/>
    <col min="3556" max="3556" width="9.1640625" style="1"/>
    <col min="3557" max="3557" width="9.33203125" style="1" bestFit="1" customWidth="1"/>
    <col min="3558" max="3558" width="13" style="1" bestFit="1" customWidth="1"/>
    <col min="3559" max="3560" width="9.33203125" style="1" bestFit="1" customWidth="1"/>
    <col min="3561" max="3561" width="12.1640625" style="1" bestFit="1" customWidth="1"/>
    <col min="3562" max="3568" width="9.33203125" style="1" bestFit="1" customWidth="1"/>
    <col min="3569" max="3569" width="9.1640625" style="1"/>
    <col min="3570" max="3571" width="9.33203125" style="1" bestFit="1" customWidth="1"/>
    <col min="3572" max="3572" width="9.1640625" style="1"/>
    <col min="3573" max="3573" width="9.33203125" style="1" bestFit="1" customWidth="1"/>
    <col min="3574" max="3574" width="13" style="1" bestFit="1" customWidth="1"/>
    <col min="3575" max="3576" width="9.33203125" style="1" bestFit="1" customWidth="1"/>
    <col min="3577" max="3577" width="12.1640625" style="1" bestFit="1" customWidth="1"/>
    <col min="3578" max="3584" width="9.33203125" style="1" bestFit="1" customWidth="1"/>
    <col min="3585" max="3585" width="9.1640625" style="1"/>
    <col min="3586" max="3587" width="9.33203125" style="1" bestFit="1" customWidth="1"/>
    <col min="3588" max="3588" width="9.1640625" style="1"/>
    <col min="3589" max="3589" width="9.33203125" style="1" bestFit="1" customWidth="1"/>
    <col min="3590" max="3590" width="13" style="1" bestFit="1" customWidth="1"/>
    <col min="3591" max="3592" width="9.33203125" style="1" bestFit="1" customWidth="1"/>
    <col min="3593" max="3593" width="12.1640625" style="1" bestFit="1" customWidth="1"/>
    <col min="3594" max="3600" width="9.33203125" style="1" bestFit="1" customWidth="1"/>
    <col min="3601" max="3601" width="9.1640625" style="1"/>
    <col min="3602" max="3603" width="9.33203125" style="1" bestFit="1" customWidth="1"/>
    <col min="3604" max="3604" width="9.1640625" style="1"/>
    <col min="3605" max="3605" width="9.33203125" style="1" bestFit="1" customWidth="1"/>
    <col min="3606" max="3606" width="13" style="1" bestFit="1" customWidth="1"/>
    <col min="3607" max="3608" width="9.33203125" style="1" bestFit="1" customWidth="1"/>
    <col min="3609" max="3609" width="12.1640625" style="1" bestFit="1" customWidth="1"/>
    <col min="3610" max="3616" width="9.33203125" style="1" bestFit="1" customWidth="1"/>
    <col min="3617" max="3617" width="9.1640625" style="1"/>
    <col min="3618" max="3619" width="9.33203125" style="1" bestFit="1" customWidth="1"/>
    <col min="3620" max="3620" width="9.1640625" style="1"/>
    <col min="3621" max="3621" width="9.33203125" style="1" bestFit="1" customWidth="1"/>
    <col min="3622" max="3622" width="13" style="1" bestFit="1" customWidth="1"/>
    <col min="3623" max="3624" width="9.33203125" style="1" bestFit="1" customWidth="1"/>
    <col min="3625" max="3625" width="12.1640625" style="1" bestFit="1" customWidth="1"/>
    <col min="3626" max="3632" width="9.33203125" style="1" bestFit="1" customWidth="1"/>
    <col min="3633" max="3633" width="9.1640625" style="1"/>
    <col min="3634" max="3635" width="9.33203125" style="1" bestFit="1" customWidth="1"/>
    <col min="3636" max="3636" width="9.1640625" style="1"/>
    <col min="3637" max="3637" width="9.33203125" style="1" bestFit="1" customWidth="1"/>
    <col min="3638" max="3638" width="13" style="1" bestFit="1" customWidth="1"/>
    <col min="3639" max="3640" width="9.33203125" style="1" bestFit="1" customWidth="1"/>
    <col min="3641" max="3641" width="12.1640625" style="1" bestFit="1" customWidth="1"/>
    <col min="3642" max="3648" width="9.33203125" style="1" bestFit="1" customWidth="1"/>
    <col min="3649" max="3649" width="9.1640625" style="1"/>
    <col min="3650" max="3651" width="9.33203125" style="1" bestFit="1" customWidth="1"/>
    <col min="3652" max="3652" width="9.1640625" style="1"/>
    <col min="3653" max="3653" width="9.33203125" style="1" bestFit="1" customWidth="1"/>
    <col min="3654" max="3654" width="13" style="1" bestFit="1" customWidth="1"/>
    <col min="3655" max="3656" width="9.33203125" style="1" bestFit="1" customWidth="1"/>
    <col min="3657" max="3657" width="12.1640625" style="1" bestFit="1" customWidth="1"/>
    <col min="3658" max="3664" width="9.33203125" style="1" bestFit="1" customWidth="1"/>
    <col min="3665" max="3665" width="9.1640625" style="1"/>
    <col min="3666" max="3667" width="9.33203125" style="1" bestFit="1" customWidth="1"/>
    <col min="3668" max="3668" width="9.1640625" style="1"/>
    <col min="3669" max="3669" width="9.33203125" style="1" bestFit="1" customWidth="1"/>
    <col min="3670" max="3670" width="13" style="1" bestFit="1" customWidth="1"/>
    <col min="3671" max="3672" width="9.33203125" style="1" bestFit="1" customWidth="1"/>
    <col min="3673" max="3673" width="12.1640625" style="1" bestFit="1" customWidth="1"/>
    <col min="3674" max="3680" width="9.33203125" style="1" bestFit="1" customWidth="1"/>
    <col min="3681" max="3681" width="9.1640625" style="1"/>
    <col min="3682" max="3683" width="9.33203125" style="1" bestFit="1" customWidth="1"/>
    <col min="3684" max="3684" width="9.1640625" style="1"/>
    <col min="3685" max="3685" width="9.33203125" style="1" bestFit="1" customWidth="1"/>
    <col min="3686" max="3686" width="13" style="1" bestFit="1" customWidth="1"/>
    <col min="3687" max="3688" width="9.33203125" style="1" bestFit="1" customWidth="1"/>
    <col min="3689" max="3689" width="12.1640625" style="1" bestFit="1" customWidth="1"/>
    <col min="3690" max="3696" width="9.33203125" style="1" bestFit="1" customWidth="1"/>
    <col min="3697" max="3697" width="9.1640625" style="1"/>
    <col min="3698" max="3699" width="9.33203125" style="1" bestFit="1" customWidth="1"/>
    <col min="3700" max="3700" width="9.1640625" style="1"/>
    <col min="3701" max="3701" width="9.33203125" style="1" bestFit="1" customWidth="1"/>
    <col min="3702" max="3702" width="13" style="1" bestFit="1" customWidth="1"/>
    <col min="3703" max="3704" width="9.33203125" style="1" bestFit="1" customWidth="1"/>
    <col min="3705" max="3705" width="12.1640625" style="1" bestFit="1" customWidth="1"/>
    <col min="3706" max="3712" width="9.33203125" style="1" bestFit="1" customWidth="1"/>
    <col min="3713" max="3713" width="9.1640625" style="1"/>
    <col min="3714" max="3715" width="9.33203125" style="1" bestFit="1" customWidth="1"/>
    <col min="3716" max="3716" width="9.1640625" style="1"/>
    <col min="3717" max="3717" width="9.33203125" style="1" bestFit="1" customWidth="1"/>
    <col min="3718" max="3718" width="13" style="1" bestFit="1" customWidth="1"/>
    <col min="3719" max="3720" width="9.33203125" style="1" bestFit="1" customWidth="1"/>
    <col min="3721" max="3721" width="12.1640625" style="1" bestFit="1" customWidth="1"/>
    <col min="3722" max="3728" width="9.33203125" style="1" bestFit="1" customWidth="1"/>
    <col min="3729" max="3729" width="9.1640625" style="1"/>
    <col min="3730" max="3731" width="9.33203125" style="1" bestFit="1" customWidth="1"/>
    <col min="3732" max="3732" width="9.1640625" style="1"/>
    <col min="3733" max="3733" width="9.33203125" style="1" bestFit="1" customWidth="1"/>
    <col min="3734" max="3734" width="13" style="1" bestFit="1" customWidth="1"/>
    <col min="3735" max="3736" width="9.33203125" style="1" bestFit="1" customWidth="1"/>
    <col min="3737" max="3737" width="12.1640625" style="1" bestFit="1" customWidth="1"/>
    <col min="3738" max="3744" width="9.33203125" style="1" bestFit="1" customWidth="1"/>
    <col min="3745" max="3745" width="9.1640625" style="1"/>
    <col min="3746" max="3747" width="9.33203125" style="1" bestFit="1" customWidth="1"/>
    <col min="3748" max="3748" width="9.1640625" style="1"/>
    <col min="3749" max="3749" width="9.33203125" style="1" bestFit="1" customWidth="1"/>
    <col min="3750" max="3750" width="13" style="1" bestFit="1" customWidth="1"/>
    <col min="3751" max="3752" width="9.33203125" style="1" bestFit="1" customWidth="1"/>
    <col min="3753" max="3753" width="12.1640625" style="1" bestFit="1" customWidth="1"/>
    <col min="3754" max="3760" width="9.33203125" style="1" bestFit="1" customWidth="1"/>
    <col min="3761" max="3761" width="9.1640625" style="1"/>
    <col min="3762" max="3763" width="9.33203125" style="1" bestFit="1" customWidth="1"/>
    <col min="3764" max="3764" width="9.1640625" style="1"/>
    <col min="3765" max="3765" width="9.33203125" style="1" bestFit="1" customWidth="1"/>
    <col min="3766" max="3766" width="13" style="1" bestFit="1" customWidth="1"/>
    <col min="3767" max="3768" width="9.33203125" style="1" bestFit="1" customWidth="1"/>
    <col min="3769" max="3769" width="12.1640625" style="1" bestFit="1" customWidth="1"/>
    <col min="3770" max="3776" width="9.33203125" style="1" bestFit="1" customWidth="1"/>
    <col min="3777" max="3777" width="9.1640625" style="1"/>
    <col min="3778" max="3779" width="9.33203125" style="1" bestFit="1" customWidth="1"/>
    <col min="3780" max="3780" width="9.1640625" style="1"/>
    <col min="3781" max="3781" width="9.33203125" style="1" bestFit="1" customWidth="1"/>
    <col min="3782" max="3782" width="13" style="1" bestFit="1" customWidth="1"/>
    <col min="3783" max="3784" width="9.33203125" style="1" bestFit="1" customWidth="1"/>
    <col min="3785" max="3785" width="12.1640625" style="1" bestFit="1" customWidth="1"/>
    <col min="3786" max="3792" width="9.33203125" style="1" bestFit="1" customWidth="1"/>
    <col min="3793" max="3793" width="9.1640625" style="1"/>
    <col min="3794" max="3795" width="9.33203125" style="1" bestFit="1" customWidth="1"/>
    <col min="3796" max="3796" width="9.1640625" style="1"/>
    <col min="3797" max="3797" width="9.33203125" style="1" bestFit="1" customWidth="1"/>
    <col min="3798" max="3798" width="13" style="1" bestFit="1" customWidth="1"/>
    <col min="3799" max="3800" width="9.33203125" style="1" bestFit="1" customWidth="1"/>
    <col min="3801" max="3801" width="12.1640625" style="1" bestFit="1" customWidth="1"/>
    <col min="3802" max="3808" width="9.33203125" style="1" bestFit="1" customWidth="1"/>
    <col min="3809" max="3809" width="9.1640625" style="1"/>
    <col min="3810" max="3811" width="9.33203125" style="1" bestFit="1" customWidth="1"/>
    <col min="3812" max="3812" width="9.1640625" style="1"/>
    <col min="3813" max="3813" width="9.33203125" style="1" bestFit="1" customWidth="1"/>
    <col min="3814" max="3814" width="13" style="1" bestFit="1" customWidth="1"/>
    <col min="3815" max="3816" width="9.33203125" style="1" bestFit="1" customWidth="1"/>
    <col min="3817" max="3817" width="12.1640625" style="1" bestFit="1" customWidth="1"/>
    <col min="3818" max="3824" width="9.33203125" style="1" bestFit="1" customWidth="1"/>
    <col min="3825" max="3825" width="9.1640625" style="1"/>
    <col min="3826" max="3827" width="9.33203125" style="1" bestFit="1" customWidth="1"/>
    <col min="3828" max="3828" width="9.1640625" style="1"/>
    <col min="3829" max="3829" width="9.33203125" style="1" bestFit="1" customWidth="1"/>
    <col min="3830" max="3830" width="13" style="1" bestFit="1" customWidth="1"/>
    <col min="3831" max="3832" width="9.33203125" style="1" bestFit="1" customWidth="1"/>
    <col min="3833" max="3833" width="12.1640625" style="1" bestFit="1" customWidth="1"/>
    <col min="3834" max="3840" width="9.33203125" style="1" bestFit="1" customWidth="1"/>
    <col min="3841" max="3841" width="9.1640625" style="1"/>
    <col min="3842" max="3843" width="9.33203125" style="1" bestFit="1" customWidth="1"/>
    <col min="3844" max="3844" width="9.1640625" style="1"/>
    <col min="3845" max="3845" width="9.33203125" style="1" bestFit="1" customWidth="1"/>
    <col min="3846" max="3846" width="13" style="1" bestFit="1" customWidth="1"/>
    <col min="3847" max="3848" width="9.33203125" style="1" bestFit="1" customWidth="1"/>
    <col min="3849" max="3849" width="12.1640625" style="1" bestFit="1" customWidth="1"/>
    <col min="3850" max="3856" width="9.33203125" style="1" bestFit="1" customWidth="1"/>
    <col min="3857" max="3857" width="9.1640625" style="1"/>
    <col min="3858" max="3859" width="9.33203125" style="1" bestFit="1" customWidth="1"/>
    <col min="3860" max="3860" width="9.1640625" style="1"/>
    <col min="3861" max="3861" width="9.33203125" style="1" bestFit="1" customWidth="1"/>
    <col min="3862" max="3862" width="13" style="1" bestFit="1" customWidth="1"/>
    <col min="3863" max="3864" width="9.33203125" style="1" bestFit="1" customWidth="1"/>
    <col min="3865" max="3865" width="12.1640625" style="1" bestFit="1" customWidth="1"/>
    <col min="3866" max="3872" width="9.33203125" style="1" bestFit="1" customWidth="1"/>
    <col min="3873" max="3873" width="9.1640625" style="1"/>
    <col min="3874" max="3875" width="9.33203125" style="1" bestFit="1" customWidth="1"/>
    <col min="3876" max="3876" width="9.1640625" style="1"/>
    <col min="3877" max="3877" width="9.33203125" style="1" bestFit="1" customWidth="1"/>
    <col min="3878" max="3878" width="13" style="1" bestFit="1" customWidth="1"/>
    <col min="3879" max="3880" width="9.33203125" style="1" bestFit="1" customWidth="1"/>
    <col min="3881" max="3881" width="12.1640625" style="1" bestFit="1" customWidth="1"/>
    <col min="3882" max="3888" width="9.33203125" style="1" bestFit="1" customWidth="1"/>
    <col min="3889" max="3889" width="9.1640625" style="1"/>
    <col min="3890" max="3891" width="9.33203125" style="1" bestFit="1" customWidth="1"/>
    <col min="3892" max="3892" width="9.1640625" style="1"/>
    <col min="3893" max="3893" width="9.33203125" style="1" bestFit="1" customWidth="1"/>
    <col min="3894" max="3894" width="13" style="1" bestFit="1" customWidth="1"/>
    <col min="3895" max="3896" width="9.33203125" style="1" bestFit="1" customWidth="1"/>
    <col min="3897" max="3897" width="12.1640625" style="1" bestFit="1" customWidth="1"/>
    <col min="3898" max="3904" width="9.33203125" style="1" bestFit="1" customWidth="1"/>
    <col min="3905" max="3905" width="9.1640625" style="1"/>
    <col min="3906" max="3907" width="9.33203125" style="1" bestFit="1" customWidth="1"/>
    <col min="3908" max="3908" width="9.1640625" style="1"/>
    <col min="3909" max="3909" width="9.33203125" style="1" bestFit="1" customWidth="1"/>
    <col min="3910" max="3910" width="13" style="1" bestFit="1" customWidth="1"/>
    <col min="3911" max="3912" width="9.33203125" style="1" bestFit="1" customWidth="1"/>
    <col min="3913" max="3913" width="12.1640625" style="1" bestFit="1" customWidth="1"/>
    <col min="3914" max="3920" width="9.33203125" style="1" bestFit="1" customWidth="1"/>
    <col min="3921" max="3921" width="9.1640625" style="1"/>
    <col min="3922" max="3923" width="9.33203125" style="1" bestFit="1" customWidth="1"/>
    <col min="3924" max="3924" width="9.1640625" style="1"/>
    <col min="3925" max="3925" width="9.33203125" style="1" bestFit="1" customWidth="1"/>
    <col min="3926" max="3926" width="13" style="1" bestFit="1" customWidth="1"/>
    <col min="3927" max="3928" width="9.33203125" style="1" bestFit="1" customWidth="1"/>
    <col min="3929" max="3929" width="12.1640625" style="1" bestFit="1" customWidth="1"/>
    <col min="3930" max="3936" width="9.33203125" style="1" bestFit="1" customWidth="1"/>
    <col min="3937" max="3937" width="9.1640625" style="1"/>
    <col min="3938" max="3939" width="9.33203125" style="1" bestFit="1" customWidth="1"/>
    <col min="3940" max="3940" width="9.1640625" style="1"/>
    <col min="3941" max="3941" width="9.33203125" style="1" bestFit="1" customWidth="1"/>
    <col min="3942" max="3942" width="13" style="1" bestFit="1" customWidth="1"/>
    <col min="3943" max="3944" width="9.33203125" style="1" bestFit="1" customWidth="1"/>
    <col min="3945" max="3945" width="12.1640625" style="1" bestFit="1" customWidth="1"/>
    <col min="3946" max="3952" width="9.33203125" style="1" bestFit="1" customWidth="1"/>
    <col min="3953" max="3953" width="9.1640625" style="1"/>
    <col min="3954" max="3955" width="9.33203125" style="1" bestFit="1" customWidth="1"/>
    <col min="3956" max="3956" width="9.1640625" style="1"/>
    <col min="3957" max="3957" width="9.33203125" style="1" bestFit="1" customWidth="1"/>
    <col min="3958" max="3958" width="13" style="1" bestFit="1" customWidth="1"/>
    <col min="3959" max="3960" width="9.33203125" style="1" bestFit="1" customWidth="1"/>
    <col min="3961" max="3961" width="12.1640625" style="1" bestFit="1" customWidth="1"/>
    <col min="3962" max="3968" width="9.33203125" style="1" bestFit="1" customWidth="1"/>
    <col min="3969" max="3969" width="9.1640625" style="1"/>
    <col min="3970" max="3971" width="9.33203125" style="1" bestFit="1" customWidth="1"/>
    <col min="3972" max="3972" width="9.1640625" style="1"/>
    <col min="3973" max="3973" width="9.33203125" style="1" bestFit="1" customWidth="1"/>
    <col min="3974" max="3974" width="13" style="1" bestFit="1" customWidth="1"/>
    <col min="3975" max="3976" width="9.33203125" style="1" bestFit="1" customWidth="1"/>
    <col min="3977" max="3977" width="12.1640625" style="1" bestFit="1" customWidth="1"/>
    <col min="3978" max="3984" width="9.33203125" style="1" bestFit="1" customWidth="1"/>
    <col min="3985" max="3985" width="9.1640625" style="1"/>
    <col min="3986" max="3987" width="9.33203125" style="1" bestFit="1" customWidth="1"/>
    <col min="3988" max="3988" width="9.1640625" style="1"/>
    <col min="3989" max="3989" width="9.33203125" style="1" bestFit="1" customWidth="1"/>
    <col min="3990" max="3990" width="13" style="1" bestFit="1" customWidth="1"/>
    <col min="3991" max="3992" width="9.33203125" style="1" bestFit="1" customWidth="1"/>
    <col min="3993" max="3993" width="12.1640625" style="1" bestFit="1" customWidth="1"/>
    <col min="3994" max="4000" width="9.33203125" style="1" bestFit="1" customWidth="1"/>
    <col min="4001" max="4001" width="9.1640625" style="1"/>
    <col min="4002" max="4003" width="9.33203125" style="1" bestFit="1" customWidth="1"/>
    <col min="4004" max="4004" width="9.1640625" style="1"/>
    <col min="4005" max="4005" width="9.33203125" style="1" bestFit="1" customWidth="1"/>
    <col min="4006" max="4006" width="13" style="1" bestFit="1" customWidth="1"/>
    <col min="4007" max="4008" width="9.33203125" style="1" bestFit="1" customWidth="1"/>
    <col min="4009" max="4009" width="12.1640625" style="1" bestFit="1" customWidth="1"/>
    <col min="4010" max="4016" width="9.33203125" style="1" bestFit="1" customWidth="1"/>
    <col min="4017" max="4017" width="9.1640625" style="1"/>
    <col min="4018" max="4019" width="9.33203125" style="1" bestFit="1" customWidth="1"/>
    <col min="4020" max="4020" width="9.1640625" style="1"/>
    <col min="4021" max="4021" width="9.33203125" style="1" bestFit="1" customWidth="1"/>
    <col min="4022" max="4022" width="13" style="1" bestFit="1" customWidth="1"/>
    <col min="4023" max="4024" width="9.33203125" style="1" bestFit="1" customWidth="1"/>
    <col min="4025" max="4025" width="12.1640625" style="1" bestFit="1" customWidth="1"/>
    <col min="4026" max="4032" width="9.33203125" style="1" bestFit="1" customWidth="1"/>
    <col min="4033" max="4033" width="9.1640625" style="1"/>
    <col min="4034" max="4035" width="9.33203125" style="1" bestFit="1" customWidth="1"/>
    <col min="4036" max="4036" width="9.1640625" style="1"/>
    <col min="4037" max="4037" width="9.33203125" style="1" bestFit="1" customWidth="1"/>
    <col min="4038" max="4038" width="13" style="1" bestFit="1" customWidth="1"/>
    <col min="4039" max="4040" width="9.33203125" style="1" bestFit="1" customWidth="1"/>
    <col min="4041" max="4041" width="12.1640625" style="1" bestFit="1" customWidth="1"/>
    <col min="4042" max="4048" width="9.33203125" style="1" bestFit="1" customWidth="1"/>
    <col min="4049" max="4049" width="9.1640625" style="1"/>
    <col min="4050" max="4051" width="9.33203125" style="1" bestFit="1" customWidth="1"/>
    <col min="4052" max="4052" width="9.1640625" style="1"/>
    <col min="4053" max="4053" width="9.33203125" style="1" bestFit="1" customWidth="1"/>
    <col min="4054" max="4054" width="13" style="1" bestFit="1" customWidth="1"/>
    <col min="4055" max="4056" width="9.33203125" style="1" bestFit="1" customWidth="1"/>
    <col min="4057" max="4057" width="12.1640625" style="1" bestFit="1" customWidth="1"/>
    <col min="4058" max="4064" width="9.33203125" style="1" bestFit="1" customWidth="1"/>
    <col min="4065" max="4065" width="9.1640625" style="1"/>
    <col min="4066" max="4067" width="9.33203125" style="1" bestFit="1" customWidth="1"/>
    <col min="4068" max="4068" width="9.1640625" style="1"/>
    <col min="4069" max="4069" width="9.33203125" style="1" bestFit="1" customWidth="1"/>
    <col min="4070" max="4070" width="13" style="1" bestFit="1" customWidth="1"/>
    <col min="4071" max="4072" width="9.33203125" style="1" bestFit="1" customWidth="1"/>
    <col min="4073" max="4073" width="12.1640625" style="1" bestFit="1" customWidth="1"/>
    <col min="4074" max="4080" width="9.33203125" style="1" bestFit="1" customWidth="1"/>
    <col min="4081" max="4081" width="9.1640625" style="1"/>
    <col min="4082" max="4083" width="9.33203125" style="1" bestFit="1" customWidth="1"/>
    <col min="4084" max="4084" width="9.1640625" style="1"/>
    <col min="4085" max="4085" width="9.33203125" style="1" bestFit="1" customWidth="1"/>
    <col min="4086" max="4086" width="13" style="1" bestFit="1" customWidth="1"/>
    <col min="4087" max="4088" width="9.33203125" style="1" bestFit="1" customWidth="1"/>
    <col min="4089" max="4089" width="12.1640625" style="1" bestFit="1" customWidth="1"/>
    <col min="4090" max="4096" width="9.33203125" style="1" bestFit="1" customWidth="1"/>
    <col min="4097" max="4097" width="9.1640625" style="1"/>
    <col min="4098" max="4099" width="9.33203125" style="1" bestFit="1" customWidth="1"/>
    <col min="4100" max="4100" width="9.1640625" style="1"/>
    <col min="4101" max="4101" width="9.33203125" style="1" bestFit="1" customWidth="1"/>
    <col min="4102" max="4102" width="13" style="1" bestFit="1" customWidth="1"/>
    <col min="4103" max="4104" width="9.33203125" style="1" bestFit="1" customWidth="1"/>
    <col min="4105" max="4105" width="12.1640625" style="1" bestFit="1" customWidth="1"/>
    <col min="4106" max="4112" width="9.33203125" style="1" bestFit="1" customWidth="1"/>
    <col min="4113" max="4113" width="9.1640625" style="1"/>
    <col min="4114" max="4115" width="9.33203125" style="1" bestFit="1" customWidth="1"/>
    <col min="4116" max="4116" width="9.1640625" style="1"/>
    <col min="4117" max="4117" width="9.33203125" style="1" bestFit="1" customWidth="1"/>
    <col min="4118" max="4118" width="13" style="1" bestFit="1" customWidth="1"/>
    <col min="4119" max="4120" width="9.33203125" style="1" bestFit="1" customWidth="1"/>
    <col min="4121" max="4121" width="12.1640625" style="1" bestFit="1" customWidth="1"/>
    <col min="4122" max="4128" width="9.33203125" style="1" bestFit="1" customWidth="1"/>
    <col min="4129" max="4129" width="9.1640625" style="1"/>
    <col min="4130" max="4131" width="9.33203125" style="1" bestFit="1" customWidth="1"/>
    <col min="4132" max="4132" width="9.1640625" style="1"/>
    <col min="4133" max="4133" width="9.33203125" style="1" bestFit="1" customWidth="1"/>
    <col min="4134" max="4134" width="13" style="1" bestFit="1" customWidth="1"/>
    <col min="4135" max="4136" width="9.33203125" style="1" bestFit="1" customWidth="1"/>
    <col min="4137" max="4137" width="12.1640625" style="1" bestFit="1" customWidth="1"/>
    <col min="4138" max="4144" width="9.33203125" style="1" bestFit="1" customWidth="1"/>
    <col min="4145" max="4145" width="9.1640625" style="1"/>
    <col min="4146" max="4147" width="9.33203125" style="1" bestFit="1" customWidth="1"/>
    <col min="4148" max="4148" width="9.1640625" style="1"/>
    <col min="4149" max="4149" width="9.33203125" style="1" bestFit="1" customWidth="1"/>
    <col min="4150" max="4150" width="13" style="1" bestFit="1" customWidth="1"/>
    <col min="4151" max="4152" width="9.33203125" style="1" bestFit="1" customWidth="1"/>
    <col min="4153" max="4153" width="12.1640625" style="1" bestFit="1" customWidth="1"/>
    <col min="4154" max="4160" width="9.33203125" style="1" bestFit="1" customWidth="1"/>
    <col min="4161" max="4161" width="9.1640625" style="1"/>
    <col min="4162" max="4163" width="9.33203125" style="1" bestFit="1" customWidth="1"/>
    <col min="4164" max="4164" width="9.1640625" style="1"/>
    <col min="4165" max="4165" width="9.33203125" style="1" bestFit="1" customWidth="1"/>
    <col min="4166" max="4166" width="13" style="1" bestFit="1" customWidth="1"/>
    <col min="4167" max="4168" width="9.33203125" style="1" bestFit="1" customWidth="1"/>
    <col min="4169" max="4169" width="12.1640625" style="1" bestFit="1" customWidth="1"/>
    <col min="4170" max="4176" width="9.33203125" style="1" bestFit="1" customWidth="1"/>
    <col min="4177" max="4177" width="9.1640625" style="1"/>
    <col min="4178" max="4179" width="9.33203125" style="1" bestFit="1" customWidth="1"/>
    <col min="4180" max="4180" width="9.1640625" style="1"/>
    <col min="4181" max="4181" width="9.33203125" style="1" bestFit="1" customWidth="1"/>
    <col min="4182" max="4182" width="13" style="1" bestFit="1" customWidth="1"/>
    <col min="4183" max="4184" width="9.33203125" style="1" bestFit="1" customWidth="1"/>
    <col min="4185" max="4185" width="12.1640625" style="1" bestFit="1" customWidth="1"/>
    <col min="4186" max="4192" width="9.33203125" style="1" bestFit="1" customWidth="1"/>
    <col min="4193" max="4193" width="9.1640625" style="1"/>
    <col min="4194" max="4195" width="9.33203125" style="1" bestFit="1" customWidth="1"/>
    <col min="4196" max="4196" width="9.1640625" style="1"/>
    <col min="4197" max="4197" width="9.33203125" style="1" bestFit="1" customWidth="1"/>
    <col min="4198" max="4198" width="13" style="1" bestFit="1" customWidth="1"/>
    <col min="4199" max="4200" width="9.33203125" style="1" bestFit="1" customWidth="1"/>
    <col min="4201" max="4201" width="12.1640625" style="1" bestFit="1" customWidth="1"/>
    <col min="4202" max="4208" width="9.33203125" style="1" bestFit="1" customWidth="1"/>
    <col min="4209" max="4209" width="9.1640625" style="1"/>
    <col min="4210" max="4211" width="9.33203125" style="1" bestFit="1" customWidth="1"/>
    <col min="4212" max="4212" width="9.1640625" style="1"/>
    <col min="4213" max="4213" width="9.33203125" style="1" bestFit="1" customWidth="1"/>
    <col min="4214" max="4214" width="13" style="1" bestFit="1" customWidth="1"/>
    <col min="4215" max="4216" width="9.33203125" style="1" bestFit="1" customWidth="1"/>
    <col min="4217" max="4217" width="12.1640625" style="1" bestFit="1" customWidth="1"/>
    <col min="4218" max="4224" width="9.33203125" style="1" bestFit="1" customWidth="1"/>
    <col min="4225" max="4225" width="9.1640625" style="1"/>
    <col min="4226" max="4227" width="9.33203125" style="1" bestFit="1" customWidth="1"/>
    <col min="4228" max="4228" width="9.1640625" style="1"/>
    <col min="4229" max="4229" width="9.33203125" style="1" bestFit="1" customWidth="1"/>
    <col min="4230" max="4230" width="13" style="1" bestFit="1" customWidth="1"/>
    <col min="4231" max="4232" width="9.33203125" style="1" bestFit="1" customWidth="1"/>
    <col min="4233" max="4233" width="12.1640625" style="1" bestFit="1" customWidth="1"/>
    <col min="4234" max="4240" width="9.33203125" style="1" bestFit="1" customWidth="1"/>
    <col min="4241" max="4241" width="9.1640625" style="1"/>
    <col min="4242" max="4243" width="9.33203125" style="1" bestFit="1" customWidth="1"/>
    <col min="4244" max="4244" width="9.1640625" style="1"/>
    <col min="4245" max="4245" width="9.33203125" style="1" bestFit="1" customWidth="1"/>
    <col min="4246" max="4246" width="13" style="1" bestFit="1" customWidth="1"/>
    <col min="4247" max="4248" width="9.33203125" style="1" bestFit="1" customWidth="1"/>
    <col min="4249" max="4249" width="12.1640625" style="1" bestFit="1" customWidth="1"/>
    <col min="4250" max="4256" width="9.33203125" style="1" bestFit="1" customWidth="1"/>
    <col min="4257" max="4257" width="9.1640625" style="1"/>
    <col min="4258" max="4259" width="9.33203125" style="1" bestFit="1" customWidth="1"/>
    <col min="4260" max="4260" width="9.1640625" style="1"/>
    <col min="4261" max="4261" width="9.33203125" style="1" bestFit="1" customWidth="1"/>
    <col min="4262" max="4262" width="13" style="1" bestFit="1" customWidth="1"/>
    <col min="4263" max="4264" width="9.33203125" style="1" bestFit="1" customWidth="1"/>
    <col min="4265" max="4265" width="12.1640625" style="1" bestFit="1" customWidth="1"/>
    <col min="4266" max="4272" width="9.33203125" style="1" bestFit="1" customWidth="1"/>
    <col min="4273" max="4273" width="9.1640625" style="1"/>
    <col min="4274" max="4275" width="9.33203125" style="1" bestFit="1" customWidth="1"/>
    <col min="4276" max="4276" width="9.1640625" style="1"/>
    <col min="4277" max="4277" width="9.33203125" style="1" bestFit="1" customWidth="1"/>
    <col min="4278" max="4278" width="13" style="1" bestFit="1" customWidth="1"/>
    <col min="4279" max="4280" width="9.33203125" style="1" bestFit="1" customWidth="1"/>
    <col min="4281" max="4281" width="12.1640625" style="1" bestFit="1" customWidth="1"/>
    <col min="4282" max="4288" width="9.33203125" style="1" bestFit="1" customWidth="1"/>
    <col min="4289" max="4289" width="9.1640625" style="1"/>
    <col min="4290" max="4291" width="9.33203125" style="1" bestFit="1" customWidth="1"/>
    <col min="4292" max="4292" width="9.1640625" style="1"/>
    <col min="4293" max="4293" width="9.33203125" style="1" bestFit="1" customWidth="1"/>
    <col min="4294" max="4294" width="13" style="1" bestFit="1" customWidth="1"/>
    <col min="4295" max="4296" width="9.33203125" style="1" bestFit="1" customWidth="1"/>
    <col min="4297" max="4297" width="12.1640625" style="1" bestFit="1" customWidth="1"/>
    <col min="4298" max="4304" width="9.33203125" style="1" bestFit="1" customWidth="1"/>
    <col min="4305" max="4305" width="9.1640625" style="1"/>
    <col min="4306" max="4307" width="9.33203125" style="1" bestFit="1" customWidth="1"/>
    <col min="4308" max="4308" width="9.1640625" style="1"/>
    <col min="4309" max="4309" width="9.33203125" style="1" bestFit="1" customWidth="1"/>
    <col min="4310" max="4310" width="13" style="1" bestFit="1" customWidth="1"/>
    <col min="4311" max="4312" width="9.33203125" style="1" bestFit="1" customWidth="1"/>
    <col min="4313" max="4313" width="12.1640625" style="1" bestFit="1" customWidth="1"/>
    <col min="4314" max="4320" width="9.33203125" style="1" bestFit="1" customWidth="1"/>
    <col min="4321" max="4321" width="9.1640625" style="1"/>
    <col min="4322" max="4323" width="9.33203125" style="1" bestFit="1" customWidth="1"/>
    <col min="4324" max="4324" width="9.1640625" style="1"/>
    <col min="4325" max="4325" width="9.33203125" style="1" bestFit="1" customWidth="1"/>
    <col min="4326" max="4326" width="13" style="1" bestFit="1" customWidth="1"/>
    <col min="4327" max="4328" width="9.33203125" style="1" bestFit="1" customWidth="1"/>
    <col min="4329" max="4329" width="12.1640625" style="1" bestFit="1" customWidth="1"/>
    <col min="4330" max="4336" width="9.33203125" style="1" bestFit="1" customWidth="1"/>
    <col min="4337" max="4337" width="9.1640625" style="1"/>
    <col min="4338" max="4339" width="9.33203125" style="1" bestFit="1" customWidth="1"/>
    <col min="4340" max="4340" width="9.1640625" style="1"/>
    <col min="4341" max="4341" width="9.33203125" style="1" bestFit="1" customWidth="1"/>
    <col min="4342" max="4342" width="13" style="1" bestFit="1" customWidth="1"/>
    <col min="4343" max="4344" width="9.33203125" style="1" bestFit="1" customWidth="1"/>
    <col min="4345" max="4345" width="12.1640625" style="1" bestFit="1" customWidth="1"/>
    <col min="4346" max="4352" width="9.33203125" style="1" bestFit="1" customWidth="1"/>
    <col min="4353" max="4353" width="9.1640625" style="1"/>
    <col min="4354" max="4355" width="9.33203125" style="1" bestFit="1" customWidth="1"/>
    <col min="4356" max="4356" width="9.1640625" style="1"/>
    <col min="4357" max="4357" width="9.33203125" style="1" bestFit="1" customWidth="1"/>
    <col min="4358" max="4358" width="13" style="1" bestFit="1" customWidth="1"/>
    <col min="4359" max="4360" width="9.33203125" style="1" bestFit="1" customWidth="1"/>
    <col min="4361" max="4361" width="12.1640625" style="1" bestFit="1" customWidth="1"/>
    <col min="4362" max="4368" width="9.33203125" style="1" bestFit="1" customWidth="1"/>
    <col min="4369" max="4369" width="9.1640625" style="1"/>
    <col min="4370" max="4371" width="9.33203125" style="1" bestFit="1" customWidth="1"/>
    <col min="4372" max="4372" width="9.1640625" style="1"/>
    <col min="4373" max="4373" width="9.33203125" style="1" bestFit="1" customWidth="1"/>
    <col min="4374" max="4374" width="13" style="1" bestFit="1" customWidth="1"/>
    <col min="4375" max="4376" width="9.33203125" style="1" bestFit="1" customWidth="1"/>
    <col min="4377" max="4377" width="12.1640625" style="1" bestFit="1" customWidth="1"/>
    <col min="4378" max="4384" width="9.33203125" style="1" bestFit="1" customWidth="1"/>
    <col min="4385" max="4385" width="9.1640625" style="1"/>
    <col min="4386" max="4387" width="9.33203125" style="1" bestFit="1" customWidth="1"/>
    <col min="4388" max="4388" width="9.1640625" style="1"/>
    <col min="4389" max="4389" width="9.33203125" style="1" bestFit="1" customWidth="1"/>
    <col min="4390" max="4390" width="13" style="1" bestFit="1" customWidth="1"/>
    <col min="4391" max="4392" width="9.33203125" style="1" bestFit="1" customWidth="1"/>
    <col min="4393" max="4393" width="12.1640625" style="1" bestFit="1" customWidth="1"/>
    <col min="4394" max="4400" width="9.33203125" style="1" bestFit="1" customWidth="1"/>
    <col min="4401" max="4401" width="9.1640625" style="1"/>
    <col min="4402" max="4403" width="9.33203125" style="1" bestFit="1" customWidth="1"/>
    <col min="4404" max="4404" width="9.1640625" style="1"/>
    <col min="4405" max="4405" width="9.33203125" style="1" bestFit="1" customWidth="1"/>
    <col min="4406" max="4406" width="13" style="1" bestFit="1" customWidth="1"/>
    <col min="4407" max="4408" width="9.33203125" style="1" bestFit="1" customWidth="1"/>
    <col min="4409" max="4409" width="12.1640625" style="1" bestFit="1" customWidth="1"/>
    <col min="4410" max="4416" width="9.33203125" style="1" bestFit="1" customWidth="1"/>
    <col min="4417" max="4417" width="9.1640625" style="1"/>
    <col min="4418" max="4419" width="9.33203125" style="1" bestFit="1" customWidth="1"/>
    <col min="4420" max="4420" width="9.1640625" style="1"/>
    <col min="4421" max="4421" width="9.33203125" style="1" bestFit="1" customWidth="1"/>
    <col min="4422" max="4422" width="13" style="1" bestFit="1" customWidth="1"/>
    <col min="4423" max="4424" width="9.33203125" style="1" bestFit="1" customWidth="1"/>
    <col min="4425" max="4425" width="12.1640625" style="1" bestFit="1" customWidth="1"/>
    <col min="4426" max="4432" width="9.33203125" style="1" bestFit="1" customWidth="1"/>
    <col min="4433" max="4433" width="9.1640625" style="1"/>
    <col min="4434" max="4435" width="9.33203125" style="1" bestFit="1" customWidth="1"/>
    <col min="4436" max="4436" width="9.1640625" style="1"/>
    <col min="4437" max="4437" width="9.33203125" style="1" bestFit="1" customWidth="1"/>
    <col min="4438" max="4438" width="13" style="1" bestFit="1" customWidth="1"/>
    <col min="4439" max="4440" width="9.33203125" style="1" bestFit="1" customWidth="1"/>
    <col min="4441" max="4441" width="12.1640625" style="1" bestFit="1" customWidth="1"/>
    <col min="4442" max="4448" width="9.33203125" style="1" bestFit="1" customWidth="1"/>
    <col min="4449" max="4449" width="9.1640625" style="1"/>
    <col min="4450" max="4451" width="9.33203125" style="1" bestFit="1" customWidth="1"/>
    <col min="4452" max="4452" width="9.1640625" style="1"/>
    <col min="4453" max="4453" width="9.33203125" style="1" bestFit="1" customWidth="1"/>
    <col min="4454" max="4454" width="13" style="1" bestFit="1" customWidth="1"/>
    <col min="4455" max="4456" width="9.33203125" style="1" bestFit="1" customWidth="1"/>
    <col min="4457" max="4457" width="12.1640625" style="1" bestFit="1" customWidth="1"/>
    <col min="4458" max="4464" width="9.33203125" style="1" bestFit="1" customWidth="1"/>
    <col min="4465" max="4465" width="9.1640625" style="1"/>
    <col min="4466" max="4467" width="9.33203125" style="1" bestFit="1" customWidth="1"/>
    <col min="4468" max="4468" width="9.1640625" style="1"/>
    <col min="4469" max="4469" width="9.33203125" style="1" bestFit="1" customWidth="1"/>
    <col min="4470" max="4470" width="13" style="1" bestFit="1" customWidth="1"/>
    <col min="4471" max="4472" width="9.33203125" style="1" bestFit="1" customWidth="1"/>
    <col min="4473" max="4473" width="12.1640625" style="1" bestFit="1" customWidth="1"/>
    <col min="4474" max="4480" width="9.33203125" style="1" bestFit="1" customWidth="1"/>
    <col min="4481" max="4481" width="9.1640625" style="1"/>
    <col min="4482" max="4483" width="9.33203125" style="1" bestFit="1" customWidth="1"/>
    <col min="4484" max="4484" width="9.1640625" style="1"/>
    <col min="4485" max="4485" width="9.33203125" style="1" bestFit="1" customWidth="1"/>
    <col min="4486" max="4486" width="13" style="1" bestFit="1" customWidth="1"/>
    <col min="4487" max="4488" width="9.33203125" style="1" bestFit="1" customWidth="1"/>
    <col min="4489" max="4489" width="12.1640625" style="1" bestFit="1" customWidth="1"/>
    <col min="4490" max="4496" width="9.33203125" style="1" bestFit="1" customWidth="1"/>
    <col min="4497" max="4497" width="9.1640625" style="1"/>
    <col min="4498" max="4499" width="9.33203125" style="1" bestFit="1" customWidth="1"/>
    <col min="4500" max="4500" width="9.1640625" style="1"/>
    <col min="4501" max="4501" width="9.33203125" style="1" bestFit="1" customWidth="1"/>
    <col min="4502" max="4502" width="13" style="1" bestFit="1" customWidth="1"/>
    <col min="4503" max="4504" width="9.33203125" style="1" bestFit="1" customWidth="1"/>
    <col min="4505" max="4505" width="12.1640625" style="1" bestFit="1" customWidth="1"/>
    <col min="4506" max="4512" width="9.33203125" style="1" bestFit="1" customWidth="1"/>
    <col min="4513" max="4513" width="9.1640625" style="1"/>
    <col min="4514" max="4515" width="9.33203125" style="1" bestFit="1" customWidth="1"/>
    <col min="4516" max="4516" width="9.1640625" style="1"/>
    <col min="4517" max="4517" width="9.33203125" style="1" bestFit="1" customWidth="1"/>
    <col min="4518" max="4518" width="13" style="1" bestFit="1" customWidth="1"/>
    <col min="4519" max="4520" width="9.33203125" style="1" bestFit="1" customWidth="1"/>
    <col min="4521" max="4521" width="12.1640625" style="1" bestFit="1" customWidth="1"/>
    <col min="4522" max="4528" width="9.33203125" style="1" bestFit="1" customWidth="1"/>
    <col min="4529" max="4529" width="9.1640625" style="1"/>
    <col min="4530" max="4531" width="9.33203125" style="1" bestFit="1" customWidth="1"/>
    <col min="4532" max="4532" width="9.1640625" style="1"/>
    <col min="4533" max="4533" width="9.33203125" style="1" bestFit="1" customWidth="1"/>
    <col min="4534" max="4534" width="13" style="1" bestFit="1" customWidth="1"/>
    <col min="4535" max="4536" width="9.33203125" style="1" bestFit="1" customWidth="1"/>
    <col min="4537" max="4537" width="12.1640625" style="1" bestFit="1" customWidth="1"/>
    <col min="4538" max="4544" width="9.33203125" style="1" bestFit="1" customWidth="1"/>
    <col min="4545" max="4545" width="9.1640625" style="1"/>
    <col min="4546" max="4547" width="9.33203125" style="1" bestFit="1" customWidth="1"/>
    <col min="4548" max="4548" width="9.1640625" style="1"/>
    <col min="4549" max="4549" width="9.33203125" style="1" bestFit="1" customWidth="1"/>
    <col min="4550" max="4550" width="13" style="1" bestFit="1" customWidth="1"/>
    <col min="4551" max="4552" width="9.33203125" style="1" bestFit="1" customWidth="1"/>
    <col min="4553" max="4553" width="12.1640625" style="1" bestFit="1" customWidth="1"/>
    <col min="4554" max="4560" width="9.33203125" style="1" bestFit="1" customWidth="1"/>
    <col min="4561" max="4561" width="9.1640625" style="1"/>
    <col min="4562" max="4563" width="9.33203125" style="1" bestFit="1" customWidth="1"/>
    <col min="4564" max="4564" width="9.1640625" style="1"/>
    <col min="4565" max="4565" width="9.33203125" style="1" bestFit="1" customWidth="1"/>
    <col min="4566" max="4566" width="13" style="1" bestFit="1" customWidth="1"/>
    <col min="4567" max="4568" width="9.33203125" style="1" bestFit="1" customWidth="1"/>
    <col min="4569" max="4569" width="12.1640625" style="1" bestFit="1" customWidth="1"/>
    <col min="4570" max="4576" width="9.33203125" style="1" bestFit="1" customWidth="1"/>
    <col min="4577" max="4577" width="9.1640625" style="1"/>
    <col min="4578" max="4579" width="9.33203125" style="1" bestFit="1" customWidth="1"/>
    <col min="4580" max="4580" width="9.1640625" style="1"/>
    <col min="4581" max="4581" width="9.33203125" style="1" bestFit="1" customWidth="1"/>
    <col min="4582" max="4582" width="13" style="1" bestFit="1" customWidth="1"/>
    <col min="4583" max="4584" width="9.33203125" style="1" bestFit="1" customWidth="1"/>
    <col min="4585" max="4585" width="12.1640625" style="1" bestFit="1" customWidth="1"/>
    <col min="4586" max="4592" width="9.33203125" style="1" bestFit="1" customWidth="1"/>
    <col min="4593" max="4593" width="9.1640625" style="1"/>
    <col min="4594" max="4595" width="9.33203125" style="1" bestFit="1" customWidth="1"/>
    <col min="4596" max="4596" width="9.1640625" style="1"/>
    <col min="4597" max="4597" width="9.33203125" style="1" bestFit="1" customWidth="1"/>
    <col min="4598" max="4598" width="13" style="1" bestFit="1" customWidth="1"/>
    <col min="4599" max="4600" width="9.33203125" style="1" bestFit="1" customWidth="1"/>
    <col min="4601" max="4601" width="12.1640625" style="1" bestFit="1" customWidth="1"/>
    <col min="4602" max="4608" width="9.33203125" style="1" bestFit="1" customWidth="1"/>
    <col min="4609" max="4609" width="9.1640625" style="1"/>
    <col min="4610" max="4611" width="9.33203125" style="1" bestFit="1" customWidth="1"/>
    <col min="4612" max="4612" width="9.1640625" style="1"/>
    <col min="4613" max="4613" width="9.33203125" style="1" bestFit="1" customWidth="1"/>
    <col min="4614" max="4614" width="13" style="1" bestFit="1" customWidth="1"/>
    <col min="4615" max="4616" width="9.33203125" style="1" bestFit="1" customWidth="1"/>
    <col min="4617" max="4617" width="12.1640625" style="1" bestFit="1" customWidth="1"/>
    <col min="4618" max="4624" width="9.33203125" style="1" bestFit="1" customWidth="1"/>
    <col min="4625" max="4625" width="9.1640625" style="1"/>
    <col min="4626" max="4627" width="9.33203125" style="1" bestFit="1" customWidth="1"/>
    <col min="4628" max="4628" width="9.1640625" style="1"/>
    <col min="4629" max="4629" width="9.33203125" style="1" bestFit="1" customWidth="1"/>
    <col min="4630" max="4630" width="13" style="1" bestFit="1" customWidth="1"/>
    <col min="4631" max="4632" width="9.33203125" style="1" bestFit="1" customWidth="1"/>
    <col min="4633" max="4633" width="12.1640625" style="1" bestFit="1" customWidth="1"/>
    <col min="4634" max="4640" width="9.33203125" style="1" bestFit="1" customWidth="1"/>
    <col min="4641" max="4641" width="9.1640625" style="1"/>
    <col min="4642" max="4643" width="9.33203125" style="1" bestFit="1" customWidth="1"/>
    <col min="4644" max="4644" width="9.1640625" style="1"/>
    <col min="4645" max="4645" width="9.33203125" style="1" bestFit="1" customWidth="1"/>
    <col min="4646" max="4646" width="13" style="1" bestFit="1" customWidth="1"/>
    <col min="4647" max="4648" width="9.33203125" style="1" bestFit="1" customWidth="1"/>
    <col min="4649" max="4649" width="12.1640625" style="1" bestFit="1" customWidth="1"/>
    <col min="4650" max="4656" width="9.33203125" style="1" bestFit="1" customWidth="1"/>
    <col min="4657" max="4657" width="9.1640625" style="1"/>
    <col min="4658" max="4659" width="9.33203125" style="1" bestFit="1" customWidth="1"/>
    <col min="4660" max="4660" width="9.1640625" style="1"/>
    <col min="4661" max="4661" width="9.33203125" style="1" bestFit="1" customWidth="1"/>
    <col min="4662" max="4662" width="13" style="1" bestFit="1" customWidth="1"/>
    <col min="4663" max="4664" width="9.33203125" style="1" bestFit="1" customWidth="1"/>
    <col min="4665" max="4665" width="12.1640625" style="1" bestFit="1" customWidth="1"/>
    <col min="4666" max="4672" width="9.33203125" style="1" bestFit="1" customWidth="1"/>
    <col min="4673" max="4673" width="9.1640625" style="1"/>
    <col min="4674" max="4675" width="9.33203125" style="1" bestFit="1" customWidth="1"/>
    <col min="4676" max="4676" width="9.1640625" style="1"/>
    <col min="4677" max="4677" width="9.33203125" style="1" bestFit="1" customWidth="1"/>
    <col min="4678" max="4678" width="13" style="1" bestFit="1" customWidth="1"/>
    <col min="4679" max="4680" width="9.33203125" style="1" bestFit="1" customWidth="1"/>
    <col min="4681" max="4681" width="12.1640625" style="1" bestFit="1" customWidth="1"/>
    <col min="4682" max="4688" width="9.33203125" style="1" bestFit="1" customWidth="1"/>
    <col min="4689" max="4689" width="9.1640625" style="1"/>
    <col min="4690" max="4691" width="9.33203125" style="1" bestFit="1" customWidth="1"/>
    <col min="4692" max="4692" width="9.1640625" style="1"/>
    <col min="4693" max="4693" width="9.33203125" style="1" bestFit="1" customWidth="1"/>
    <col min="4694" max="4694" width="13" style="1" bestFit="1" customWidth="1"/>
    <col min="4695" max="4696" width="9.33203125" style="1" bestFit="1" customWidth="1"/>
    <col min="4697" max="4697" width="12.1640625" style="1" bestFit="1" customWidth="1"/>
    <col min="4698" max="4704" width="9.33203125" style="1" bestFit="1" customWidth="1"/>
    <col min="4705" max="4705" width="9.1640625" style="1"/>
    <col min="4706" max="4707" width="9.33203125" style="1" bestFit="1" customWidth="1"/>
    <col min="4708" max="4708" width="9.1640625" style="1"/>
    <col min="4709" max="4709" width="9.33203125" style="1" bestFit="1" customWidth="1"/>
    <col min="4710" max="4710" width="13" style="1" bestFit="1" customWidth="1"/>
    <col min="4711" max="4712" width="9.33203125" style="1" bestFit="1" customWidth="1"/>
    <col min="4713" max="4713" width="12.1640625" style="1" bestFit="1" customWidth="1"/>
    <col min="4714" max="4720" width="9.33203125" style="1" bestFit="1" customWidth="1"/>
    <col min="4721" max="4721" width="9.1640625" style="1"/>
    <col min="4722" max="4723" width="9.33203125" style="1" bestFit="1" customWidth="1"/>
    <col min="4724" max="4724" width="9.1640625" style="1"/>
    <col min="4725" max="4725" width="9.33203125" style="1" bestFit="1" customWidth="1"/>
    <col min="4726" max="4726" width="13" style="1" bestFit="1" customWidth="1"/>
    <col min="4727" max="4728" width="9.33203125" style="1" bestFit="1" customWidth="1"/>
    <col min="4729" max="4729" width="12.1640625" style="1" bestFit="1" customWidth="1"/>
    <col min="4730" max="4736" width="9.33203125" style="1" bestFit="1" customWidth="1"/>
    <col min="4737" max="4737" width="9.1640625" style="1"/>
    <col min="4738" max="4739" width="9.33203125" style="1" bestFit="1" customWidth="1"/>
    <col min="4740" max="4740" width="9.1640625" style="1"/>
    <col min="4741" max="4741" width="9.33203125" style="1" bestFit="1" customWidth="1"/>
    <col min="4742" max="4742" width="13" style="1" bestFit="1" customWidth="1"/>
    <col min="4743" max="4744" width="9.33203125" style="1" bestFit="1" customWidth="1"/>
    <col min="4745" max="4745" width="12.1640625" style="1" bestFit="1" customWidth="1"/>
    <col min="4746" max="4752" width="9.33203125" style="1" bestFit="1" customWidth="1"/>
    <col min="4753" max="4753" width="9.1640625" style="1"/>
    <col min="4754" max="4755" width="9.33203125" style="1" bestFit="1" customWidth="1"/>
    <col min="4756" max="4756" width="9.1640625" style="1"/>
    <col min="4757" max="4757" width="9.33203125" style="1" bestFit="1" customWidth="1"/>
    <col min="4758" max="4758" width="13" style="1" bestFit="1" customWidth="1"/>
    <col min="4759" max="4760" width="9.33203125" style="1" bestFit="1" customWidth="1"/>
    <col min="4761" max="4761" width="12.1640625" style="1" bestFit="1" customWidth="1"/>
    <col min="4762" max="4768" width="9.33203125" style="1" bestFit="1" customWidth="1"/>
    <col min="4769" max="4769" width="9.1640625" style="1"/>
    <col min="4770" max="4771" width="9.33203125" style="1" bestFit="1" customWidth="1"/>
    <col min="4772" max="4772" width="9.1640625" style="1"/>
    <col min="4773" max="4773" width="9.33203125" style="1" bestFit="1" customWidth="1"/>
    <col min="4774" max="4774" width="13" style="1" bestFit="1" customWidth="1"/>
    <col min="4775" max="4776" width="9.33203125" style="1" bestFit="1" customWidth="1"/>
    <col min="4777" max="4777" width="12.1640625" style="1" bestFit="1" customWidth="1"/>
    <col min="4778" max="4784" width="9.33203125" style="1" bestFit="1" customWidth="1"/>
    <col min="4785" max="4785" width="9.1640625" style="1"/>
    <col min="4786" max="4787" width="9.33203125" style="1" bestFit="1" customWidth="1"/>
    <col min="4788" max="4788" width="9.1640625" style="1"/>
    <col min="4789" max="4789" width="9.33203125" style="1" bestFit="1" customWidth="1"/>
    <col min="4790" max="4790" width="13" style="1" bestFit="1" customWidth="1"/>
    <col min="4791" max="4792" width="9.33203125" style="1" bestFit="1" customWidth="1"/>
    <col min="4793" max="4793" width="12.1640625" style="1" bestFit="1" customWidth="1"/>
    <col min="4794" max="4800" width="9.33203125" style="1" bestFit="1" customWidth="1"/>
    <col min="4801" max="4801" width="9.1640625" style="1"/>
    <col min="4802" max="4803" width="9.33203125" style="1" bestFit="1" customWidth="1"/>
    <col min="4804" max="4804" width="9.1640625" style="1"/>
    <col min="4805" max="4805" width="9.33203125" style="1" bestFit="1" customWidth="1"/>
    <col min="4806" max="4806" width="13" style="1" bestFit="1" customWidth="1"/>
    <col min="4807" max="4808" width="9.33203125" style="1" bestFit="1" customWidth="1"/>
    <col min="4809" max="4809" width="12.1640625" style="1" bestFit="1" customWidth="1"/>
    <col min="4810" max="4816" width="9.33203125" style="1" bestFit="1" customWidth="1"/>
    <col min="4817" max="4817" width="9.1640625" style="1"/>
    <col min="4818" max="4819" width="9.33203125" style="1" bestFit="1" customWidth="1"/>
    <col min="4820" max="4820" width="9.1640625" style="1"/>
    <col min="4821" max="4821" width="9.33203125" style="1" bestFit="1" customWidth="1"/>
    <col min="4822" max="4822" width="13" style="1" bestFit="1" customWidth="1"/>
    <col min="4823" max="4824" width="9.33203125" style="1" bestFit="1" customWidth="1"/>
    <col min="4825" max="4825" width="12.1640625" style="1" bestFit="1" customWidth="1"/>
    <col min="4826" max="4832" width="9.33203125" style="1" bestFit="1" customWidth="1"/>
    <col min="4833" max="4833" width="9.1640625" style="1"/>
    <col min="4834" max="4835" width="9.33203125" style="1" bestFit="1" customWidth="1"/>
    <col min="4836" max="4836" width="9.1640625" style="1"/>
    <col min="4837" max="4837" width="9.33203125" style="1" bestFit="1" customWidth="1"/>
    <col min="4838" max="4838" width="13" style="1" bestFit="1" customWidth="1"/>
    <col min="4839" max="4840" width="9.33203125" style="1" bestFit="1" customWidth="1"/>
    <col min="4841" max="4841" width="12.1640625" style="1" bestFit="1" customWidth="1"/>
    <col min="4842" max="4848" width="9.33203125" style="1" bestFit="1" customWidth="1"/>
    <col min="4849" max="4849" width="9.1640625" style="1"/>
    <col min="4850" max="4851" width="9.33203125" style="1" bestFit="1" customWidth="1"/>
    <col min="4852" max="4852" width="9.1640625" style="1"/>
    <col min="4853" max="4853" width="9.33203125" style="1" bestFit="1" customWidth="1"/>
    <col min="4854" max="4854" width="13" style="1" bestFit="1" customWidth="1"/>
    <col min="4855" max="4856" width="9.33203125" style="1" bestFit="1" customWidth="1"/>
    <col min="4857" max="4857" width="12.1640625" style="1" bestFit="1" customWidth="1"/>
    <col min="4858" max="4864" width="9.33203125" style="1" bestFit="1" customWidth="1"/>
    <col min="4865" max="4865" width="9.1640625" style="1"/>
    <col min="4866" max="4867" width="9.33203125" style="1" bestFit="1" customWidth="1"/>
    <col min="4868" max="4868" width="9.1640625" style="1"/>
    <col min="4869" max="4869" width="9.33203125" style="1" bestFit="1" customWidth="1"/>
    <col min="4870" max="4870" width="13" style="1" bestFit="1" customWidth="1"/>
    <col min="4871" max="4872" width="9.33203125" style="1" bestFit="1" customWidth="1"/>
    <col min="4873" max="4873" width="12.1640625" style="1" bestFit="1" customWidth="1"/>
    <col min="4874" max="4880" width="9.33203125" style="1" bestFit="1" customWidth="1"/>
    <col min="4881" max="4881" width="9.1640625" style="1"/>
    <col min="4882" max="4883" width="9.33203125" style="1" bestFit="1" customWidth="1"/>
    <col min="4884" max="4884" width="9.1640625" style="1"/>
    <col min="4885" max="4885" width="9.33203125" style="1" bestFit="1" customWidth="1"/>
    <col min="4886" max="4886" width="13" style="1" bestFit="1" customWidth="1"/>
    <col min="4887" max="4888" width="9.33203125" style="1" bestFit="1" customWidth="1"/>
    <col min="4889" max="4889" width="12.1640625" style="1" bestFit="1" customWidth="1"/>
    <col min="4890" max="4896" width="9.33203125" style="1" bestFit="1" customWidth="1"/>
    <col min="4897" max="4897" width="9.1640625" style="1"/>
    <col min="4898" max="4899" width="9.33203125" style="1" bestFit="1" customWidth="1"/>
    <col min="4900" max="4900" width="9.1640625" style="1"/>
    <col min="4901" max="4901" width="9.33203125" style="1" bestFit="1" customWidth="1"/>
    <col min="4902" max="4902" width="13" style="1" bestFit="1" customWidth="1"/>
    <col min="4903" max="4904" width="9.33203125" style="1" bestFit="1" customWidth="1"/>
    <col min="4905" max="4905" width="12.1640625" style="1" bestFit="1" customWidth="1"/>
    <col min="4906" max="4912" width="9.33203125" style="1" bestFit="1" customWidth="1"/>
    <col min="4913" max="4913" width="9.1640625" style="1"/>
    <col min="4914" max="4915" width="9.33203125" style="1" bestFit="1" customWidth="1"/>
    <col min="4916" max="4916" width="9.1640625" style="1"/>
    <col min="4917" max="4917" width="9.33203125" style="1" bestFit="1" customWidth="1"/>
    <col min="4918" max="4918" width="13" style="1" bestFit="1" customWidth="1"/>
    <col min="4919" max="4920" width="9.33203125" style="1" bestFit="1" customWidth="1"/>
    <col min="4921" max="4921" width="12.1640625" style="1" bestFit="1" customWidth="1"/>
    <col min="4922" max="4928" width="9.33203125" style="1" bestFit="1" customWidth="1"/>
    <col min="4929" max="4929" width="9.1640625" style="1"/>
    <col min="4930" max="4931" width="9.33203125" style="1" bestFit="1" customWidth="1"/>
    <col min="4932" max="4932" width="9.1640625" style="1"/>
    <col min="4933" max="4933" width="9.33203125" style="1" bestFit="1" customWidth="1"/>
    <col min="4934" max="4934" width="13" style="1" bestFit="1" customWidth="1"/>
    <col min="4935" max="4936" width="9.33203125" style="1" bestFit="1" customWidth="1"/>
    <col min="4937" max="4937" width="12.1640625" style="1" bestFit="1" customWidth="1"/>
    <col min="4938" max="4944" width="9.33203125" style="1" bestFit="1" customWidth="1"/>
    <col min="4945" max="4945" width="9.1640625" style="1"/>
    <col min="4946" max="4947" width="9.33203125" style="1" bestFit="1" customWidth="1"/>
    <col min="4948" max="4948" width="9.1640625" style="1"/>
    <col min="4949" max="4949" width="9.33203125" style="1" bestFit="1" customWidth="1"/>
    <col min="4950" max="4950" width="13" style="1" bestFit="1" customWidth="1"/>
    <col min="4951" max="4952" width="9.33203125" style="1" bestFit="1" customWidth="1"/>
    <col min="4953" max="4953" width="12.1640625" style="1" bestFit="1" customWidth="1"/>
    <col min="4954" max="4960" width="9.33203125" style="1" bestFit="1" customWidth="1"/>
    <col min="4961" max="4961" width="9.1640625" style="1"/>
    <col min="4962" max="4963" width="9.33203125" style="1" bestFit="1" customWidth="1"/>
    <col min="4964" max="4964" width="9.1640625" style="1"/>
    <col min="4965" max="4965" width="9.33203125" style="1" bestFit="1" customWidth="1"/>
    <col min="4966" max="4966" width="13" style="1" bestFit="1" customWidth="1"/>
    <col min="4967" max="4968" width="9.33203125" style="1" bestFit="1" customWidth="1"/>
    <col min="4969" max="4969" width="12.1640625" style="1" bestFit="1" customWidth="1"/>
    <col min="4970" max="4976" width="9.33203125" style="1" bestFit="1" customWidth="1"/>
    <col min="4977" max="4977" width="9.1640625" style="1"/>
    <col min="4978" max="4979" width="9.33203125" style="1" bestFit="1" customWidth="1"/>
    <col min="4980" max="4980" width="9.1640625" style="1"/>
    <col min="4981" max="4981" width="9.33203125" style="1" bestFit="1" customWidth="1"/>
    <col min="4982" max="4982" width="13" style="1" bestFit="1" customWidth="1"/>
    <col min="4983" max="4984" width="9.33203125" style="1" bestFit="1" customWidth="1"/>
    <col min="4985" max="4985" width="12.1640625" style="1" bestFit="1" customWidth="1"/>
    <col min="4986" max="4992" width="9.33203125" style="1" bestFit="1" customWidth="1"/>
    <col min="4993" max="4993" width="9.1640625" style="1"/>
    <col min="4994" max="4995" width="9.33203125" style="1" bestFit="1" customWidth="1"/>
    <col min="4996" max="4996" width="9.1640625" style="1"/>
    <col min="4997" max="4997" width="9.33203125" style="1" bestFit="1" customWidth="1"/>
    <col min="4998" max="4998" width="13" style="1" bestFit="1" customWidth="1"/>
    <col min="4999" max="5000" width="9.33203125" style="1" bestFit="1" customWidth="1"/>
    <col min="5001" max="5001" width="12.1640625" style="1" bestFit="1" customWidth="1"/>
    <col min="5002" max="5008" width="9.33203125" style="1" bestFit="1" customWidth="1"/>
    <col min="5009" max="5009" width="9.1640625" style="1"/>
    <col min="5010" max="5011" width="9.33203125" style="1" bestFit="1" customWidth="1"/>
    <col min="5012" max="5012" width="9.1640625" style="1"/>
    <col min="5013" max="5013" width="9.33203125" style="1" bestFit="1" customWidth="1"/>
    <col min="5014" max="5014" width="13" style="1" bestFit="1" customWidth="1"/>
    <col min="5015" max="5016" width="9.33203125" style="1" bestFit="1" customWidth="1"/>
    <col min="5017" max="5017" width="12.1640625" style="1" bestFit="1" customWidth="1"/>
    <col min="5018" max="5024" width="9.33203125" style="1" bestFit="1" customWidth="1"/>
    <col min="5025" max="5025" width="9.1640625" style="1"/>
    <col min="5026" max="5027" width="9.33203125" style="1" bestFit="1" customWidth="1"/>
    <col min="5028" max="5028" width="9.1640625" style="1"/>
    <col min="5029" max="5029" width="9.33203125" style="1" bestFit="1" customWidth="1"/>
    <col min="5030" max="5030" width="13" style="1" bestFit="1" customWidth="1"/>
    <col min="5031" max="5032" width="9.33203125" style="1" bestFit="1" customWidth="1"/>
    <col min="5033" max="5033" width="12.1640625" style="1" bestFit="1" customWidth="1"/>
    <col min="5034" max="5040" width="9.33203125" style="1" bestFit="1" customWidth="1"/>
    <col min="5041" max="5041" width="9.1640625" style="1"/>
    <col min="5042" max="5043" width="9.33203125" style="1" bestFit="1" customWidth="1"/>
    <col min="5044" max="5044" width="9.1640625" style="1"/>
    <col min="5045" max="5045" width="9.33203125" style="1" bestFit="1" customWidth="1"/>
    <col min="5046" max="5046" width="13" style="1" bestFit="1" customWidth="1"/>
    <col min="5047" max="5048" width="9.33203125" style="1" bestFit="1" customWidth="1"/>
    <col min="5049" max="5049" width="12.1640625" style="1" bestFit="1" customWidth="1"/>
    <col min="5050" max="5056" width="9.33203125" style="1" bestFit="1" customWidth="1"/>
    <col min="5057" max="5057" width="9.1640625" style="1"/>
    <col min="5058" max="5059" width="9.33203125" style="1" bestFit="1" customWidth="1"/>
    <col min="5060" max="5060" width="9.1640625" style="1"/>
    <col min="5061" max="5061" width="9.33203125" style="1" bestFit="1" customWidth="1"/>
    <col min="5062" max="5062" width="13" style="1" bestFit="1" customWidth="1"/>
    <col min="5063" max="5064" width="9.33203125" style="1" bestFit="1" customWidth="1"/>
    <col min="5065" max="5065" width="12.1640625" style="1" bestFit="1" customWidth="1"/>
    <col min="5066" max="5072" width="9.33203125" style="1" bestFit="1" customWidth="1"/>
    <col min="5073" max="5073" width="9.1640625" style="1"/>
    <col min="5074" max="5075" width="9.33203125" style="1" bestFit="1" customWidth="1"/>
    <col min="5076" max="5076" width="9.1640625" style="1"/>
    <col min="5077" max="5077" width="9.33203125" style="1" bestFit="1" customWidth="1"/>
    <col min="5078" max="5078" width="13" style="1" bestFit="1" customWidth="1"/>
    <col min="5079" max="5080" width="9.33203125" style="1" bestFit="1" customWidth="1"/>
    <col min="5081" max="5081" width="12.1640625" style="1" bestFit="1" customWidth="1"/>
    <col min="5082" max="5088" width="9.33203125" style="1" bestFit="1" customWidth="1"/>
    <col min="5089" max="5089" width="9.1640625" style="1"/>
    <col min="5090" max="5091" width="9.33203125" style="1" bestFit="1" customWidth="1"/>
    <col min="5092" max="5092" width="9.1640625" style="1"/>
    <col min="5093" max="5093" width="9.33203125" style="1" bestFit="1" customWidth="1"/>
    <col min="5094" max="5094" width="13" style="1" bestFit="1" customWidth="1"/>
    <col min="5095" max="5096" width="9.33203125" style="1" bestFit="1" customWidth="1"/>
    <col min="5097" max="5097" width="12.1640625" style="1" bestFit="1" customWidth="1"/>
    <col min="5098" max="5104" width="9.33203125" style="1" bestFit="1" customWidth="1"/>
    <col min="5105" max="5105" width="9.1640625" style="1"/>
    <col min="5106" max="5107" width="9.33203125" style="1" bestFit="1" customWidth="1"/>
    <col min="5108" max="5108" width="9.1640625" style="1"/>
    <col min="5109" max="5109" width="9.33203125" style="1" bestFit="1" customWidth="1"/>
    <col min="5110" max="5110" width="13" style="1" bestFit="1" customWidth="1"/>
    <col min="5111" max="5112" width="9.33203125" style="1" bestFit="1" customWidth="1"/>
    <col min="5113" max="5113" width="12.1640625" style="1" bestFit="1" customWidth="1"/>
    <col min="5114" max="5120" width="9.33203125" style="1" bestFit="1" customWidth="1"/>
    <col min="5121" max="5121" width="9.1640625" style="1"/>
    <col min="5122" max="5123" width="9.33203125" style="1" bestFit="1" customWidth="1"/>
    <col min="5124" max="5124" width="9.1640625" style="1"/>
    <col min="5125" max="5125" width="9.33203125" style="1" bestFit="1" customWidth="1"/>
    <col min="5126" max="5126" width="13" style="1" bestFit="1" customWidth="1"/>
    <col min="5127" max="5128" width="9.33203125" style="1" bestFit="1" customWidth="1"/>
    <col min="5129" max="5129" width="12.1640625" style="1" bestFit="1" customWidth="1"/>
    <col min="5130" max="5136" width="9.33203125" style="1" bestFit="1" customWidth="1"/>
    <col min="5137" max="5137" width="9.1640625" style="1"/>
    <col min="5138" max="5139" width="9.33203125" style="1" bestFit="1" customWidth="1"/>
    <col min="5140" max="5140" width="9.1640625" style="1"/>
    <col min="5141" max="5141" width="9.33203125" style="1" bestFit="1" customWidth="1"/>
    <col min="5142" max="5142" width="13" style="1" bestFit="1" customWidth="1"/>
    <col min="5143" max="5144" width="9.33203125" style="1" bestFit="1" customWidth="1"/>
    <col min="5145" max="5145" width="12.1640625" style="1" bestFit="1" customWidth="1"/>
    <col min="5146" max="5152" width="9.33203125" style="1" bestFit="1" customWidth="1"/>
    <col min="5153" max="5153" width="9.1640625" style="1"/>
    <col min="5154" max="5155" width="9.33203125" style="1" bestFit="1" customWidth="1"/>
    <col min="5156" max="5156" width="9.1640625" style="1"/>
    <col min="5157" max="5157" width="9.33203125" style="1" bestFit="1" customWidth="1"/>
    <col min="5158" max="5158" width="13" style="1" bestFit="1" customWidth="1"/>
    <col min="5159" max="5160" width="9.33203125" style="1" bestFit="1" customWidth="1"/>
    <col min="5161" max="5161" width="12.1640625" style="1" bestFit="1" customWidth="1"/>
    <col min="5162" max="5168" width="9.33203125" style="1" bestFit="1" customWidth="1"/>
    <col min="5169" max="5169" width="9.1640625" style="1"/>
    <col min="5170" max="5171" width="9.33203125" style="1" bestFit="1" customWidth="1"/>
    <col min="5172" max="5172" width="9.1640625" style="1"/>
    <col min="5173" max="5173" width="9.33203125" style="1" bestFit="1" customWidth="1"/>
    <col min="5174" max="5174" width="13" style="1" bestFit="1" customWidth="1"/>
    <col min="5175" max="5176" width="9.33203125" style="1" bestFit="1" customWidth="1"/>
    <col min="5177" max="5177" width="12.1640625" style="1" bestFit="1" customWidth="1"/>
    <col min="5178" max="5184" width="9.33203125" style="1" bestFit="1" customWidth="1"/>
    <col min="5185" max="5185" width="9.1640625" style="1"/>
    <col min="5186" max="5187" width="9.33203125" style="1" bestFit="1" customWidth="1"/>
    <col min="5188" max="5188" width="9.1640625" style="1"/>
    <col min="5189" max="5189" width="9.33203125" style="1" bestFit="1" customWidth="1"/>
    <col min="5190" max="5190" width="13" style="1" bestFit="1" customWidth="1"/>
    <col min="5191" max="5192" width="9.33203125" style="1" bestFit="1" customWidth="1"/>
    <col min="5193" max="5193" width="12.1640625" style="1" bestFit="1" customWidth="1"/>
    <col min="5194" max="5200" width="9.33203125" style="1" bestFit="1" customWidth="1"/>
    <col min="5201" max="5201" width="9.1640625" style="1"/>
    <col min="5202" max="5203" width="9.33203125" style="1" bestFit="1" customWidth="1"/>
    <col min="5204" max="5204" width="9.1640625" style="1"/>
    <col min="5205" max="5205" width="9.33203125" style="1" bestFit="1" customWidth="1"/>
    <col min="5206" max="5206" width="13" style="1" bestFit="1" customWidth="1"/>
    <col min="5207" max="5208" width="9.33203125" style="1" bestFit="1" customWidth="1"/>
    <col min="5209" max="5209" width="12.1640625" style="1" bestFit="1" customWidth="1"/>
    <col min="5210" max="5216" width="9.33203125" style="1" bestFit="1" customWidth="1"/>
    <col min="5217" max="5217" width="9.1640625" style="1"/>
    <col min="5218" max="5219" width="9.33203125" style="1" bestFit="1" customWidth="1"/>
    <col min="5220" max="5220" width="9.1640625" style="1"/>
    <col min="5221" max="5221" width="9.33203125" style="1" bestFit="1" customWidth="1"/>
    <col min="5222" max="5222" width="13" style="1" bestFit="1" customWidth="1"/>
    <col min="5223" max="5224" width="9.33203125" style="1" bestFit="1" customWidth="1"/>
    <col min="5225" max="5225" width="12.1640625" style="1" bestFit="1" customWidth="1"/>
    <col min="5226" max="5232" width="9.33203125" style="1" bestFit="1" customWidth="1"/>
    <col min="5233" max="5233" width="9.1640625" style="1"/>
    <col min="5234" max="5235" width="9.33203125" style="1" bestFit="1" customWidth="1"/>
    <col min="5236" max="5236" width="9.1640625" style="1"/>
    <col min="5237" max="5237" width="9.33203125" style="1" bestFit="1" customWidth="1"/>
    <col min="5238" max="5238" width="13" style="1" bestFit="1" customWidth="1"/>
    <col min="5239" max="5240" width="9.33203125" style="1" bestFit="1" customWidth="1"/>
    <col min="5241" max="5241" width="12.1640625" style="1" bestFit="1" customWidth="1"/>
    <col min="5242" max="5248" width="9.33203125" style="1" bestFit="1" customWidth="1"/>
    <col min="5249" max="5249" width="9.1640625" style="1"/>
    <col min="5250" max="5251" width="9.33203125" style="1" bestFit="1" customWidth="1"/>
    <col min="5252" max="5252" width="9.1640625" style="1"/>
    <col min="5253" max="5253" width="9.33203125" style="1" bestFit="1" customWidth="1"/>
    <col min="5254" max="5254" width="13" style="1" bestFit="1" customWidth="1"/>
    <col min="5255" max="5256" width="9.33203125" style="1" bestFit="1" customWidth="1"/>
    <col min="5257" max="5257" width="12.1640625" style="1" bestFit="1" customWidth="1"/>
    <col min="5258" max="5264" width="9.33203125" style="1" bestFit="1" customWidth="1"/>
    <col min="5265" max="5265" width="9.1640625" style="1"/>
    <col min="5266" max="5267" width="9.33203125" style="1" bestFit="1" customWidth="1"/>
    <col min="5268" max="5268" width="9.1640625" style="1"/>
    <col min="5269" max="5269" width="9.33203125" style="1" bestFit="1" customWidth="1"/>
    <col min="5270" max="5270" width="13" style="1" bestFit="1" customWidth="1"/>
    <col min="5271" max="5272" width="9.33203125" style="1" bestFit="1" customWidth="1"/>
    <col min="5273" max="5273" width="12.1640625" style="1" bestFit="1" customWidth="1"/>
    <col min="5274" max="5280" width="9.33203125" style="1" bestFit="1" customWidth="1"/>
    <col min="5281" max="5281" width="9.1640625" style="1"/>
    <col min="5282" max="5283" width="9.33203125" style="1" bestFit="1" customWidth="1"/>
    <col min="5284" max="5284" width="9.1640625" style="1"/>
    <col min="5285" max="5285" width="9.33203125" style="1" bestFit="1" customWidth="1"/>
    <col min="5286" max="5286" width="13" style="1" bestFit="1" customWidth="1"/>
    <col min="5287" max="5288" width="9.33203125" style="1" bestFit="1" customWidth="1"/>
    <col min="5289" max="5289" width="12.1640625" style="1" bestFit="1" customWidth="1"/>
    <col min="5290" max="5296" width="9.33203125" style="1" bestFit="1" customWidth="1"/>
    <col min="5297" max="5297" width="9.1640625" style="1"/>
    <col min="5298" max="5299" width="9.33203125" style="1" bestFit="1" customWidth="1"/>
    <col min="5300" max="5300" width="9.1640625" style="1"/>
    <col min="5301" max="5301" width="9.33203125" style="1" bestFit="1" customWidth="1"/>
    <col min="5302" max="5302" width="13" style="1" bestFit="1" customWidth="1"/>
    <col min="5303" max="5304" width="9.33203125" style="1" bestFit="1" customWidth="1"/>
    <col min="5305" max="5305" width="12.1640625" style="1" bestFit="1" customWidth="1"/>
    <col min="5306" max="5312" width="9.33203125" style="1" bestFit="1" customWidth="1"/>
    <col min="5313" max="5313" width="9.1640625" style="1"/>
    <col min="5314" max="5315" width="9.33203125" style="1" bestFit="1" customWidth="1"/>
    <col min="5316" max="5316" width="9.1640625" style="1"/>
    <col min="5317" max="5317" width="9.33203125" style="1" bestFit="1" customWidth="1"/>
    <col min="5318" max="5318" width="13" style="1" bestFit="1" customWidth="1"/>
    <col min="5319" max="5320" width="9.33203125" style="1" bestFit="1" customWidth="1"/>
    <col min="5321" max="5321" width="12.1640625" style="1" bestFit="1" customWidth="1"/>
    <col min="5322" max="5328" width="9.33203125" style="1" bestFit="1" customWidth="1"/>
    <col min="5329" max="5329" width="9.1640625" style="1"/>
    <col min="5330" max="5331" width="9.33203125" style="1" bestFit="1" customWidth="1"/>
    <col min="5332" max="5332" width="9.1640625" style="1"/>
    <col min="5333" max="5333" width="9.33203125" style="1" bestFit="1" customWidth="1"/>
    <col min="5334" max="5334" width="13" style="1" bestFit="1" customWidth="1"/>
    <col min="5335" max="5336" width="9.33203125" style="1" bestFit="1" customWidth="1"/>
    <col min="5337" max="5337" width="12.1640625" style="1" bestFit="1" customWidth="1"/>
    <col min="5338" max="5344" width="9.33203125" style="1" bestFit="1" customWidth="1"/>
    <col min="5345" max="5345" width="9.1640625" style="1"/>
    <col min="5346" max="5347" width="9.33203125" style="1" bestFit="1" customWidth="1"/>
    <col min="5348" max="5348" width="9.1640625" style="1"/>
    <col min="5349" max="5349" width="9.33203125" style="1" bestFit="1" customWidth="1"/>
    <col min="5350" max="5350" width="13" style="1" bestFit="1" customWidth="1"/>
    <col min="5351" max="5352" width="9.33203125" style="1" bestFit="1" customWidth="1"/>
    <col min="5353" max="5353" width="12.1640625" style="1" bestFit="1" customWidth="1"/>
    <col min="5354" max="5360" width="9.33203125" style="1" bestFit="1" customWidth="1"/>
    <col min="5361" max="5361" width="9.1640625" style="1"/>
    <col min="5362" max="5363" width="9.33203125" style="1" bestFit="1" customWidth="1"/>
    <col min="5364" max="5364" width="9.1640625" style="1"/>
    <col min="5365" max="5365" width="9.33203125" style="1" bestFit="1" customWidth="1"/>
    <col min="5366" max="5366" width="13" style="1" bestFit="1" customWidth="1"/>
    <col min="5367" max="5368" width="9.33203125" style="1" bestFit="1" customWidth="1"/>
    <col min="5369" max="5369" width="12.1640625" style="1" bestFit="1" customWidth="1"/>
    <col min="5370" max="5376" width="9.33203125" style="1" bestFit="1" customWidth="1"/>
    <col min="5377" max="5377" width="9.1640625" style="1"/>
    <col min="5378" max="5379" width="9.33203125" style="1" bestFit="1" customWidth="1"/>
    <col min="5380" max="5380" width="9.1640625" style="1"/>
    <col min="5381" max="5381" width="9.33203125" style="1" bestFit="1" customWidth="1"/>
    <col min="5382" max="5382" width="13" style="1" bestFit="1" customWidth="1"/>
    <col min="5383" max="5384" width="9.33203125" style="1" bestFit="1" customWidth="1"/>
    <col min="5385" max="5385" width="12.1640625" style="1" bestFit="1" customWidth="1"/>
    <col min="5386" max="5392" width="9.33203125" style="1" bestFit="1" customWidth="1"/>
    <col min="5393" max="5393" width="9.1640625" style="1"/>
    <col min="5394" max="5395" width="9.33203125" style="1" bestFit="1" customWidth="1"/>
    <col min="5396" max="5396" width="9.1640625" style="1"/>
    <col min="5397" max="5397" width="9.33203125" style="1" bestFit="1" customWidth="1"/>
    <col min="5398" max="5398" width="13" style="1" bestFit="1" customWidth="1"/>
    <col min="5399" max="5400" width="9.33203125" style="1" bestFit="1" customWidth="1"/>
    <col min="5401" max="5401" width="12.1640625" style="1" bestFit="1" customWidth="1"/>
    <col min="5402" max="5408" width="9.33203125" style="1" bestFit="1" customWidth="1"/>
    <col min="5409" max="5409" width="9.1640625" style="1"/>
    <col min="5410" max="5411" width="9.33203125" style="1" bestFit="1" customWidth="1"/>
    <col min="5412" max="5412" width="9.1640625" style="1"/>
    <col min="5413" max="5413" width="9.33203125" style="1" bestFit="1" customWidth="1"/>
    <col min="5414" max="5414" width="13" style="1" bestFit="1" customWidth="1"/>
    <col min="5415" max="5416" width="9.33203125" style="1" bestFit="1" customWidth="1"/>
    <col min="5417" max="5417" width="12.1640625" style="1" bestFit="1" customWidth="1"/>
    <col min="5418" max="5424" width="9.33203125" style="1" bestFit="1" customWidth="1"/>
    <col min="5425" max="5425" width="9.1640625" style="1"/>
    <col min="5426" max="5427" width="9.33203125" style="1" bestFit="1" customWidth="1"/>
    <col min="5428" max="5428" width="9.1640625" style="1"/>
    <col min="5429" max="5429" width="9.33203125" style="1" bestFit="1" customWidth="1"/>
    <col min="5430" max="5430" width="13" style="1" bestFit="1" customWidth="1"/>
    <col min="5431" max="5432" width="9.33203125" style="1" bestFit="1" customWidth="1"/>
    <col min="5433" max="5433" width="12.1640625" style="1" bestFit="1" customWidth="1"/>
    <col min="5434" max="5440" width="9.33203125" style="1" bestFit="1" customWidth="1"/>
    <col min="5441" max="5441" width="9.1640625" style="1"/>
    <col min="5442" max="5443" width="9.33203125" style="1" bestFit="1" customWidth="1"/>
    <col min="5444" max="5444" width="9.1640625" style="1"/>
    <col min="5445" max="5445" width="9.33203125" style="1" bestFit="1" customWidth="1"/>
    <col min="5446" max="5446" width="13" style="1" bestFit="1" customWidth="1"/>
    <col min="5447" max="5448" width="9.33203125" style="1" bestFit="1" customWidth="1"/>
    <col min="5449" max="5449" width="12.1640625" style="1" bestFit="1" customWidth="1"/>
    <col min="5450" max="5456" width="9.33203125" style="1" bestFit="1" customWidth="1"/>
    <col min="5457" max="5457" width="9.1640625" style="1"/>
    <col min="5458" max="5459" width="9.33203125" style="1" bestFit="1" customWidth="1"/>
    <col min="5460" max="5460" width="9.1640625" style="1"/>
    <col min="5461" max="5461" width="9.33203125" style="1" bestFit="1" customWidth="1"/>
    <col min="5462" max="5462" width="13" style="1" bestFit="1" customWidth="1"/>
    <col min="5463" max="5464" width="9.33203125" style="1" bestFit="1" customWidth="1"/>
    <col min="5465" max="5465" width="12.1640625" style="1" bestFit="1" customWidth="1"/>
    <col min="5466" max="5472" width="9.33203125" style="1" bestFit="1" customWidth="1"/>
    <col min="5473" max="5473" width="9.1640625" style="1"/>
    <col min="5474" max="5475" width="9.33203125" style="1" bestFit="1" customWidth="1"/>
    <col min="5476" max="5476" width="9.1640625" style="1"/>
    <col min="5477" max="5477" width="9.33203125" style="1" bestFit="1" customWidth="1"/>
    <col min="5478" max="5478" width="13" style="1" bestFit="1" customWidth="1"/>
    <col min="5479" max="5480" width="9.33203125" style="1" bestFit="1" customWidth="1"/>
    <col min="5481" max="5481" width="12.1640625" style="1" bestFit="1" customWidth="1"/>
    <col min="5482" max="5488" width="9.33203125" style="1" bestFit="1" customWidth="1"/>
    <col min="5489" max="5489" width="9.1640625" style="1"/>
    <col min="5490" max="5491" width="9.33203125" style="1" bestFit="1" customWidth="1"/>
    <col min="5492" max="5492" width="9.1640625" style="1"/>
    <col min="5493" max="5493" width="9.33203125" style="1" bestFit="1" customWidth="1"/>
    <col min="5494" max="5494" width="13" style="1" bestFit="1" customWidth="1"/>
    <col min="5495" max="5496" width="9.33203125" style="1" bestFit="1" customWidth="1"/>
    <col min="5497" max="5497" width="12.1640625" style="1" bestFit="1" customWidth="1"/>
    <col min="5498" max="5504" width="9.33203125" style="1" bestFit="1" customWidth="1"/>
    <col min="5505" max="5505" width="9.1640625" style="1"/>
    <col min="5506" max="5507" width="9.33203125" style="1" bestFit="1" customWidth="1"/>
    <col min="5508" max="5508" width="9.1640625" style="1"/>
    <col min="5509" max="5509" width="9.33203125" style="1" bestFit="1" customWidth="1"/>
    <col min="5510" max="5510" width="13" style="1" bestFit="1" customWidth="1"/>
    <col min="5511" max="5512" width="9.33203125" style="1" bestFit="1" customWidth="1"/>
    <col min="5513" max="5513" width="12.1640625" style="1" bestFit="1" customWidth="1"/>
    <col min="5514" max="5520" width="9.33203125" style="1" bestFit="1" customWidth="1"/>
    <col min="5521" max="5521" width="9.1640625" style="1"/>
    <col min="5522" max="5523" width="9.33203125" style="1" bestFit="1" customWidth="1"/>
    <col min="5524" max="5524" width="9.1640625" style="1"/>
    <col min="5525" max="5525" width="9.33203125" style="1" bestFit="1" customWidth="1"/>
    <col min="5526" max="5526" width="13" style="1" bestFit="1" customWidth="1"/>
    <col min="5527" max="5528" width="9.33203125" style="1" bestFit="1" customWidth="1"/>
    <col min="5529" max="5529" width="12.1640625" style="1" bestFit="1" customWidth="1"/>
    <col min="5530" max="5536" width="9.33203125" style="1" bestFit="1" customWidth="1"/>
    <col min="5537" max="5537" width="9.1640625" style="1"/>
    <col min="5538" max="5539" width="9.33203125" style="1" bestFit="1" customWidth="1"/>
    <col min="5540" max="5540" width="9.1640625" style="1"/>
    <col min="5541" max="5541" width="9.33203125" style="1" bestFit="1" customWidth="1"/>
    <col min="5542" max="5542" width="13" style="1" bestFit="1" customWidth="1"/>
    <col min="5543" max="5544" width="9.33203125" style="1" bestFit="1" customWidth="1"/>
    <col min="5545" max="5545" width="12.1640625" style="1" bestFit="1" customWidth="1"/>
    <col min="5546" max="5552" width="9.33203125" style="1" bestFit="1" customWidth="1"/>
    <col min="5553" max="5553" width="9.1640625" style="1"/>
    <col min="5554" max="5555" width="9.33203125" style="1" bestFit="1" customWidth="1"/>
    <col min="5556" max="5556" width="9.1640625" style="1"/>
    <col min="5557" max="5557" width="9.33203125" style="1" bestFit="1" customWidth="1"/>
    <col min="5558" max="5558" width="13" style="1" bestFit="1" customWidth="1"/>
    <col min="5559" max="5560" width="9.33203125" style="1" bestFit="1" customWidth="1"/>
    <col min="5561" max="5561" width="12.1640625" style="1" bestFit="1" customWidth="1"/>
    <col min="5562" max="5568" width="9.33203125" style="1" bestFit="1" customWidth="1"/>
    <col min="5569" max="5569" width="9.1640625" style="1"/>
    <col min="5570" max="5571" width="9.33203125" style="1" bestFit="1" customWidth="1"/>
    <col min="5572" max="5572" width="9.1640625" style="1"/>
    <col min="5573" max="5573" width="9.33203125" style="1" bestFit="1" customWidth="1"/>
    <col min="5574" max="5574" width="13" style="1" bestFit="1" customWidth="1"/>
    <col min="5575" max="5576" width="9.33203125" style="1" bestFit="1" customWidth="1"/>
    <col min="5577" max="5577" width="12.1640625" style="1" bestFit="1" customWidth="1"/>
    <col min="5578" max="5584" width="9.33203125" style="1" bestFit="1" customWidth="1"/>
    <col min="5585" max="5585" width="9.1640625" style="1"/>
    <col min="5586" max="5587" width="9.33203125" style="1" bestFit="1" customWidth="1"/>
    <col min="5588" max="5588" width="9.1640625" style="1"/>
    <col min="5589" max="5589" width="9.33203125" style="1" bestFit="1" customWidth="1"/>
    <col min="5590" max="5590" width="13" style="1" bestFit="1" customWidth="1"/>
    <col min="5591" max="5592" width="9.33203125" style="1" bestFit="1" customWidth="1"/>
    <col min="5593" max="5593" width="12.1640625" style="1" bestFit="1" customWidth="1"/>
    <col min="5594" max="5600" width="9.33203125" style="1" bestFit="1" customWidth="1"/>
    <col min="5601" max="5601" width="9.1640625" style="1"/>
    <col min="5602" max="5603" width="9.33203125" style="1" bestFit="1" customWidth="1"/>
    <col min="5604" max="5604" width="9.1640625" style="1"/>
    <col min="5605" max="5605" width="9.33203125" style="1" bestFit="1" customWidth="1"/>
    <col min="5606" max="5606" width="13" style="1" bestFit="1" customWidth="1"/>
    <col min="5607" max="5608" width="9.33203125" style="1" bestFit="1" customWidth="1"/>
    <col min="5609" max="5609" width="12.1640625" style="1" bestFit="1" customWidth="1"/>
    <col min="5610" max="5616" width="9.33203125" style="1" bestFit="1" customWidth="1"/>
    <col min="5617" max="5617" width="9.1640625" style="1"/>
    <col min="5618" max="5619" width="9.33203125" style="1" bestFit="1" customWidth="1"/>
    <col min="5620" max="5620" width="9.1640625" style="1"/>
    <col min="5621" max="5621" width="9.33203125" style="1" bestFit="1" customWidth="1"/>
    <col min="5622" max="5622" width="13" style="1" bestFit="1" customWidth="1"/>
    <col min="5623" max="5624" width="9.33203125" style="1" bestFit="1" customWidth="1"/>
    <col min="5625" max="5625" width="12.1640625" style="1" bestFit="1" customWidth="1"/>
    <col min="5626" max="5632" width="9.33203125" style="1" bestFit="1" customWidth="1"/>
    <col min="5633" max="5633" width="9.1640625" style="1"/>
    <col min="5634" max="5635" width="9.33203125" style="1" bestFit="1" customWidth="1"/>
    <col min="5636" max="5636" width="9.1640625" style="1"/>
    <col min="5637" max="5637" width="9.33203125" style="1" bestFit="1" customWidth="1"/>
    <col min="5638" max="5638" width="13" style="1" bestFit="1" customWidth="1"/>
    <col min="5639" max="5640" width="9.33203125" style="1" bestFit="1" customWidth="1"/>
    <col min="5641" max="5641" width="12.1640625" style="1" bestFit="1" customWidth="1"/>
    <col min="5642" max="5648" width="9.33203125" style="1" bestFit="1" customWidth="1"/>
    <col min="5649" max="5649" width="9.1640625" style="1"/>
    <col min="5650" max="5651" width="9.33203125" style="1" bestFit="1" customWidth="1"/>
    <col min="5652" max="5652" width="9.1640625" style="1"/>
    <col min="5653" max="5653" width="9.33203125" style="1" bestFit="1" customWidth="1"/>
    <col min="5654" max="5654" width="13" style="1" bestFit="1" customWidth="1"/>
    <col min="5655" max="5656" width="9.33203125" style="1" bestFit="1" customWidth="1"/>
    <col min="5657" max="5657" width="12.1640625" style="1" bestFit="1" customWidth="1"/>
    <col min="5658" max="5664" width="9.33203125" style="1" bestFit="1" customWidth="1"/>
    <col min="5665" max="5665" width="9.1640625" style="1"/>
    <col min="5666" max="5667" width="9.33203125" style="1" bestFit="1" customWidth="1"/>
    <col min="5668" max="5668" width="9.1640625" style="1"/>
    <col min="5669" max="5669" width="9.33203125" style="1" bestFit="1" customWidth="1"/>
    <col min="5670" max="5670" width="13" style="1" bestFit="1" customWidth="1"/>
    <col min="5671" max="5672" width="9.33203125" style="1" bestFit="1" customWidth="1"/>
    <col min="5673" max="5673" width="12.1640625" style="1" bestFit="1" customWidth="1"/>
    <col min="5674" max="5680" width="9.33203125" style="1" bestFit="1" customWidth="1"/>
    <col min="5681" max="5681" width="9.1640625" style="1"/>
    <col min="5682" max="5683" width="9.33203125" style="1" bestFit="1" customWidth="1"/>
    <col min="5684" max="5684" width="9.1640625" style="1"/>
    <col min="5685" max="5685" width="9.33203125" style="1" bestFit="1" customWidth="1"/>
    <col min="5686" max="5686" width="13" style="1" bestFit="1" customWidth="1"/>
    <col min="5687" max="5688" width="9.33203125" style="1" bestFit="1" customWidth="1"/>
    <col min="5689" max="5689" width="12.1640625" style="1" bestFit="1" customWidth="1"/>
    <col min="5690" max="5696" width="9.33203125" style="1" bestFit="1" customWidth="1"/>
    <col min="5697" max="5697" width="9.1640625" style="1"/>
    <col min="5698" max="5699" width="9.33203125" style="1" bestFit="1" customWidth="1"/>
    <col min="5700" max="5700" width="9.1640625" style="1"/>
    <col min="5701" max="5701" width="9.33203125" style="1" bestFit="1" customWidth="1"/>
    <col min="5702" max="5702" width="13" style="1" bestFit="1" customWidth="1"/>
    <col min="5703" max="5704" width="9.33203125" style="1" bestFit="1" customWidth="1"/>
    <col min="5705" max="5705" width="12.1640625" style="1" bestFit="1" customWidth="1"/>
    <col min="5706" max="5712" width="9.33203125" style="1" bestFit="1" customWidth="1"/>
    <col min="5713" max="5713" width="9.1640625" style="1"/>
    <col min="5714" max="5715" width="9.33203125" style="1" bestFit="1" customWidth="1"/>
    <col min="5716" max="5716" width="9.1640625" style="1"/>
    <col min="5717" max="5717" width="9.33203125" style="1" bestFit="1" customWidth="1"/>
    <col min="5718" max="5718" width="13" style="1" bestFit="1" customWidth="1"/>
    <col min="5719" max="5720" width="9.33203125" style="1" bestFit="1" customWidth="1"/>
    <col min="5721" max="5721" width="12.1640625" style="1" bestFit="1" customWidth="1"/>
    <col min="5722" max="5728" width="9.33203125" style="1" bestFit="1" customWidth="1"/>
    <col min="5729" max="5729" width="9.1640625" style="1"/>
    <col min="5730" max="5731" width="9.33203125" style="1" bestFit="1" customWidth="1"/>
    <col min="5732" max="5732" width="9.1640625" style="1"/>
    <col min="5733" max="5733" width="9.33203125" style="1" bestFit="1" customWidth="1"/>
    <col min="5734" max="5734" width="13" style="1" bestFit="1" customWidth="1"/>
    <col min="5735" max="5736" width="9.33203125" style="1" bestFit="1" customWidth="1"/>
    <col min="5737" max="5737" width="12.1640625" style="1" bestFit="1" customWidth="1"/>
    <col min="5738" max="5744" width="9.33203125" style="1" bestFit="1" customWidth="1"/>
    <col min="5745" max="5745" width="9.1640625" style="1"/>
    <col min="5746" max="5747" width="9.33203125" style="1" bestFit="1" customWidth="1"/>
    <col min="5748" max="5748" width="9.1640625" style="1"/>
    <col min="5749" max="5749" width="9.33203125" style="1" bestFit="1" customWidth="1"/>
    <col min="5750" max="5750" width="13" style="1" bestFit="1" customWidth="1"/>
    <col min="5751" max="5752" width="9.33203125" style="1" bestFit="1" customWidth="1"/>
    <col min="5753" max="5753" width="12.1640625" style="1" bestFit="1" customWidth="1"/>
    <col min="5754" max="5760" width="9.33203125" style="1" bestFit="1" customWidth="1"/>
    <col min="5761" max="5761" width="9.1640625" style="1"/>
    <col min="5762" max="5763" width="9.33203125" style="1" bestFit="1" customWidth="1"/>
    <col min="5764" max="5764" width="9.1640625" style="1"/>
    <col min="5765" max="5765" width="9.33203125" style="1" bestFit="1" customWidth="1"/>
    <col min="5766" max="5766" width="13" style="1" bestFit="1" customWidth="1"/>
    <col min="5767" max="5768" width="9.33203125" style="1" bestFit="1" customWidth="1"/>
    <col min="5769" max="5769" width="12.1640625" style="1" bestFit="1" customWidth="1"/>
    <col min="5770" max="5776" width="9.33203125" style="1" bestFit="1" customWidth="1"/>
    <col min="5777" max="5777" width="9.1640625" style="1"/>
    <col min="5778" max="5779" width="9.33203125" style="1" bestFit="1" customWidth="1"/>
    <col min="5780" max="5780" width="9.1640625" style="1"/>
    <col min="5781" max="5781" width="9.33203125" style="1" bestFit="1" customWidth="1"/>
    <col min="5782" max="5782" width="13" style="1" bestFit="1" customWidth="1"/>
    <col min="5783" max="5784" width="9.33203125" style="1" bestFit="1" customWidth="1"/>
    <col min="5785" max="5785" width="12.1640625" style="1" bestFit="1" customWidth="1"/>
    <col min="5786" max="5792" width="9.33203125" style="1" bestFit="1" customWidth="1"/>
    <col min="5793" max="5793" width="9.1640625" style="1"/>
    <col min="5794" max="5795" width="9.33203125" style="1" bestFit="1" customWidth="1"/>
    <col min="5796" max="5796" width="9.1640625" style="1"/>
    <col min="5797" max="5797" width="9.33203125" style="1" bestFit="1" customWidth="1"/>
    <col min="5798" max="5798" width="13" style="1" bestFit="1" customWidth="1"/>
    <col min="5799" max="5800" width="9.33203125" style="1" bestFit="1" customWidth="1"/>
    <col min="5801" max="5801" width="12.1640625" style="1" bestFit="1" customWidth="1"/>
    <col min="5802" max="5808" width="9.33203125" style="1" bestFit="1" customWidth="1"/>
    <col min="5809" max="5809" width="9.1640625" style="1"/>
    <col min="5810" max="5811" width="9.33203125" style="1" bestFit="1" customWidth="1"/>
    <col min="5812" max="5812" width="9.1640625" style="1"/>
    <col min="5813" max="5813" width="9.33203125" style="1" bestFit="1" customWidth="1"/>
    <col min="5814" max="5814" width="13" style="1" bestFit="1" customWidth="1"/>
    <col min="5815" max="5816" width="9.33203125" style="1" bestFit="1" customWidth="1"/>
    <col min="5817" max="5817" width="12.1640625" style="1" bestFit="1" customWidth="1"/>
    <col min="5818" max="5824" width="9.33203125" style="1" bestFit="1" customWidth="1"/>
    <col min="5825" max="5825" width="9.1640625" style="1"/>
    <col min="5826" max="5827" width="9.33203125" style="1" bestFit="1" customWidth="1"/>
    <col min="5828" max="5828" width="9.1640625" style="1"/>
    <col min="5829" max="5829" width="9.33203125" style="1" bestFit="1" customWidth="1"/>
    <col min="5830" max="5830" width="13" style="1" bestFit="1" customWidth="1"/>
    <col min="5831" max="5832" width="9.33203125" style="1" bestFit="1" customWidth="1"/>
    <col min="5833" max="5833" width="12.1640625" style="1" bestFit="1" customWidth="1"/>
    <col min="5834" max="5840" width="9.33203125" style="1" bestFit="1" customWidth="1"/>
    <col min="5841" max="5841" width="9.1640625" style="1"/>
    <col min="5842" max="5843" width="9.33203125" style="1" bestFit="1" customWidth="1"/>
    <col min="5844" max="5844" width="9.1640625" style="1"/>
    <col min="5845" max="5845" width="9.33203125" style="1" bestFit="1" customWidth="1"/>
    <col min="5846" max="5846" width="13" style="1" bestFit="1" customWidth="1"/>
    <col min="5847" max="5848" width="9.33203125" style="1" bestFit="1" customWidth="1"/>
    <col min="5849" max="5849" width="12.1640625" style="1" bestFit="1" customWidth="1"/>
    <col min="5850" max="5856" width="9.33203125" style="1" bestFit="1" customWidth="1"/>
    <col min="5857" max="5857" width="9.1640625" style="1"/>
    <col min="5858" max="5859" width="9.33203125" style="1" bestFit="1" customWidth="1"/>
    <col min="5860" max="5860" width="9.1640625" style="1"/>
    <col min="5861" max="5861" width="9.33203125" style="1" bestFit="1" customWidth="1"/>
    <col min="5862" max="5862" width="13" style="1" bestFit="1" customWidth="1"/>
    <col min="5863" max="5864" width="9.33203125" style="1" bestFit="1" customWidth="1"/>
    <col min="5865" max="5865" width="12.1640625" style="1" bestFit="1" customWidth="1"/>
    <col min="5866" max="5872" width="9.33203125" style="1" bestFit="1" customWidth="1"/>
    <col min="5873" max="5873" width="9.1640625" style="1"/>
    <col min="5874" max="5875" width="9.33203125" style="1" bestFit="1" customWidth="1"/>
    <col min="5876" max="5876" width="9.1640625" style="1"/>
    <col min="5877" max="5877" width="9.33203125" style="1" bestFit="1" customWidth="1"/>
    <col min="5878" max="5878" width="13" style="1" bestFit="1" customWidth="1"/>
    <col min="5879" max="5880" width="9.33203125" style="1" bestFit="1" customWidth="1"/>
    <col min="5881" max="5881" width="12.1640625" style="1" bestFit="1" customWidth="1"/>
    <col min="5882" max="5888" width="9.33203125" style="1" bestFit="1" customWidth="1"/>
    <col min="5889" max="5889" width="9.1640625" style="1"/>
    <col min="5890" max="5891" width="9.33203125" style="1" bestFit="1" customWidth="1"/>
    <col min="5892" max="5892" width="9.1640625" style="1"/>
    <col min="5893" max="5893" width="9.33203125" style="1" bestFit="1" customWidth="1"/>
    <col min="5894" max="5894" width="13" style="1" bestFit="1" customWidth="1"/>
    <col min="5895" max="5896" width="9.33203125" style="1" bestFit="1" customWidth="1"/>
    <col min="5897" max="5897" width="12.1640625" style="1" bestFit="1" customWidth="1"/>
    <col min="5898" max="5904" width="9.33203125" style="1" bestFit="1" customWidth="1"/>
    <col min="5905" max="5905" width="9.1640625" style="1"/>
    <col min="5906" max="5907" width="9.33203125" style="1" bestFit="1" customWidth="1"/>
    <col min="5908" max="5908" width="9.1640625" style="1"/>
    <col min="5909" max="5909" width="9.33203125" style="1" bestFit="1" customWidth="1"/>
    <col min="5910" max="5910" width="13" style="1" bestFit="1" customWidth="1"/>
    <col min="5911" max="5912" width="9.33203125" style="1" bestFit="1" customWidth="1"/>
    <col min="5913" max="5913" width="12.1640625" style="1" bestFit="1" customWidth="1"/>
    <col min="5914" max="5920" width="9.33203125" style="1" bestFit="1" customWidth="1"/>
    <col min="5921" max="5921" width="9.1640625" style="1"/>
    <col min="5922" max="5923" width="9.33203125" style="1" bestFit="1" customWidth="1"/>
    <col min="5924" max="5924" width="9.1640625" style="1"/>
    <col min="5925" max="5925" width="9.33203125" style="1" bestFit="1" customWidth="1"/>
    <col min="5926" max="5926" width="13" style="1" bestFit="1" customWidth="1"/>
    <col min="5927" max="5928" width="9.33203125" style="1" bestFit="1" customWidth="1"/>
    <col min="5929" max="5929" width="12.1640625" style="1" bestFit="1" customWidth="1"/>
    <col min="5930" max="5936" width="9.33203125" style="1" bestFit="1" customWidth="1"/>
    <col min="5937" max="5937" width="9.1640625" style="1"/>
    <col min="5938" max="5939" width="9.33203125" style="1" bestFit="1" customWidth="1"/>
    <col min="5940" max="5940" width="9.1640625" style="1"/>
    <col min="5941" max="5941" width="9.33203125" style="1" bestFit="1" customWidth="1"/>
    <col min="5942" max="5942" width="13" style="1" bestFit="1" customWidth="1"/>
    <col min="5943" max="5944" width="9.33203125" style="1" bestFit="1" customWidth="1"/>
    <col min="5945" max="5945" width="12.1640625" style="1" bestFit="1" customWidth="1"/>
    <col min="5946" max="5952" width="9.33203125" style="1" bestFit="1" customWidth="1"/>
    <col min="5953" max="5953" width="9.1640625" style="1"/>
    <col min="5954" max="5955" width="9.33203125" style="1" bestFit="1" customWidth="1"/>
    <col min="5956" max="5956" width="9.1640625" style="1"/>
    <col min="5957" max="5957" width="9.33203125" style="1" bestFit="1" customWidth="1"/>
    <col min="5958" max="5958" width="13" style="1" bestFit="1" customWidth="1"/>
    <col min="5959" max="5960" width="9.33203125" style="1" bestFit="1" customWidth="1"/>
    <col min="5961" max="5961" width="12.1640625" style="1" bestFit="1" customWidth="1"/>
    <col min="5962" max="5968" width="9.33203125" style="1" bestFit="1" customWidth="1"/>
    <col min="5969" max="5969" width="9.1640625" style="1"/>
    <col min="5970" max="5971" width="9.33203125" style="1" bestFit="1" customWidth="1"/>
    <col min="5972" max="5972" width="9.1640625" style="1"/>
    <col min="5973" max="5973" width="9.33203125" style="1" bestFit="1" customWidth="1"/>
    <col min="5974" max="5974" width="13" style="1" bestFit="1" customWidth="1"/>
    <col min="5975" max="5976" width="9.33203125" style="1" bestFit="1" customWidth="1"/>
    <col min="5977" max="5977" width="12.1640625" style="1" bestFit="1" customWidth="1"/>
    <col min="5978" max="5984" width="9.33203125" style="1" bestFit="1" customWidth="1"/>
    <col min="5985" max="5985" width="9.1640625" style="1"/>
    <col min="5986" max="5987" width="9.33203125" style="1" bestFit="1" customWidth="1"/>
    <col min="5988" max="5988" width="9.1640625" style="1"/>
    <col min="5989" max="5989" width="9.33203125" style="1" bestFit="1" customWidth="1"/>
    <col min="5990" max="5990" width="13" style="1" bestFit="1" customWidth="1"/>
    <col min="5991" max="5992" width="9.33203125" style="1" bestFit="1" customWidth="1"/>
    <col min="5993" max="5993" width="12.1640625" style="1" bestFit="1" customWidth="1"/>
    <col min="5994" max="6000" width="9.33203125" style="1" bestFit="1" customWidth="1"/>
    <col min="6001" max="6001" width="9.1640625" style="1"/>
    <col min="6002" max="6003" width="9.33203125" style="1" bestFit="1" customWidth="1"/>
    <col min="6004" max="6004" width="9.1640625" style="1"/>
    <col min="6005" max="6005" width="9.33203125" style="1" bestFit="1" customWidth="1"/>
    <col min="6006" max="6006" width="13" style="1" bestFit="1" customWidth="1"/>
    <col min="6007" max="6008" width="9.33203125" style="1" bestFit="1" customWidth="1"/>
    <col min="6009" max="6009" width="12.1640625" style="1" bestFit="1" customWidth="1"/>
    <col min="6010" max="6016" width="9.33203125" style="1" bestFit="1" customWidth="1"/>
    <col min="6017" max="6017" width="9.1640625" style="1"/>
    <col min="6018" max="6019" width="9.33203125" style="1" bestFit="1" customWidth="1"/>
    <col min="6020" max="6020" width="9.1640625" style="1"/>
    <col min="6021" max="6021" width="9.33203125" style="1" bestFit="1" customWidth="1"/>
    <col min="6022" max="6022" width="13" style="1" bestFit="1" customWidth="1"/>
    <col min="6023" max="6024" width="9.33203125" style="1" bestFit="1" customWidth="1"/>
    <col min="6025" max="6025" width="12.1640625" style="1" bestFit="1" customWidth="1"/>
    <col min="6026" max="6032" width="9.33203125" style="1" bestFit="1" customWidth="1"/>
    <col min="6033" max="6033" width="9.1640625" style="1"/>
    <col min="6034" max="6035" width="9.33203125" style="1" bestFit="1" customWidth="1"/>
    <col min="6036" max="6036" width="9.1640625" style="1"/>
    <col min="6037" max="6037" width="9.33203125" style="1" bestFit="1" customWidth="1"/>
    <col min="6038" max="6038" width="13" style="1" bestFit="1" customWidth="1"/>
    <col min="6039" max="6040" width="9.33203125" style="1" bestFit="1" customWidth="1"/>
    <col min="6041" max="6041" width="12.1640625" style="1" bestFit="1" customWidth="1"/>
    <col min="6042" max="6048" width="9.33203125" style="1" bestFit="1" customWidth="1"/>
    <col min="6049" max="6049" width="9.1640625" style="1"/>
    <col min="6050" max="6051" width="9.33203125" style="1" bestFit="1" customWidth="1"/>
    <col min="6052" max="6052" width="9.1640625" style="1"/>
    <col min="6053" max="6053" width="9.33203125" style="1" bestFit="1" customWidth="1"/>
    <col min="6054" max="6054" width="13" style="1" bestFit="1" customWidth="1"/>
    <col min="6055" max="6056" width="9.33203125" style="1" bestFit="1" customWidth="1"/>
    <col min="6057" max="6057" width="12.1640625" style="1" bestFit="1" customWidth="1"/>
    <col min="6058" max="6064" width="9.33203125" style="1" bestFit="1" customWidth="1"/>
    <col min="6065" max="6065" width="9.1640625" style="1"/>
    <col min="6066" max="6067" width="9.33203125" style="1" bestFit="1" customWidth="1"/>
    <col min="6068" max="6068" width="9.1640625" style="1"/>
    <col min="6069" max="6069" width="9.33203125" style="1" bestFit="1" customWidth="1"/>
    <col min="6070" max="6070" width="13" style="1" bestFit="1" customWidth="1"/>
    <col min="6071" max="6072" width="9.33203125" style="1" bestFit="1" customWidth="1"/>
    <col min="6073" max="6073" width="12.1640625" style="1" bestFit="1" customWidth="1"/>
    <col min="6074" max="6080" width="9.33203125" style="1" bestFit="1" customWidth="1"/>
    <col min="6081" max="6081" width="9.1640625" style="1"/>
    <col min="6082" max="6083" width="9.33203125" style="1" bestFit="1" customWidth="1"/>
    <col min="6084" max="6084" width="9.1640625" style="1"/>
    <col min="6085" max="6085" width="9.33203125" style="1" bestFit="1" customWidth="1"/>
    <col min="6086" max="6086" width="13" style="1" bestFit="1" customWidth="1"/>
    <col min="6087" max="6088" width="9.33203125" style="1" bestFit="1" customWidth="1"/>
    <col min="6089" max="6089" width="12.1640625" style="1" bestFit="1" customWidth="1"/>
    <col min="6090" max="6096" width="9.33203125" style="1" bestFit="1" customWidth="1"/>
    <col min="6097" max="6097" width="9.1640625" style="1"/>
    <col min="6098" max="6099" width="9.33203125" style="1" bestFit="1" customWidth="1"/>
    <col min="6100" max="6100" width="9.1640625" style="1"/>
    <col min="6101" max="6101" width="9.33203125" style="1" bestFit="1" customWidth="1"/>
    <col min="6102" max="6102" width="13" style="1" bestFit="1" customWidth="1"/>
    <col min="6103" max="6104" width="9.33203125" style="1" bestFit="1" customWidth="1"/>
    <col min="6105" max="6105" width="12.1640625" style="1" bestFit="1" customWidth="1"/>
    <col min="6106" max="6112" width="9.33203125" style="1" bestFit="1" customWidth="1"/>
    <col min="6113" max="6113" width="9.1640625" style="1"/>
    <col min="6114" max="6115" width="9.33203125" style="1" bestFit="1" customWidth="1"/>
    <col min="6116" max="6116" width="9.1640625" style="1"/>
    <col min="6117" max="6117" width="9.33203125" style="1" bestFit="1" customWidth="1"/>
    <col min="6118" max="6118" width="13" style="1" bestFit="1" customWidth="1"/>
    <col min="6119" max="6120" width="9.33203125" style="1" bestFit="1" customWidth="1"/>
    <col min="6121" max="6121" width="12.1640625" style="1" bestFit="1" customWidth="1"/>
    <col min="6122" max="6128" width="9.33203125" style="1" bestFit="1" customWidth="1"/>
    <col min="6129" max="6129" width="9.1640625" style="1"/>
    <col min="6130" max="6131" width="9.33203125" style="1" bestFit="1" customWidth="1"/>
    <col min="6132" max="6132" width="9.1640625" style="1"/>
    <col min="6133" max="6133" width="9.33203125" style="1" bestFit="1" customWidth="1"/>
    <col min="6134" max="6134" width="13" style="1" bestFit="1" customWidth="1"/>
    <col min="6135" max="6136" width="9.33203125" style="1" bestFit="1" customWidth="1"/>
    <col min="6137" max="6137" width="12.1640625" style="1" bestFit="1" customWidth="1"/>
    <col min="6138" max="6144" width="9.33203125" style="1" bestFit="1" customWidth="1"/>
    <col min="6145" max="6145" width="9.1640625" style="1"/>
    <col min="6146" max="6147" width="9.33203125" style="1" bestFit="1" customWidth="1"/>
    <col min="6148" max="6148" width="9.1640625" style="1"/>
    <col min="6149" max="6149" width="9.33203125" style="1" bestFit="1" customWidth="1"/>
    <col min="6150" max="6150" width="13" style="1" bestFit="1" customWidth="1"/>
    <col min="6151" max="6152" width="9.33203125" style="1" bestFit="1" customWidth="1"/>
    <col min="6153" max="6153" width="12.1640625" style="1" bestFit="1" customWidth="1"/>
    <col min="6154" max="6160" width="9.33203125" style="1" bestFit="1" customWidth="1"/>
    <col min="6161" max="6161" width="9.1640625" style="1"/>
    <col min="6162" max="6163" width="9.33203125" style="1" bestFit="1" customWidth="1"/>
    <col min="6164" max="6164" width="9.1640625" style="1"/>
    <col min="6165" max="6165" width="9.33203125" style="1" bestFit="1" customWidth="1"/>
    <col min="6166" max="6166" width="13" style="1" bestFit="1" customWidth="1"/>
    <col min="6167" max="6168" width="9.33203125" style="1" bestFit="1" customWidth="1"/>
    <col min="6169" max="6169" width="12.1640625" style="1" bestFit="1" customWidth="1"/>
    <col min="6170" max="6176" width="9.33203125" style="1" bestFit="1" customWidth="1"/>
    <col min="6177" max="6177" width="9.1640625" style="1"/>
    <col min="6178" max="6179" width="9.33203125" style="1" bestFit="1" customWidth="1"/>
    <col min="6180" max="6180" width="9.1640625" style="1"/>
    <col min="6181" max="6181" width="9.33203125" style="1" bestFit="1" customWidth="1"/>
    <col min="6182" max="6182" width="13" style="1" bestFit="1" customWidth="1"/>
    <col min="6183" max="6184" width="9.33203125" style="1" bestFit="1" customWidth="1"/>
    <col min="6185" max="6185" width="12.1640625" style="1" bestFit="1" customWidth="1"/>
    <col min="6186" max="6192" width="9.33203125" style="1" bestFit="1" customWidth="1"/>
    <col min="6193" max="6193" width="9.1640625" style="1"/>
    <col min="6194" max="6195" width="9.33203125" style="1" bestFit="1" customWidth="1"/>
    <col min="6196" max="6196" width="9.1640625" style="1"/>
    <col min="6197" max="6197" width="9.33203125" style="1" bestFit="1" customWidth="1"/>
    <col min="6198" max="6198" width="13" style="1" bestFit="1" customWidth="1"/>
    <col min="6199" max="6200" width="9.33203125" style="1" bestFit="1" customWidth="1"/>
    <col min="6201" max="6201" width="12.1640625" style="1" bestFit="1" customWidth="1"/>
    <col min="6202" max="6208" width="9.33203125" style="1" bestFit="1" customWidth="1"/>
    <col min="6209" max="6209" width="9.1640625" style="1"/>
    <col min="6210" max="6211" width="9.33203125" style="1" bestFit="1" customWidth="1"/>
    <col min="6212" max="6212" width="9.1640625" style="1"/>
    <col min="6213" max="6213" width="9.33203125" style="1" bestFit="1" customWidth="1"/>
    <col min="6214" max="6214" width="13" style="1" bestFit="1" customWidth="1"/>
    <col min="6215" max="6216" width="9.33203125" style="1" bestFit="1" customWidth="1"/>
    <col min="6217" max="6217" width="12.1640625" style="1" bestFit="1" customWidth="1"/>
    <col min="6218" max="6224" width="9.33203125" style="1" bestFit="1" customWidth="1"/>
    <col min="6225" max="6225" width="9.1640625" style="1"/>
    <col min="6226" max="6227" width="9.33203125" style="1" bestFit="1" customWidth="1"/>
    <col min="6228" max="6228" width="9.1640625" style="1"/>
    <col min="6229" max="6229" width="9.33203125" style="1" bestFit="1" customWidth="1"/>
    <col min="6230" max="6230" width="13" style="1" bestFit="1" customWidth="1"/>
    <col min="6231" max="6232" width="9.33203125" style="1" bestFit="1" customWidth="1"/>
    <col min="6233" max="6233" width="12.1640625" style="1" bestFit="1" customWidth="1"/>
    <col min="6234" max="6240" width="9.33203125" style="1" bestFit="1" customWidth="1"/>
    <col min="6241" max="6241" width="9.1640625" style="1"/>
    <col min="6242" max="6243" width="9.33203125" style="1" bestFit="1" customWidth="1"/>
    <col min="6244" max="6244" width="9.1640625" style="1"/>
    <col min="6245" max="6245" width="9.33203125" style="1" bestFit="1" customWidth="1"/>
    <col min="6246" max="6246" width="13" style="1" bestFit="1" customWidth="1"/>
    <col min="6247" max="6248" width="9.33203125" style="1" bestFit="1" customWidth="1"/>
    <col min="6249" max="6249" width="12.1640625" style="1" bestFit="1" customWidth="1"/>
    <col min="6250" max="6256" width="9.33203125" style="1" bestFit="1" customWidth="1"/>
    <col min="6257" max="6257" width="9.1640625" style="1"/>
    <col min="6258" max="6259" width="9.33203125" style="1" bestFit="1" customWidth="1"/>
    <col min="6260" max="6260" width="9.1640625" style="1"/>
    <col min="6261" max="6261" width="9.33203125" style="1" bestFit="1" customWidth="1"/>
    <col min="6262" max="6262" width="13" style="1" bestFit="1" customWidth="1"/>
    <col min="6263" max="6264" width="9.33203125" style="1" bestFit="1" customWidth="1"/>
    <col min="6265" max="6265" width="12.1640625" style="1" bestFit="1" customWidth="1"/>
    <col min="6266" max="6272" width="9.33203125" style="1" bestFit="1" customWidth="1"/>
    <col min="6273" max="6273" width="9.1640625" style="1"/>
    <col min="6274" max="6275" width="9.33203125" style="1" bestFit="1" customWidth="1"/>
    <col min="6276" max="6276" width="9.1640625" style="1"/>
    <col min="6277" max="6277" width="9.33203125" style="1" bestFit="1" customWidth="1"/>
    <col min="6278" max="6278" width="13" style="1" bestFit="1" customWidth="1"/>
    <col min="6279" max="6280" width="9.33203125" style="1" bestFit="1" customWidth="1"/>
    <col min="6281" max="6281" width="12.1640625" style="1" bestFit="1" customWidth="1"/>
    <col min="6282" max="6288" width="9.33203125" style="1" bestFit="1" customWidth="1"/>
    <col min="6289" max="6289" width="9.1640625" style="1"/>
    <col min="6290" max="6291" width="9.33203125" style="1" bestFit="1" customWidth="1"/>
    <col min="6292" max="6292" width="9.1640625" style="1"/>
    <col min="6293" max="6293" width="9.33203125" style="1" bestFit="1" customWidth="1"/>
    <col min="6294" max="6294" width="13" style="1" bestFit="1" customWidth="1"/>
    <col min="6295" max="6296" width="9.33203125" style="1" bestFit="1" customWidth="1"/>
    <col min="6297" max="6297" width="12.1640625" style="1" bestFit="1" customWidth="1"/>
    <col min="6298" max="6304" width="9.33203125" style="1" bestFit="1" customWidth="1"/>
    <col min="6305" max="6305" width="9.1640625" style="1"/>
    <col min="6306" max="6307" width="9.33203125" style="1" bestFit="1" customWidth="1"/>
    <col min="6308" max="6308" width="9.1640625" style="1"/>
    <col min="6309" max="6309" width="9.33203125" style="1" bestFit="1" customWidth="1"/>
    <col min="6310" max="6310" width="13" style="1" bestFit="1" customWidth="1"/>
    <col min="6311" max="6312" width="9.33203125" style="1" bestFit="1" customWidth="1"/>
    <col min="6313" max="6313" width="12.1640625" style="1" bestFit="1" customWidth="1"/>
    <col min="6314" max="6320" width="9.33203125" style="1" bestFit="1" customWidth="1"/>
    <col min="6321" max="6321" width="9.1640625" style="1"/>
    <col min="6322" max="6323" width="9.33203125" style="1" bestFit="1" customWidth="1"/>
    <col min="6324" max="6324" width="9.1640625" style="1"/>
    <col min="6325" max="6325" width="9.33203125" style="1" bestFit="1" customWidth="1"/>
    <col min="6326" max="6326" width="13" style="1" bestFit="1" customWidth="1"/>
    <col min="6327" max="6328" width="9.33203125" style="1" bestFit="1" customWidth="1"/>
    <col min="6329" max="6329" width="12.1640625" style="1" bestFit="1" customWidth="1"/>
    <col min="6330" max="6336" width="9.33203125" style="1" bestFit="1" customWidth="1"/>
    <col min="6337" max="6337" width="9.1640625" style="1"/>
    <col min="6338" max="6339" width="9.33203125" style="1" bestFit="1" customWidth="1"/>
    <col min="6340" max="6340" width="9.1640625" style="1"/>
    <col min="6341" max="6341" width="9.33203125" style="1" bestFit="1" customWidth="1"/>
    <col min="6342" max="6342" width="13" style="1" bestFit="1" customWidth="1"/>
    <col min="6343" max="6344" width="9.33203125" style="1" bestFit="1" customWidth="1"/>
    <col min="6345" max="6345" width="12.1640625" style="1" bestFit="1" customWidth="1"/>
    <col min="6346" max="6352" width="9.33203125" style="1" bestFit="1" customWidth="1"/>
    <col min="6353" max="6353" width="9.1640625" style="1"/>
    <col min="6354" max="6355" width="9.33203125" style="1" bestFit="1" customWidth="1"/>
    <col min="6356" max="6356" width="9.1640625" style="1"/>
    <col min="6357" max="6357" width="9.33203125" style="1" bestFit="1" customWidth="1"/>
    <col min="6358" max="6358" width="13" style="1" bestFit="1" customWidth="1"/>
    <col min="6359" max="6360" width="9.33203125" style="1" bestFit="1" customWidth="1"/>
    <col min="6361" max="6361" width="12.1640625" style="1" bestFit="1" customWidth="1"/>
    <col min="6362" max="6368" width="9.33203125" style="1" bestFit="1" customWidth="1"/>
    <col min="6369" max="6369" width="9.1640625" style="1"/>
    <col min="6370" max="6371" width="9.33203125" style="1" bestFit="1" customWidth="1"/>
    <col min="6372" max="6372" width="9.1640625" style="1"/>
    <col min="6373" max="6373" width="9.33203125" style="1" bestFit="1" customWidth="1"/>
    <col min="6374" max="6374" width="13" style="1" bestFit="1" customWidth="1"/>
    <col min="6375" max="6376" width="9.33203125" style="1" bestFit="1" customWidth="1"/>
    <col min="6377" max="6377" width="12.1640625" style="1" bestFit="1" customWidth="1"/>
    <col min="6378" max="6384" width="9.33203125" style="1" bestFit="1" customWidth="1"/>
    <col min="6385" max="6385" width="9.1640625" style="1"/>
    <col min="6386" max="6387" width="9.33203125" style="1" bestFit="1" customWidth="1"/>
    <col min="6388" max="6388" width="9.1640625" style="1"/>
    <col min="6389" max="6389" width="9.33203125" style="1" bestFit="1" customWidth="1"/>
    <col min="6390" max="6390" width="13" style="1" bestFit="1" customWidth="1"/>
    <col min="6391" max="6392" width="9.33203125" style="1" bestFit="1" customWidth="1"/>
    <col min="6393" max="6393" width="12.1640625" style="1" bestFit="1" customWidth="1"/>
    <col min="6394" max="6400" width="9.33203125" style="1" bestFit="1" customWidth="1"/>
    <col min="6401" max="6401" width="9.1640625" style="1"/>
    <col min="6402" max="6403" width="9.33203125" style="1" bestFit="1" customWidth="1"/>
    <col min="6404" max="6404" width="9.1640625" style="1"/>
    <col min="6405" max="6405" width="9.33203125" style="1" bestFit="1" customWidth="1"/>
    <col min="6406" max="6406" width="13" style="1" bestFit="1" customWidth="1"/>
    <col min="6407" max="6408" width="9.33203125" style="1" bestFit="1" customWidth="1"/>
    <col min="6409" max="6409" width="12.1640625" style="1" bestFit="1" customWidth="1"/>
    <col min="6410" max="6416" width="9.33203125" style="1" bestFit="1" customWidth="1"/>
    <col min="6417" max="6417" width="9.1640625" style="1"/>
    <col min="6418" max="6419" width="9.33203125" style="1" bestFit="1" customWidth="1"/>
    <col min="6420" max="6420" width="9.1640625" style="1"/>
    <col min="6421" max="6421" width="9.33203125" style="1" bestFit="1" customWidth="1"/>
    <col min="6422" max="6422" width="13" style="1" bestFit="1" customWidth="1"/>
    <col min="6423" max="6424" width="9.33203125" style="1" bestFit="1" customWidth="1"/>
    <col min="6425" max="6425" width="12.1640625" style="1" bestFit="1" customWidth="1"/>
    <col min="6426" max="6432" width="9.33203125" style="1" bestFit="1" customWidth="1"/>
    <col min="6433" max="6433" width="9.1640625" style="1"/>
    <col min="6434" max="6435" width="9.33203125" style="1" bestFit="1" customWidth="1"/>
    <col min="6436" max="6436" width="9.1640625" style="1"/>
    <col min="6437" max="6437" width="9.33203125" style="1" bestFit="1" customWidth="1"/>
    <col min="6438" max="6438" width="13" style="1" bestFit="1" customWidth="1"/>
    <col min="6439" max="6440" width="9.33203125" style="1" bestFit="1" customWidth="1"/>
    <col min="6441" max="6441" width="12.1640625" style="1" bestFit="1" customWidth="1"/>
    <col min="6442" max="6448" width="9.33203125" style="1" bestFit="1" customWidth="1"/>
    <col min="6449" max="6449" width="9.1640625" style="1"/>
    <col min="6450" max="6451" width="9.33203125" style="1" bestFit="1" customWidth="1"/>
    <col min="6452" max="6452" width="9.1640625" style="1"/>
    <col min="6453" max="6453" width="9.33203125" style="1" bestFit="1" customWidth="1"/>
    <col min="6454" max="6454" width="13" style="1" bestFit="1" customWidth="1"/>
    <col min="6455" max="6456" width="9.33203125" style="1" bestFit="1" customWidth="1"/>
    <col min="6457" max="6457" width="12.1640625" style="1" bestFit="1" customWidth="1"/>
    <col min="6458" max="6464" width="9.33203125" style="1" bestFit="1" customWidth="1"/>
    <col min="6465" max="6465" width="9.1640625" style="1"/>
    <col min="6466" max="6467" width="9.33203125" style="1" bestFit="1" customWidth="1"/>
    <col min="6468" max="6468" width="9.1640625" style="1"/>
    <col min="6469" max="6469" width="9.33203125" style="1" bestFit="1" customWidth="1"/>
    <col min="6470" max="6470" width="13" style="1" bestFit="1" customWidth="1"/>
    <col min="6471" max="6472" width="9.33203125" style="1" bestFit="1" customWidth="1"/>
    <col min="6473" max="6473" width="12.1640625" style="1" bestFit="1" customWidth="1"/>
    <col min="6474" max="6480" width="9.33203125" style="1" bestFit="1" customWidth="1"/>
    <col min="6481" max="6481" width="9.1640625" style="1"/>
    <col min="6482" max="6483" width="9.33203125" style="1" bestFit="1" customWidth="1"/>
    <col min="6484" max="6484" width="9.1640625" style="1"/>
    <col min="6485" max="6485" width="9.33203125" style="1" bestFit="1" customWidth="1"/>
    <col min="6486" max="6486" width="13" style="1" bestFit="1" customWidth="1"/>
    <col min="6487" max="6488" width="9.33203125" style="1" bestFit="1" customWidth="1"/>
    <col min="6489" max="6489" width="12.1640625" style="1" bestFit="1" customWidth="1"/>
    <col min="6490" max="6496" width="9.33203125" style="1" bestFit="1" customWidth="1"/>
    <col min="6497" max="6497" width="9.1640625" style="1"/>
    <col min="6498" max="6499" width="9.33203125" style="1" bestFit="1" customWidth="1"/>
    <col min="6500" max="6500" width="9.1640625" style="1"/>
    <col min="6501" max="6501" width="9.33203125" style="1" bestFit="1" customWidth="1"/>
    <col min="6502" max="6502" width="13" style="1" bestFit="1" customWidth="1"/>
    <col min="6503" max="6504" width="9.33203125" style="1" bestFit="1" customWidth="1"/>
    <col min="6505" max="6505" width="12.1640625" style="1" bestFit="1" customWidth="1"/>
    <col min="6506" max="6512" width="9.33203125" style="1" bestFit="1" customWidth="1"/>
    <col min="6513" max="6513" width="9.1640625" style="1"/>
    <col min="6514" max="6515" width="9.33203125" style="1" bestFit="1" customWidth="1"/>
    <col min="6516" max="6516" width="9.1640625" style="1"/>
    <col min="6517" max="6517" width="9.33203125" style="1" bestFit="1" customWidth="1"/>
    <col min="6518" max="6518" width="13" style="1" bestFit="1" customWidth="1"/>
    <col min="6519" max="6520" width="9.33203125" style="1" bestFit="1" customWidth="1"/>
    <col min="6521" max="6521" width="12.1640625" style="1" bestFit="1" customWidth="1"/>
    <col min="6522" max="6528" width="9.33203125" style="1" bestFit="1" customWidth="1"/>
    <col min="6529" max="6529" width="9.1640625" style="1"/>
    <col min="6530" max="6531" width="9.33203125" style="1" bestFit="1" customWidth="1"/>
    <col min="6532" max="6532" width="9.1640625" style="1"/>
    <col min="6533" max="6533" width="9.33203125" style="1" bestFit="1" customWidth="1"/>
    <col min="6534" max="6534" width="13" style="1" bestFit="1" customWidth="1"/>
    <col min="6535" max="6536" width="9.33203125" style="1" bestFit="1" customWidth="1"/>
    <col min="6537" max="6537" width="12.1640625" style="1" bestFit="1" customWidth="1"/>
    <col min="6538" max="6544" width="9.33203125" style="1" bestFit="1" customWidth="1"/>
    <col min="6545" max="6545" width="9.1640625" style="1"/>
    <col min="6546" max="6547" width="9.33203125" style="1" bestFit="1" customWidth="1"/>
    <col min="6548" max="6548" width="9.1640625" style="1"/>
    <col min="6549" max="6549" width="9.33203125" style="1" bestFit="1" customWidth="1"/>
    <col min="6550" max="6550" width="13" style="1" bestFit="1" customWidth="1"/>
    <col min="6551" max="6552" width="9.33203125" style="1" bestFit="1" customWidth="1"/>
    <col min="6553" max="6553" width="12.1640625" style="1" bestFit="1" customWidth="1"/>
    <col min="6554" max="6560" width="9.33203125" style="1" bestFit="1" customWidth="1"/>
    <col min="6561" max="6561" width="9.1640625" style="1"/>
    <col min="6562" max="6563" width="9.33203125" style="1" bestFit="1" customWidth="1"/>
    <col min="6564" max="6564" width="9.1640625" style="1"/>
    <col min="6565" max="6565" width="9.33203125" style="1" bestFit="1" customWidth="1"/>
    <col min="6566" max="6566" width="13" style="1" bestFit="1" customWidth="1"/>
    <col min="6567" max="6568" width="9.33203125" style="1" bestFit="1" customWidth="1"/>
    <col min="6569" max="6569" width="12.1640625" style="1" bestFit="1" customWidth="1"/>
    <col min="6570" max="6576" width="9.33203125" style="1" bestFit="1" customWidth="1"/>
    <col min="6577" max="6577" width="9.1640625" style="1"/>
    <col min="6578" max="6579" width="9.33203125" style="1" bestFit="1" customWidth="1"/>
    <col min="6580" max="6580" width="9.1640625" style="1"/>
    <col min="6581" max="6581" width="9.33203125" style="1" bestFit="1" customWidth="1"/>
    <col min="6582" max="6582" width="13" style="1" bestFit="1" customWidth="1"/>
    <col min="6583" max="6584" width="9.33203125" style="1" bestFit="1" customWidth="1"/>
    <col min="6585" max="6585" width="12.1640625" style="1" bestFit="1" customWidth="1"/>
    <col min="6586" max="6592" width="9.33203125" style="1" bestFit="1" customWidth="1"/>
    <col min="6593" max="6593" width="9.1640625" style="1"/>
    <col min="6594" max="6595" width="9.33203125" style="1" bestFit="1" customWidth="1"/>
    <col min="6596" max="6596" width="9.1640625" style="1"/>
    <col min="6597" max="6597" width="9.33203125" style="1" bestFit="1" customWidth="1"/>
    <col min="6598" max="6598" width="13" style="1" bestFit="1" customWidth="1"/>
    <col min="6599" max="6600" width="9.33203125" style="1" bestFit="1" customWidth="1"/>
    <col min="6601" max="6601" width="12.1640625" style="1" bestFit="1" customWidth="1"/>
    <col min="6602" max="6608" width="9.33203125" style="1" bestFit="1" customWidth="1"/>
    <col min="6609" max="6609" width="9.1640625" style="1"/>
    <col min="6610" max="6611" width="9.33203125" style="1" bestFit="1" customWidth="1"/>
    <col min="6612" max="6612" width="9.1640625" style="1"/>
    <col min="6613" max="6613" width="9.33203125" style="1" bestFit="1" customWidth="1"/>
    <col min="6614" max="6614" width="13" style="1" bestFit="1" customWidth="1"/>
    <col min="6615" max="6616" width="9.33203125" style="1" bestFit="1" customWidth="1"/>
    <col min="6617" max="6617" width="12.1640625" style="1" bestFit="1" customWidth="1"/>
    <col min="6618" max="6624" width="9.33203125" style="1" bestFit="1" customWidth="1"/>
    <col min="6625" max="6625" width="9.1640625" style="1"/>
    <col min="6626" max="6627" width="9.33203125" style="1" bestFit="1" customWidth="1"/>
    <col min="6628" max="6628" width="9.1640625" style="1"/>
    <col min="6629" max="6629" width="9.33203125" style="1" bestFit="1" customWidth="1"/>
    <col min="6630" max="6630" width="13" style="1" bestFit="1" customWidth="1"/>
    <col min="6631" max="6632" width="9.33203125" style="1" bestFit="1" customWidth="1"/>
    <col min="6633" max="6633" width="12.1640625" style="1" bestFit="1" customWidth="1"/>
    <col min="6634" max="6640" width="9.33203125" style="1" bestFit="1" customWidth="1"/>
    <col min="6641" max="6641" width="9.1640625" style="1"/>
    <col min="6642" max="6643" width="9.33203125" style="1" bestFit="1" customWidth="1"/>
    <col min="6644" max="6644" width="9.1640625" style="1"/>
    <col min="6645" max="6645" width="9.33203125" style="1" bestFit="1" customWidth="1"/>
    <col min="6646" max="6646" width="13" style="1" bestFit="1" customWidth="1"/>
    <col min="6647" max="6648" width="9.33203125" style="1" bestFit="1" customWidth="1"/>
    <col min="6649" max="6649" width="12.1640625" style="1" bestFit="1" customWidth="1"/>
    <col min="6650" max="6656" width="9.33203125" style="1" bestFit="1" customWidth="1"/>
    <col min="6657" max="6657" width="9.1640625" style="1"/>
    <col min="6658" max="6659" width="9.33203125" style="1" bestFit="1" customWidth="1"/>
    <col min="6660" max="6660" width="9.1640625" style="1"/>
    <col min="6661" max="6661" width="9.33203125" style="1" bestFit="1" customWidth="1"/>
    <col min="6662" max="6662" width="13" style="1" bestFit="1" customWidth="1"/>
    <col min="6663" max="6664" width="9.33203125" style="1" bestFit="1" customWidth="1"/>
    <col min="6665" max="6665" width="12.1640625" style="1" bestFit="1" customWidth="1"/>
    <col min="6666" max="6672" width="9.33203125" style="1" bestFit="1" customWidth="1"/>
    <col min="6673" max="6673" width="9.1640625" style="1"/>
    <col min="6674" max="6675" width="9.33203125" style="1" bestFit="1" customWidth="1"/>
    <col min="6676" max="6676" width="9.1640625" style="1"/>
    <col min="6677" max="6677" width="9.33203125" style="1" bestFit="1" customWidth="1"/>
    <col min="6678" max="6678" width="13" style="1" bestFit="1" customWidth="1"/>
    <col min="6679" max="6680" width="9.33203125" style="1" bestFit="1" customWidth="1"/>
    <col min="6681" max="6681" width="12.1640625" style="1" bestFit="1" customWidth="1"/>
    <col min="6682" max="6688" width="9.33203125" style="1" bestFit="1" customWidth="1"/>
    <col min="6689" max="6689" width="9.1640625" style="1"/>
    <col min="6690" max="6691" width="9.33203125" style="1" bestFit="1" customWidth="1"/>
    <col min="6692" max="6692" width="9.1640625" style="1"/>
    <col min="6693" max="6693" width="9.33203125" style="1" bestFit="1" customWidth="1"/>
    <col min="6694" max="6694" width="13" style="1" bestFit="1" customWidth="1"/>
    <col min="6695" max="6696" width="9.33203125" style="1" bestFit="1" customWidth="1"/>
    <col min="6697" max="6697" width="12.1640625" style="1" bestFit="1" customWidth="1"/>
    <col min="6698" max="6704" width="9.33203125" style="1" bestFit="1" customWidth="1"/>
    <col min="6705" max="6705" width="9.1640625" style="1"/>
    <col min="6706" max="6707" width="9.33203125" style="1" bestFit="1" customWidth="1"/>
    <col min="6708" max="6708" width="9.1640625" style="1"/>
    <col min="6709" max="6709" width="9.33203125" style="1" bestFit="1" customWidth="1"/>
    <col min="6710" max="6710" width="13" style="1" bestFit="1" customWidth="1"/>
    <col min="6711" max="6712" width="9.33203125" style="1" bestFit="1" customWidth="1"/>
    <col min="6713" max="6713" width="12.1640625" style="1" bestFit="1" customWidth="1"/>
    <col min="6714" max="6720" width="9.33203125" style="1" bestFit="1" customWidth="1"/>
    <col min="6721" max="6721" width="9.1640625" style="1"/>
    <col min="6722" max="6723" width="9.33203125" style="1" bestFit="1" customWidth="1"/>
    <col min="6724" max="6724" width="9.1640625" style="1"/>
    <col min="6725" max="6725" width="9.33203125" style="1" bestFit="1" customWidth="1"/>
    <col min="6726" max="6726" width="13" style="1" bestFit="1" customWidth="1"/>
    <col min="6727" max="6728" width="9.33203125" style="1" bestFit="1" customWidth="1"/>
    <col min="6729" max="6729" width="12.1640625" style="1" bestFit="1" customWidth="1"/>
    <col min="6730" max="6736" width="9.33203125" style="1" bestFit="1" customWidth="1"/>
    <col min="6737" max="6737" width="9.1640625" style="1"/>
    <col min="6738" max="6739" width="9.33203125" style="1" bestFit="1" customWidth="1"/>
    <col min="6740" max="6740" width="9.1640625" style="1"/>
    <col min="6741" max="6741" width="9.33203125" style="1" bestFit="1" customWidth="1"/>
    <col min="6742" max="6742" width="13" style="1" bestFit="1" customWidth="1"/>
    <col min="6743" max="6744" width="9.33203125" style="1" bestFit="1" customWidth="1"/>
    <col min="6745" max="6745" width="12.1640625" style="1" bestFit="1" customWidth="1"/>
    <col min="6746" max="6752" width="9.33203125" style="1" bestFit="1" customWidth="1"/>
    <col min="6753" max="6753" width="9.1640625" style="1"/>
    <col min="6754" max="6755" width="9.33203125" style="1" bestFit="1" customWidth="1"/>
    <col min="6756" max="6756" width="9.1640625" style="1"/>
    <col min="6757" max="6757" width="9.33203125" style="1" bestFit="1" customWidth="1"/>
    <col min="6758" max="6758" width="13" style="1" bestFit="1" customWidth="1"/>
    <col min="6759" max="6760" width="9.33203125" style="1" bestFit="1" customWidth="1"/>
    <col min="6761" max="6761" width="12.1640625" style="1" bestFit="1" customWidth="1"/>
    <col min="6762" max="6768" width="9.33203125" style="1" bestFit="1" customWidth="1"/>
    <col min="6769" max="6769" width="9.1640625" style="1"/>
    <col min="6770" max="6771" width="9.33203125" style="1" bestFit="1" customWidth="1"/>
    <col min="6772" max="6772" width="9.1640625" style="1"/>
    <col min="6773" max="6773" width="9.33203125" style="1" bestFit="1" customWidth="1"/>
    <col min="6774" max="6774" width="13" style="1" bestFit="1" customWidth="1"/>
    <col min="6775" max="6776" width="9.33203125" style="1" bestFit="1" customWidth="1"/>
    <col min="6777" max="6777" width="12.1640625" style="1" bestFit="1" customWidth="1"/>
    <col min="6778" max="6784" width="9.33203125" style="1" bestFit="1" customWidth="1"/>
    <col min="6785" max="6785" width="9.1640625" style="1"/>
    <col min="6786" max="6787" width="9.33203125" style="1" bestFit="1" customWidth="1"/>
    <col min="6788" max="6788" width="9.1640625" style="1"/>
    <col min="6789" max="6789" width="9.33203125" style="1" bestFit="1" customWidth="1"/>
    <col min="6790" max="6790" width="13" style="1" bestFit="1" customWidth="1"/>
    <col min="6791" max="6792" width="9.33203125" style="1" bestFit="1" customWidth="1"/>
    <col min="6793" max="6793" width="12.1640625" style="1" bestFit="1" customWidth="1"/>
    <col min="6794" max="6800" width="9.33203125" style="1" bestFit="1" customWidth="1"/>
    <col min="6801" max="6801" width="9.1640625" style="1"/>
    <col min="6802" max="6803" width="9.33203125" style="1" bestFit="1" customWidth="1"/>
    <col min="6804" max="6804" width="9.1640625" style="1"/>
    <col min="6805" max="6805" width="9.33203125" style="1" bestFit="1" customWidth="1"/>
    <col min="6806" max="6806" width="13" style="1" bestFit="1" customWidth="1"/>
    <col min="6807" max="6808" width="9.33203125" style="1" bestFit="1" customWidth="1"/>
    <col min="6809" max="6809" width="12.1640625" style="1" bestFit="1" customWidth="1"/>
    <col min="6810" max="6816" width="9.33203125" style="1" bestFit="1" customWidth="1"/>
    <col min="6817" max="6817" width="9.1640625" style="1"/>
    <col min="6818" max="6819" width="9.33203125" style="1" bestFit="1" customWidth="1"/>
    <col min="6820" max="6820" width="9.1640625" style="1"/>
    <col min="6821" max="6821" width="9.33203125" style="1" bestFit="1" customWidth="1"/>
    <col min="6822" max="6822" width="13" style="1" bestFit="1" customWidth="1"/>
    <col min="6823" max="6824" width="9.33203125" style="1" bestFit="1" customWidth="1"/>
    <col min="6825" max="6825" width="12.1640625" style="1" bestFit="1" customWidth="1"/>
    <col min="6826" max="6832" width="9.33203125" style="1" bestFit="1" customWidth="1"/>
    <col min="6833" max="6833" width="9.1640625" style="1"/>
    <col min="6834" max="6835" width="9.33203125" style="1" bestFit="1" customWidth="1"/>
    <col min="6836" max="6836" width="9.1640625" style="1"/>
    <col min="6837" max="6837" width="9.33203125" style="1" bestFit="1" customWidth="1"/>
    <col min="6838" max="6838" width="13" style="1" bestFit="1" customWidth="1"/>
    <col min="6839" max="6840" width="9.33203125" style="1" bestFit="1" customWidth="1"/>
    <col min="6841" max="6841" width="12.1640625" style="1" bestFit="1" customWidth="1"/>
    <col min="6842" max="6848" width="9.33203125" style="1" bestFit="1" customWidth="1"/>
    <col min="6849" max="6849" width="9.1640625" style="1"/>
    <col min="6850" max="6851" width="9.33203125" style="1" bestFit="1" customWidth="1"/>
    <col min="6852" max="6852" width="9.1640625" style="1"/>
    <col min="6853" max="6853" width="9.33203125" style="1" bestFit="1" customWidth="1"/>
    <col min="6854" max="6854" width="13" style="1" bestFit="1" customWidth="1"/>
    <col min="6855" max="6856" width="9.33203125" style="1" bestFit="1" customWidth="1"/>
    <col min="6857" max="6857" width="12.1640625" style="1" bestFit="1" customWidth="1"/>
    <col min="6858" max="6864" width="9.33203125" style="1" bestFit="1" customWidth="1"/>
    <col min="6865" max="6865" width="9.1640625" style="1"/>
    <col min="6866" max="6867" width="9.33203125" style="1" bestFit="1" customWidth="1"/>
    <col min="6868" max="6868" width="9.1640625" style="1"/>
    <col min="6869" max="6869" width="9.33203125" style="1" bestFit="1" customWidth="1"/>
    <col min="6870" max="6870" width="13" style="1" bestFit="1" customWidth="1"/>
    <col min="6871" max="6872" width="9.33203125" style="1" bestFit="1" customWidth="1"/>
    <col min="6873" max="6873" width="12.1640625" style="1" bestFit="1" customWidth="1"/>
    <col min="6874" max="6880" width="9.33203125" style="1" bestFit="1" customWidth="1"/>
    <col min="6881" max="6881" width="9.1640625" style="1"/>
    <col min="6882" max="6883" width="9.33203125" style="1" bestFit="1" customWidth="1"/>
    <col min="6884" max="6884" width="9.1640625" style="1"/>
    <col min="6885" max="6885" width="9.33203125" style="1" bestFit="1" customWidth="1"/>
    <col min="6886" max="6886" width="13" style="1" bestFit="1" customWidth="1"/>
    <col min="6887" max="6888" width="9.33203125" style="1" bestFit="1" customWidth="1"/>
    <col min="6889" max="6889" width="12.1640625" style="1" bestFit="1" customWidth="1"/>
    <col min="6890" max="6896" width="9.33203125" style="1" bestFit="1" customWidth="1"/>
    <col min="6897" max="6897" width="9.1640625" style="1"/>
    <col min="6898" max="6899" width="9.33203125" style="1" bestFit="1" customWidth="1"/>
    <col min="6900" max="6900" width="9.1640625" style="1"/>
    <col min="6901" max="6901" width="9.33203125" style="1" bestFit="1" customWidth="1"/>
    <col min="6902" max="6902" width="13" style="1" bestFit="1" customWidth="1"/>
    <col min="6903" max="6904" width="9.33203125" style="1" bestFit="1" customWidth="1"/>
    <col min="6905" max="6905" width="12.1640625" style="1" bestFit="1" customWidth="1"/>
    <col min="6906" max="6912" width="9.33203125" style="1" bestFit="1" customWidth="1"/>
    <col min="6913" max="6913" width="9.1640625" style="1"/>
    <col min="6914" max="6915" width="9.33203125" style="1" bestFit="1" customWidth="1"/>
    <col min="6916" max="6916" width="9.1640625" style="1"/>
    <col min="6917" max="6917" width="9.33203125" style="1" bestFit="1" customWidth="1"/>
    <col min="6918" max="6918" width="13" style="1" bestFit="1" customWidth="1"/>
    <col min="6919" max="6920" width="9.33203125" style="1" bestFit="1" customWidth="1"/>
    <col min="6921" max="6921" width="12.1640625" style="1" bestFit="1" customWidth="1"/>
    <col min="6922" max="6928" width="9.33203125" style="1" bestFit="1" customWidth="1"/>
    <col min="6929" max="6929" width="9.1640625" style="1"/>
    <col min="6930" max="6931" width="9.33203125" style="1" bestFit="1" customWidth="1"/>
    <col min="6932" max="6932" width="9.1640625" style="1"/>
    <col min="6933" max="6933" width="9.33203125" style="1" bestFit="1" customWidth="1"/>
    <col min="6934" max="6934" width="13" style="1" bestFit="1" customWidth="1"/>
    <col min="6935" max="6936" width="9.33203125" style="1" bestFit="1" customWidth="1"/>
    <col min="6937" max="6937" width="12.1640625" style="1" bestFit="1" customWidth="1"/>
    <col min="6938" max="6944" width="9.33203125" style="1" bestFit="1" customWidth="1"/>
    <col min="6945" max="6945" width="9.1640625" style="1"/>
    <col min="6946" max="6947" width="9.33203125" style="1" bestFit="1" customWidth="1"/>
    <col min="6948" max="6948" width="9.1640625" style="1"/>
    <col min="6949" max="6949" width="9.33203125" style="1" bestFit="1" customWidth="1"/>
    <col min="6950" max="6950" width="13" style="1" bestFit="1" customWidth="1"/>
    <col min="6951" max="6952" width="9.33203125" style="1" bestFit="1" customWidth="1"/>
    <col min="6953" max="6953" width="12.1640625" style="1" bestFit="1" customWidth="1"/>
    <col min="6954" max="6960" width="9.33203125" style="1" bestFit="1" customWidth="1"/>
    <col min="6961" max="6961" width="9.1640625" style="1"/>
    <col min="6962" max="6963" width="9.33203125" style="1" bestFit="1" customWidth="1"/>
    <col min="6964" max="6964" width="9.1640625" style="1"/>
    <col min="6965" max="6965" width="9.33203125" style="1" bestFit="1" customWidth="1"/>
    <col min="6966" max="6966" width="13" style="1" bestFit="1" customWidth="1"/>
    <col min="6967" max="6968" width="9.33203125" style="1" bestFit="1" customWidth="1"/>
    <col min="6969" max="6969" width="12.1640625" style="1" bestFit="1" customWidth="1"/>
    <col min="6970" max="6976" width="9.33203125" style="1" bestFit="1" customWidth="1"/>
    <col min="6977" max="6977" width="9.1640625" style="1"/>
    <col min="6978" max="6979" width="9.33203125" style="1" bestFit="1" customWidth="1"/>
    <col min="6980" max="6980" width="9.1640625" style="1"/>
    <col min="6981" max="6981" width="9.33203125" style="1" bestFit="1" customWidth="1"/>
    <col min="6982" max="6982" width="13" style="1" bestFit="1" customWidth="1"/>
    <col min="6983" max="6984" width="9.33203125" style="1" bestFit="1" customWidth="1"/>
    <col min="6985" max="6985" width="12.1640625" style="1" bestFit="1" customWidth="1"/>
    <col min="6986" max="6992" width="9.33203125" style="1" bestFit="1" customWidth="1"/>
    <col min="6993" max="6993" width="9.1640625" style="1"/>
    <col min="6994" max="6995" width="9.33203125" style="1" bestFit="1" customWidth="1"/>
    <col min="6996" max="6996" width="9.1640625" style="1"/>
    <col min="6997" max="6997" width="9.33203125" style="1" bestFit="1" customWidth="1"/>
    <col min="6998" max="6998" width="13" style="1" bestFit="1" customWidth="1"/>
    <col min="6999" max="7000" width="9.33203125" style="1" bestFit="1" customWidth="1"/>
    <col min="7001" max="7001" width="12.1640625" style="1" bestFit="1" customWidth="1"/>
    <col min="7002" max="7008" width="9.33203125" style="1" bestFit="1" customWidth="1"/>
    <col min="7009" max="7009" width="9.1640625" style="1"/>
    <col min="7010" max="7011" width="9.33203125" style="1" bestFit="1" customWidth="1"/>
    <col min="7012" max="7012" width="9.1640625" style="1"/>
    <col min="7013" max="7013" width="9.33203125" style="1" bestFit="1" customWidth="1"/>
    <col min="7014" max="7014" width="13" style="1" bestFit="1" customWidth="1"/>
    <col min="7015" max="7016" width="9.33203125" style="1" bestFit="1" customWidth="1"/>
    <col min="7017" max="7017" width="12.1640625" style="1" bestFit="1" customWidth="1"/>
    <col min="7018" max="7024" width="9.33203125" style="1" bestFit="1" customWidth="1"/>
    <col min="7025" max="7025" width="9.1640625" style="1"/>
    <col min="7026" max="7027" width="9.33203125" style="1" bestFit="1" customWidth="1"/>
    <col min="7028" max="7028" width="9.1640625" style="1"/>
    <col min="7029" max="7029" width="9.33203125" style="1" bestFit="1" customWidth="1"/>
    <col min="7030" max="7030" width="13" style="1" bestFit="1" customWidth="1"/>
    <col min="7031" max="7032" width="9.33203125" style="1" bestFit="1" customWidth="1"/>
    <col min="7033" max="7033" width="12.1640625" style="1" bestFit="1" customWidth="1"/>
    <col min="7034" max="7040" width="9.33203125" style="1" bestFit="1" customWidth="1"/>
    <col min="7041" max="7041" width="9.1640625" style="1"/>
    <col min="7042" max="7043" width="9.33203125" style="1" bestFit="1" customWidth="1"/>
    <col min="7044" max="7044" width="9.1640625" style="1"/>
    <col min="7045" max="7045" width="9.33203125" style="1" bestFit="1" customWidth="1"/>
    <col min="7046" max="7046" width="13" style="1" bestFit="1" customWidth="1"/>
    <col min="7047" max="7048" width="9.33203125" style="1" bestFit="1" customWidth="1"/>
    <col min="7049" max="7049" width="12.1640625" style="1" bestFit="1" customWidth="1"/>
    <col min="7050" max="7056" width="9.33203125" style="1" bestFit="1" customWidth="1"/>
    <col min="7057" max="7057" width="9.1640625" style="1"/>
    <col min="7058" max="7059" width="9.33203125" style="1" bestFit="1" customWidth="1"/>
    <col min="7060" max="7060" width="9.1640625" style="1"/>
    <col min="7061" max="7061" width="9.33203125" style="1" bestFit="1" customWidth="1"/>
    <col min="7062" max="7062" width="13" style="1" bestFit="1" customWidth="1"/>
    <col min="7063" max="7064" width="9.33203125" style="1" bestFit="1" customWidth="1"/>
    <col min="7065" max="7065" width="12.1640625" style="1" bestFit="1" customWidth="1"/>
    <col min="7066" max="7072" width="9.33203125" style="1" bestFit="1" customWidth="1"/>
    <col min="7073" max="7073" width="9.1640625" style="1"/>
    <col min="7074" max="7075" width="9.33203125" style="1" bestFit="1" customWidth="1"/>
    <col min="7076" max="7076" width="9.1640625" style="1"/>
    <col min="7077" max="7077" width="9.33203125" style="1" bestFit="1" customWidth="1"/>
    <col min="7078" max="7078" width="13" style="1" bestFit="1" customWidth="1"/>
    <col min="7079" max="7080" width="9.33203125" style="1" bestFit="1" customWidth="1"/>
    <col min="7081" max="7081" width="12.1640625" style="1" bestFit="1" customWidth="1"/>
    <col min="7082" max="7088" width="9.33203125" style="1" bestFit="1" customWidth="1"/>
    <col min="7089" max="7089" width="9.1640625" style="1"/>
    <col min="7090" max="7091" width="9.33203125" style="1" bestFit="1" customWidth="1"/>
    <col min="7092" max="7092" width="9.1640625" style="1"/>
    <col min="7093" max="7093" width="9.33203125" style="1" bestFit="1" customWidth="1"/>
    <col min="7094" max="7094" width="13" style="1" bestFit="1" customWidth="1"/>
    <col min="7095" max="7096" width="9.33203125" style="1" bestFit="1" customWidth="1"/>
    <col min="7097" max="7097" width="12.1640625" style="1" bestFit="1" customWidth="1"/>
    <col min="7098" max="7104" width="9.33203125" style="1" bestFit="1" customWidth="1"/>
    <col min="7105" max="7105" width="9.1640625" style="1"/>
    <col min="7106" max="7107" width="9.33203125" style="1" bestFit="1" customWidth="1"/>
    <col min="7108" max="7108" width="9.1640625" style="1"/>
    <col min="7109" max="7109" width="9.33203125" style="1" bestFit="1" customWidth="1"/>
    <col min="7110" max="7110" width="13" style="1" bestFit="1" customWidth="1"/>
    <col min="7111" max="7112" width="9.33203125" style="1" bestFit="1" customWidth="1"/>
    <col min="7113" max="7113" width="12.1640625" style="1" bestFit="1" customWidth="1"/>
    <col min="7114" max="7120" width="9.33203125" style="1" bestFit="1" customWidth="1"/>
    <col min="7121" max="7121" width="9.1640625" style="1"/>
    <col min="7122" max="7123" width="9.33203125" style="1" bestFit="1" customWidth="1"/>
    <col min="7124" max="7124" width="9.1640625" style="1"/>
    <col min="7125" max="7125" width="9.33203125" style="1" bestFit="1" customWidth="1"/>
    <col min="7126" max="7126" width="13" style="1" bestFit="1" customWidth="1"/>
    <col min="7127" max="7128" width="9.33203125" style="1" bestFit="1" customWidth="1"/>
    <col min="7129" max="7129" width="12.1640625" style="1" bestFit="1" customWidth="1"/>
    <col min="7130" max="7136" width="9.33203125" style="1" bestFit="1" customWidth="1"/>
    <col min="7137" max="7137" width="9.1640625" style="1"/>
    <col min="7138" max="7139" width="9.33203125" style="1" bestFit="1" customWidth="1"/>
    <col min="7140" max="7140" width="9.1640625" style="1"/>
    <col min="7141" max="7141" width="9.33203125" style="1" bestFit="1" customWidth="1"/>
    <col min="7142" max="7142" width="13" style="1" bestFit="1" customWidth="1"/>
    <col min="7143" max="7144" width="9.33203125" style="1" bestFit="1" customWidth="1"/>
    <col min="7145" max="7145" width="12.1640625" style="1" bestFit="1" customWidth="1"/>
    <col min="7146" max="7152" width="9.33203125" style="1" bestFit="1" customWidth="1"/>
    <col min="7153" max="7153" width="9.1640625" style="1"/>
    <col min="7154" max="7155" width="9.33203125" style="1" bestFit="1" customWidth="1"/>
    <col min="7156" max="7156" width="9.1640625" style="1"/>
    <col min="7157" max="7157" width="9.33203125" style="1" bestFit="1" customWidth="1"/>
    <col min="7158" max="7158" width="13" style="1" bestFit="1" customWidth="1"/>
    <col min="7159" max="7160" width="9.33203125" style="1" bestFit="1" customWidth="1"/>
    <col min="7161" max="7161" width="12.1640625" style="1" bestFit="1" customWidth="1"/>
    <col min="7162" max="7168" width="9.33203125" style="1" bestFit="1" customWidth="1"/>
    <col min="7169" max="7169" width="9.1640625" style="1"/>
    <col min="7170" max="7171" width="9.33203125" style="1" bestFit="1" customWidth="1"/>
    <col min="7172" max="7172" width="9.1640625" style="1"/>
    <col min="7173" max="7173" width="9.33203125" style="1" bestFit="1" customWidth="1"/>
    <col min="7174" max="7174" width="13" style="1" bestFit="1" customWidth="1"/>
    <col min="7175" max="7176" width="9.33203125" style="1" bestFit="1" customWidth="1"/>
    <col min="7177" max="7177" width="12.1640625" style="1" bestFit="1" customWidth="1"/>
    <col min="7178" max="7184" width="9.33203125" style="1" bestFit="1" customWidth="1"/>
    <col min="7185" max="7185" width="9.1640625" style="1"/>
    <col min="7186" max="7187" width="9.33203125" style="1" bestFit="1" customWidth="1"/>
    <col min="7188" max="7188" width="9.1640625" style="1"/>
    <col min="7189" max="7189" width="9.33203125" style="1" bestFit="1" customWidth="1"/>
    <col min="7190" max="7190" width="13" style="1" bestFit="1" customWidth="1"/>
    <col min="7191" max="7192" width="9.33203125" style="1" bestFit="1" customWidth="1"/>
    <col min="7193" max="7193" width="12.1640625" style="1" bestFit="1" customWidth="1"/>
    <col min="7194" max="7200" width="9.33203125" style="1" bestFit="1" customWidth="1"/>
    <col min="7201" max="7201" width="9.1640625" style="1"/>
    <col min="7202" max="7203" width="9.33203125" style="1" bestFit="1" customWidth="1"/>
    <col min="7204" max="7204" width="9.1640625" style="1"/>
    <col min="7205" max="7205" width="9.33203125" style="1" bestFit="1" customWidth="1"/>
    <col min="7206" max="7206" width="13" style="1" bestFit="1" customWidth="1"/>
    <col min="7207" max="7208" width="9.33203125" style="1" bestFit="1" customWidth="1"/>
    <col min="7209" max="7209" width="12.1640625" style="1" bestFit="1" customWidth="1"/>
    <col min="7210" max="7216" width="9.33203125" style="1" bestFit="1" customWidth="1"/>
    <col min="7217" max="7217" width="9.1640625" style="1"/>
    <col min="7218" max="7219" width="9.33203125" style="1" bestFit="1" customWidth="1"/>
    <col min="7220" max="7220" width="9.1640625" style="1"/>
    <col min="7221" max="7221" width="9.33203125" style="1" bestFit="1" customWidth="1"/>
    <col min="7222" max="7222" width="13" style="1" bestFit="1" customWidth="1"/>
    <col min="7223" max="7224" width="9.33203125" style="1" bestFit="1" customWidth="1"/>
    <col min="7225" max="7225" width="12.1640625" style="1" bestFit="1" customWidth="1"/>
    <col min="7226" max="7232" width="9.33203125" style="1" bestFit="1" customWidth="1"/>
    <col min="7233" max="7233" width="9.1640625" style="1"/>
    <col min="7234" max="7235" width="9.33203125" style="1" bestFit="1" customWidth="1"/>
    <col min="7236" max="7236" width="9.1640625" style="1"/>
    <col min="7237" max="7237" width="9.33203125" style="1" bestFit="1" customWidth="1"/>
    <col min="7238" max="7238" width="13" style="1" bestFit="1" customWidth="1"/>
    <col min="7239" max="7240" width="9.33203125" style="1" bestFit="1" customWidth="1"/>
    <col min="7241" max="7241" width="12.1640625" style="1" bestFit="1" customWidth="1"/>
    <col min="7242" max="7248" width="9.33203125" style="1" bestFit="1" customWidth="1"/>
    <col min="7249" max="7249" width="9.1640625" style="1"/>
    <col min="7250" max="7251" width="9.33203125" style="1" bestFit="1" customWidth="1"/>
    <col min="7252" max="7252" width="9.1640625" style="1"/>
    <col min="7253" max="7253" width="9.33203125" style="1" bestFit="1" customWidth="1"/>
    <col min="7254" max="7254" width="13" style="1" bestFit="1" customWidth="1"/>
    <col min="7255" max="7256" width="9.33203125" style="1" bestFit="1" customWidth="1"/>
    <col min="7257" max="7257" width="12.1640625" style="1" bestFit="1" customWidth="1"/>
    <col min="7258" max="7264" width="9.33203125" style="1" bestFit="1" customWidth="1"/>
    <col min="7265" max="7265" width="9.1640625" style="1"/>
    <col min="7266" max="7267" width="9.33203125" style="1" bestFit="1" customWidth="1"/>
    <col min="7268" max="7268" width="9.1640625" style="1"/>
    <col min="7269" max="7269" width="9.33203125" style="1" bestFit="1" customWidth="1"/>
    <col min="7270" max="7270" width="13" style="1" bestFit="1" customWidth="1"/>
    <col min="7271" max="7272" width="9.33203125" style="1" bestFit="1" customWidth="1"/>
    <col min="7273" max="7273" width="12.1640625" style="1" bestFit="1" customWidth="1"/>
    <col min="7274" max="7280" width="9.33203125" style="1" bestFit="1" customWidth="1"/>
    <col min="7281" max="7281" width="9.1640625" style="1"/>
    <col min="7282" max="7283" width="9.33203125" style="1" bestFit="1" customWidth="1"/>
    <col min="7284" max="7284" width="9.1640625" style="1"/>
    <col min="7285" max="7285" width="9.33203125" style="1" bestFit="1" customWidth="1"/>
    <col min="7286" max="7286" width="13" style="1" bestFit="1" customWidth="1"/>
    <col min="7287" max="7288" width="9.33203125" style="1" bestFit="1" customWidth="1"/>
    <col min="7289" max="7289" width="12.1640625" style="1" bestFit="1" customWidth="1"/>
    <col min="7290" max="7296" width="9.33203125" style="1" bestFit="1" customWidth="1"/>
    <col min="7297" max="7297" width="9.1640625" style="1"/>
    <col min="7298" max="7299" width="9.33203125" style="1" bestFit="1" customWidth="1"/>
    <col min="7300" max="7300" width="9.1640625" style="1"/>
    <col min="7301" max="7301" width="9.33203125" style="1" bestFit="1" customWidth="1"/>
    <col min="7302" max="7302" width="13" style="1" bestFit="1" customWidth="1"/>
    <col min="7303" max="7304" width="9.33203125" style="1" bestFit="1" customWidth="1"/>
    <col min="7305" max="7305" width="12.1640625" style="1" bestFit="1" customWidth="1"/>
    <col min="7306" max="7312" width="9.33203125" style="1" bestFit="1" customWidth="1"/>
    <col min="7313" max="7313" width="9.1640625" style="1"/>
    <col min="7314" max="7315" width="9.33203125" style="1" bestFit="1" customWidth="1"/>
    <col min="7316" max="7316" width="9.1640625" style="1"/>
    <col min="7317" max="7317" width="9.33203125" style="1" bestFit="1" customWidth="1"/>
    <col min="7318" max="7318" width="13" style="1" bestFit="1" customWidth="1"/>
    <col min="7319" max="7320" width="9.33203125" style="1" bestFit="1" customWidth="1"/>
    <col min="7321" max="7321" width="12.1640625" style="1" bestFit="1" customWidth="1"/>
    <col min="7322" max="7328" width="9.33203125" style="1" bestFit="1" customWidth="1"/>
    <col min="7329" max="7329" width="9.1640625" style="1"/>
    <col min="7330" max="7331" width="9.33203125" style="1" bestFit="1" customWidth="1"/>
    <col min="7332" max="7332" width="9.1640625" style="1"/>
    <col min="7333" max="7333" width="9.33203125" style="1" bestFit="1" customWidth="1"/>
    <col min="7334" max="7334" width="13" style="1" bestFit="1" customWidth="1"/>
    <col min="7335" max="7336" width="9.33203125" style="1" bestFit="1" customWidth="1"/>
    <col min="7337" max="7337" width="12.1640625" style="1" bestFit="1" customWidth="1"/>
    <col min="7338" max="7344" width="9.33203125" style="1" bestFit="1" customWidth="1"/>
    <col min="7345" max="7345" width="9.1640625" style="1"/>
    <col min="7346" max="7347" width="9.33203125" style="1" bestFit="1" customWidth="1"/>
    <col min="7348" max="7348" width="9.1640625" style="1"/>
    <col min="7349" max="7349" width="9.33203125" style="1" bestFit="1" customWidth="1"/>
    <col min="7350" max="7350" width="13" style="1" bestFit="1" customWidth="1"/>
    <col min="7351" max="7352" width="9.33203125" style="1" bestFit="1" customWidth="1"/>
    <col min="7353" max="7353" width="12.1640625" style="1" bestFit="1" customWidth="1"/>
    <col min="7354" max="7360" width="9.33203125" style="1" bestFit="1" customWidth="1"/>
    <col min="7361" max="7361" width="9.1640625" style="1"/>
    <col min="7362" max="7363" width="9.33203125" style="1" bestFit="1" customWidth="1"/>
    <col min="7364" max="7364" width="9.1640625" style="1"/>
    <col min="7365" max="7365" width="9.33203125" style="1" bestFit="1" customWidth="1"/>
    <col min="7366" max="7366" width="13" style="1" bestFit="1" customWidth="1"/>
    <col min="7367" max="7368" width="9.33203125" style="1" bestFit="1" customWidth="1"/>
    <col min="7369" max="7369" width="12.1640625" style="1" bestFit="1" customWidth="1"/>
    <col min="7370" max="7376" width="9.33203125" style="1" bestFit="1" customWidth="1"/>
    <col min="7377" max="7377" width="9.1640625" style="1"/>
    <col min="7378" max="7379" width="9.33203125" style="1" bestFit="1" customWidth="1"/>
    <col min="7380" max="7380" width="9.1640625" style="1"/>
    <col min="7381" max="7381" width="9.33203125" style="1" bestFit="1" customWidth="1"/>
    <col min="7382" max="7382" width="13" style="1" bestFit="1" customWidth="1"/>
    <col min="7383" max="7384" width="9.33203125" style="1" bestFit="1" customWidth="1"/>
    <col min="7385" max="7385" width="12.1640625" style="1" bestFit="1" customWidth="1"/>
    <col min="7386" max="7392" width="9.33203125" style="1" bestFit="1" customWidth="1"/>
    <col min="7393" max="7393" width="9.1640625" style="1"/>
    <col min="7394" max="7395" width="9.33203125" style="1" bestFit="1" customWidth="1"/>
    <col min="7396" max="7396" width="9.1640625" style="1"/>
    <col min="7397" max="7397" width="9.33203125" style="1" bestFit="1" customWidth="1"/>
    <col min="7398" max="7398" width="13" style="1" bestFit="1" customWidth="1"/>
    <col min="7399" max="7400" width="9.33203125" style="1" bestFit="1" customWidth="1"/>
    <col min="7401" max="7401" width="12.1640625" style="1" bestFit="1" customWidth="1"/>
    <col min="7402" max="7408" width="9.33203125" style="1" bestFit="1" customWidth="1"/>
    <col min="7409" max="7409" width="9.1640625" style="1"/>
    <col min="7410" max="7411" width="9.33203125" style="1" bestFit="1" customWidth="1"/>
    <col min="7412" max="7412" width="9.1640625" style="1"/>
    <col min="7413" max="7413" width="9.33203125" style="1" bestFit="1" customWidth="1"/>
    <col min="7414" max="7414" width="13" style="1" bestFit="1" customWidth="1"/>
    <col min="7415" max="7416" width="9.33203125" style="1" bestFit="1" customWidth="1"/>
    <col min="7417" max="7417" width="12.1640625" style="1" bestFit="1" customWidth="1"/>
    <col min="7418" max="7424" width="9.33203125" style="1" bestFit="1" customWidth="1"/>
    <col min="7425" max="7425" width="9.1640625" style="1"/>
    <col min="7426" max="7427" width="9.33203125" style="1" bestFit="1" customWidth="1"/>
    <col min="7428" max="7428" width="9.1640625" style="1"/>
    <col min="7429" max="7429" width="9.33203125" style="1" bestFit="1" customWidth="1"/>
    <col min="7430" max="7430" width="13" style="1" bestFit="1" customWidth="1"/>
    <col min="7431" max="7432" width="9.33203125" style="1" bestFit="1" customWidth="1"/>
    <col min="7433" max="7433" width="12.1640625" style="1" bestFit="1" customWidth="1"/>
    <col min="7434" max="7440" width="9.33203125" style="1" bestFit="1" customWidth="1"/>
    <col min="7441" max="7441" width="9.1640625" style="1"/>
    <col min="7442" max="7443" width="9.33203125" style="1" bestFit="1" customWidth="1"/>
    <col min="7444" max="7444" width="9.1640625" style="1"/>
    <col min="7445" max="7445" width="9.33203125" style="1" bestFit="1" customWidth="1"/>
    <col min="7446" max="7446" width="13" style="1" bestFit="1" customWidth="1"/>
    <col min="7447" max="7448" width="9.33203125" style="1" bestFit="1" customWidth="1"/>
    <col min="7449" max="7449" width="12.1640625" style="1" bestFit="1" customWidth="1"/>
    <col min="7450" max="7456" width="9.33203125" style="1" bestFit="1" customWidth="1"/>
    <col min="7457" max="7457" width="9.1640625" style="1"/>
    <col min="7458" max="7459" width="9.33203125" style="1" bestFit="1" customWidth="1"/>
    <col min="7460" max="7460" width="9.1640625" style="1"/>
    <col min="7461" max="7461" width="9.33203125" style="1" bestFit="1" customWidth="1"/>
    <col min="7462" max="7462" width="13" style="1" bestFit="1" customWidth="1"/>
    <col min="7463" max="7464" width="9.33203125" style="1" bestFit="1" customWidth="1"/>
    <col min="7465" max="7465" width="12.1640625" style="1" bestFit="1" customWidth="1"/>
    <col min="7466" max="7472" width="9.33203125" style="1" bestFit="1" customWidth="1"/>
    <col min="7473" max="7473" width="9.1640625" style="1"/>
    <col min="7474" max="7475" width="9.33203125" style="1" bestFit="1" customWidth="1"/>
    <col min="7476" max="7476" width="9.1640625" style="1"/>
    <col min="7477" max="7477" width="9.33203125" style="1" bestFit="1" customWidth="1"/>
    <col min="7478" max="7478" width="13" style="1" bestFit="1" customWidth="1"/>
    <col min="7479" max="7480" width="9.33203125" style="1" bestFit="1" customWidth="1"/>
    <col min="7481" max="7481" width="12.1640625" style="1" bestFit="1" customWidth="1"/>
    <col min="7482" max="7488" width="9.33203125" style="1" bestFit="1" customWidth="1"/>
    <col min="7489" max="7489" width="9.1640625" style="1"/>
    <col min="7490" max="7491" width="9.33203125" style="1" bestFit="1" customWidth="1"/>
    <col min="7492" max="7492" width="9.1640625" style="1"/>
    <col min="7493" max="7493" width="9.33203125" style="1" bestFit="1" customWidth="1"/>
    <col min="7494" max="7494" width="13" style="1" bestFit="1" customWidth="1"/>
    <col min="7495" max="7496" width="9.33203125" style="1" bestFit="1" customWidth="1"/>
    <col min="7497" max="7497" width="12.1640625" style="1" bestFit="1" customWidth="1"/>
    <col min="7498" max="7504" width="9.33203125" style="1" bestFit="1" customWidth="1"/>
    <col min="7505" max="7505" width="9.1640625" style="1"/>
    <col min="7506" max="7507" width="9.33203125" style="1" bestFit="1" customWidth="1"/>
    <col min="7508" max="7508" width="9.1640625" style="1"/>
    <col min="7509" max="7509" width="9.33203125" style="1" bestFit="1" customWidth="1"/>
    <col min="7510" max="7510" width="13" style="1" bestFit="1" customWidth="1"/>
    <col min="7511" max="7512" width="9.33203125" style="1" bestFit="1" customWidth="1"/>
    <col min="7513" max="7513" width="12.1640625" style="1" bestFit="1" customWidth="1"/>
    <col min="7514" max="7520" width="9.33203125" style="1" bestFit="1" customWidth="1"/>
    <col min="7521" max="7521" width="9.1640625" style="1"/>
    <col min="7522" max="7523" width="9.33203125" style="1" bestFit="1" customWidth="1"/>
    <col min="7524" max="7524" width="9.1640625" style="1"/>
    <col min="7525" max="7525" width="9.33203125" style="1" bestFit="1" customWidth="1"/>
    <col min="7526" max="7526" width="13" style="1" bestFit="1" customWidth="1"/>
    <col min="7527" max="7528" width="9.33203125" style="1" bestFit="1" customWidth="1"/>
    <col min="7529" max="7529" width="12.1640625" style="1" bestFit="1" customWidth="1"/>
    <col min="7530" max="7536" width="9.33203125" style="1" bestFit="1" customWidth="1"/>
    <col min="7537" max="7537" width="9.1640625" style="1"/>
    <col min="7538" max="7539" width="9.33203125" style="1" bestFit="1" customWidth="1"/>
    <col min="7540" max="7540" width="9.1640625" style="1"/>
    <col min="7541" max="7541" width="9.33203125" style="1" bestFit="1" customWidth="1"/>
    <col min="7542" max="7542" width="13" style="1" bestFit="1" customWidth="1"/>
    <col min="7543" max="7544" width="9.33203125" style="1" bestFit="1" customWidth="1"/>
    <col min="7545" max="7545" width="12.1640625" style="1" bestFit="1" customWidth="1"/>
    <col min="7546" max="7552" width="9.33203125" style="1" bestFit="1" customWidth="1"/>
    <col min="7553" max="7553" width="9.1640625" style="1"/>
    <col min="7554" max="7555" width="9.33203125" style="1" bestFit="1" customWidth="1"/>
    <col min="7556" max="7556" width="9.1640625" style="1"/>
    <col min="7557" max="7557" width="9.33203125" style="1" bestFit="1" customWidth="1"/>
    <col min="7558" max="7558" width="13" style="1" bestFit="1" customWidth="1"/>
    <col min="7559" max="7560" width="9.33203125" style="1" bestFit="1" customWidth="1"/>
    <col min="7561" max="7561" width="12.1640625" style="1" bestFit="1" customWidth="1"/>
    <col min="7562" max="7568" width="9.33203125" style="1" bestFit="1" customWidth="1"/>
    <col min="7569" max="7569" width="9.1640625" style="1"/>
    <col min="7570" max="7571" width="9.33203125" style="1" bestFit="1" customWidth="1"/>
    <col min="7572" max="7572" width="9.1640625" style="1"/>
    <col min="7573" max="7573" width="9.33203125" style="1" bestFit="1" customWidth="1"/>
    <col min="7574" max="7574" width="13" style="1" bestFit="1" customWidth="1"/>
    <col min="7575" max="7576" width="9.33203125" style="1" bestFit="1" customWidth="1"/>
    <col min="7577" max="7577" width="12.1640625" style="1" bestFit="1" customWidth="1"/>
    <col min="7578" max="7584" width="9.33203125" style="1" bestFit="1" customWidth="1"/>
    <col min="7585" max="7585" width="9.1640625" style="1"/>
    <col min="7586" max="7587" width="9.33203125" style="1" bestFit="1" customWidth="1"/>
    <col min="7588" max="7588" width="9.1640625" style="1"/>
    <col min="7589" max="7589" width="9.33203125" style="1" bestFit="1" customWidth="1"/>
    <col min="7590" max="7590" width="13" style="1" bestFit="1" customWidth="1"/>
    <col min="7591" max="7592" width="9.33203125" style="1" bestFit="1" customWidth="1"/>
    <col min="7593" max="7593" width="12.1640625" style="1" bestFit="1" customWidth="1"/>
    <col min="7594" max="7600" width="9.33203125" style="1" bestFit="1" customWidth="1"/>
    <col min="7601" max="7601" width="9.1640625" style="1"/>
    <col min="7602" max="7603" width="9.33203125" style="1" bestFit="1" customWidth="1"/>
    <col min="7604" max="7604" width="9.1640625" style="1"/>
    <col min="7605" max="7605" width="9.33203125" style="1" bestFit="1" customWidth="1"/>
    <col min="7606" max="7606" width="13" style="1" bestFit="1" customWidth="1"/>
    <col min="7607" max="7608" width="9.33203125" style="1" bestFit="1" customWidth="1"/>
    <col min="7609" max="7609" width="12.1640625" style="1" bestFit="1" customWidth="1"/>
    <col min="7610" max="7616" width="9.33203125" style="1" bestFit="1" customWidth="1"/>
    <col min="7617" max="7617" width="9.1640625" style="1"/>
    <col min="7618" max="7619" width="9.33203125" style="1" bestFit="1" customWidth="1"/>
    <col min="7620" max="7620" width="9.1640625" style="1"/>
    <col min="7621" max="7621" width="9.33203125" style="1" bestFit="1" customWidth="1"/>
    <col min="7622" max="7622" width="13" style="1" bestFit="1" customWidth="1"/>
    <col min="7623" max="7624" width="9.33203125" style="1" bestFit="1" customWidth="1"/>
    <col min="7625" max="7625" width="12.1640625" style="1" bestFit="1" customWidth="1"/>
    <col min="7626" max="7632" width="9.33203125" style="1" bestFit="1" customWidth="1"/>
    <col min="7633" max="7633" width="9.1640625" style="1"/>
    <col min="7634" max="7635" width="9.33203125" style="1" bestFit="1" customWidth="1"/>
    <col min="7636" max="7636" width="9.1640625" style="1"/>
    <col min="7637" max="7637" width="9.33203125" style="1" bestFit="1" customWidth="1"/>
    <col min="7638" max="7638" width="13" style="1" bestFit="1" customWidth="1"/>
    <col min="7639" max="7640" width="9.33203125" style="1" bestFit="1" customWidth="1"/>
    <col min="7641" max="7641" width="12.1640625" style="1" bestFit="1" customWidth="1"/>
    <col min="7642" max="7648" width="9.33203125" style="1" bestFit="1" customWidth="1"/>
    <col min="7649" max="7649" width="9.1640625" style="1"/>
    <col min="7650" max="7651" width="9.33203125" style="1" bestFit="1" customWidth="1"/>
    <col min="7652" max="7652" width="9.1640625" style="1"/>
    <col min="7653" max="7653" width="9.33203125" style="1" bestFit="1" customWidth="1"/>
    <col min="7654" max="7654" width="13" style="1" bestFit="1" customWidth="1"/>
    <col min="7655" max="7656" width="9.33203125" style="1" bestFit="1" customWidth="1"/>
    <col min="7657" max="7657" width="12.1640625" style="1" bestFit="1" customWidth="1"/>
    <col min="7658" max="7664" width="9.33203125" style="1" bestFit="1" customWidth="1"/>
    <col min="7665" max="7665" width="9.1640625" style="1"/>
    <col min="7666" max="7667" width="9.33203125" style="1" bestFit="1" customWidth="1"/>
    <col min="7668" max="7668" width="9.1640625" style="1"/>
    <col min="7669" max="7669" width="9.33203125" style="1" bestFit="1" customWidth="1"/>
    <col min="7670" max="7670" width="13" style="1" bestFit="1" customWidth="1"/>
    <col min="7671" max="7672" width="9.33203125" style="1" bestFit="1" customWidth="1"/>
    <col min="7673" max="7673" width="12.1640625" style="1" bestFit="1" customWidth="1"/>
    <col min="7674" max="7680" width="9.33203125" style="1" bestFit="1" customWidth="1"/>
    <col min="7681" max="7681" width="9.1640625" style="1"/>
    <col min="7682" max="7683" width="9.33203125" style="1" bestFit="1" customWidth="1"/>
    <col min="7684" max="7684" width="9.1640625" style="1"/>
    <col min="7685" max="7685" width="9.33203125" style="1" bestFit="1" customWidth="1"/>
    <col min="7686" max="7686" width="13" style="1" bestFit="1" customWidth="1"/>
    <col min="7687" max="7688" width="9.33203125" style="1" bestFit="1" customWidth="1"/>
    <col min="7689" max="7689" width="12.1640625" style="1" bestFit="1" customWidth="1"/>
    <col min="7690" max="7696" width="9.33203125" style="1" bestFit="1" customWidth="1"/>
    <col min="7697" max="7697" width="9.1640625" style="1"/>
    <col min="7698" max="7699" width="9.33203125" style="1" bestFit="1" customWidth="1"/>
    <col min="7700" max="7700" width="9.1640625" style="1"/>
    <col min="7701" max="7701" width="9.33203125" style="1" bestFit="1" customWidth="1"/>
    <col min="7702" max="7702" width="13" style="1" bestFit="1" customWidth="1"/>
    <col min="7703" max="7704" width="9.33203125" style="1" bestFit="1" customWidth="1"/>
    <col min="7705" max="7705" width="12.1640625" style="1" bestFit="1" customWidth="1"/>
    <col min="7706" max="7712" width="9.33203125" style="1" bestFit="1" customWidth="1"/>
    <col min="7713" max="7713" width="9.1640625" style="1"/>
    <col min="7714" max="7715" width="9.33203125" style="1" bestFit="1" customWidth="1"/>
    <col min="7716" max="7716" width="9.1640625" style="1"/>
    <col min="7717" max="7717" width="9.33203125" style="1" bestFit="1" customWidth="1"/>
    <col min="7718" max="7718" width="13" style="1" bestFit="1" customWidth="1"/>
    <col min="7719" max="7720" width="9.33203125" style="1" bestFit="1" customWidth="1"/>
    <col min="7721" max="7721" width="12.1640625" style="1" bestFit="1" customWidth="1"/>
    <col min="7722" max="7728" width="9.33203125" style="1" bestFit="1" customWidth="1"/>
    <col min="7729" max="7729" width="9.1640625" style="1"/>
    <col min="7730" max="7731" width="9.33203125" style="1" bestFit="1" customWidth="1"/>
    <col min="7732" max="7732" width="9.1640625" style="1"/>
    <col min="7733" max="7733" width="9.33203125" style="1" bestFit="1" customWidth="1"/>
    <col min="7734" max="7734" width="13" style="1" bestFit="1" customWidth="1"/>
    <col min="7735" max="7736" width="9.33203125" style="1" bestFit="1" customWidth="1"/>
    <col min="7737" max="7737" width="12.1640625" style="1" bestFit="1" customWidth="1"/>
    <col min="7738" max="7744" width="9.33203125" style="1" bestFit="1" customWidth="1"/>
    <col min="7745" max="7745" width="9.1640625" style="1"/>
    <col min="7746" max="7747" width="9.33203125" style="1" bestFit="1" customWidth="1"/>
    <col min="7748" max="7748" width="9.1640625" style="1"/>
    <col min="7749" max="7749" width="9.33203125" style="1" bestFit="1" customWidth="1"/>
    <col min="7750" max="7750" width="13" style="1" bestFit="1" customWidth="1"/>
    <col min="7751" max="7752" width="9.33203125" style="1" bestFit="1" customWidth="1"/>
    <col min="7753" max="7753" width="12.1640625" style="1" bestFit="1" customWidth="1"/>
    <col min="7754" max="7760" width="9.33203125" style="1" bestFit="1" customWidth="1"/>
    <col min="7761" max="7761" width="9.1640625" style="1"/>
    <col min="7762" max="7763" width="9.33203125" style="1" bestFit="1" customWidth="1"/>
    <col min="7764" max="7764" width="9.1640625" style="1"/>
    <col min="7765" max="7765" width="9.33203125" style="1" bestFit="1" customWidth="1"/>
    <col min="7766" max="7766" width="13" style="1" bestFit="1" customWidth="1"/>
    <col min="7767" max="7768" width="9.33203125" style="1" bestFit="1" customWidth="1"/>
    <col min="7769" max="7769" width="12.1640625" style="1" bestFit="1" customWidth="1"/>
    <col min="7770" max="7776" width="9.33203125" style="1" bestFit="1" customWidth="1"/>
    <col min="7777" max="7777" width="9.1640625" style="1"/>
    <col min="7778" max="7779" width="9.33203125" style="1" bestFit="1" customWidth="1"/>
    <col min="7780" max="7780" width="9.1640625" style="1"/>
    <col min="7781" max="7781" width="9.33203125" style="1" bestFit="1" customWidth="1"/>
    <col min="7782" max="7782" width="13" style="1" bestFit="1" customWidth="1"/>
    <col min="7783" max="7784" width="9.33203125" style="1" bestFit="1" customWidth="1"/>
    <col min="7785" max="7785" width="12.1640625" style="1" bestFit="1" customWidth="1"/>
    <col min="7786" max="7792" width="9.33203125" style="1" bestFit="1" customWidth="1"/>
    <col min="7793" max="7793" width="9.1640625" style="1"/>
    <col min="7794" max="7795" width="9.33203125" style="1" bestFit="1" customWidth="1"/>
    <col min="7796" max="7796" width="9.1640625" style="1"/>
    <col min="7797" max="7797" width="9.33203125" style="1" bestFit="1" customWidth="1"/>
    <col min="7798" max="7798" width="13" style="1" bestFit="1" customWidth="1"/>
    <col min="7799" max="7800" width="9.33203125" style="1" bestFit="1" customWidth="1"/>
    <col min="7801" max="7801" width="12.1640625" style="1" bestFit="1" customWidth="1"/>
    <col min="7802" max="7808" width="9.33203125" style="1" bestFit="1" customWidth="1"/>
    <col min="7809" max="7809" width="9.1640625" style="1"/>
    <col min="7810" max="7811" width="9.33203125" style="1" bestFit="1" customWidth="1"/>
    <col min="7812" max="7812" width="9.1640625" style="1"/>
    <col min="7813" max="7813" width="9.33203125" style="1" bestFit="1" customWidth="1"/>
    <col min="7814" max="7814" width="13" style="1" bestFit="1" customWidth="1"/>
    <col min="7815" max="7816" width="9.33203125" style="1" bestFit="1" customWidth="1"/>
    <col min="7817" max="7817" width="12.1640625" style="1" bestFit="1" customWidth="1"/>
    <col min="7818" max="7824" width="9.33203125" style="1" bestFit="1" customWidth="1"/>
    <col min="7825" max="7825" width="9.1640625" style="1"/>
    <col min="7826" max="7827" width="9.33203125" style="1" bestFit="1" customWidth="1"/>
    <col min="7828" max="7828" width="9.1640625" style="1"/>
    <col min="7829" max="7829" width="9.33203125" style="1" bestFit="1" customWidth="1"/>
    <col min="7830" max="7830" width="13" style="1" bestFit="1" customWidth="1"/>
    <col min="7831" max="7832" width="9.33203125" style="1" bestFit="1" customWidth="1"/>
    <col min="7833" max="7833" width="12.1640625" style="1" bestFit="1" customWidth="1"/>
    <col min="7834" max="7840" width="9.33203125" style="1" bestFit="1" customWidth="1"/>
    <col min="7841" max="7841" width="9.1640625" style="1"/>
    <col min="7842" max="7843" width="9.33203125" style="1" bestFit="1" customWidth="1"/>
    <col min="7844" max="7844" width="9.1640625" style="1"/>
    <col min="7845" max="7845" width="9.33203125" style="1" bestFit="1" customWidth="1"/>
    <col min="7846" max="7846" width="13" style="1" bestFit="1" customWidth="1"/>
    <col min="7847" max="7848" width="9.33203125" style="1" bestFit="1" customWidth="1"/>
    <col min="7849" max="7849" width="12.1640625" style="1" bestFit="1" customWidth="1"/>
    <col min="7850" max="7856" width="9.33203125" style="1" bestFit="1" customWidth="1"/>
    <col min="7857" max="7857" width="9.1640625" style="1"/>
    <col min="7858" max="7859" width="9.33203125" style="1" bestFit="1" customWidth="1"/>
    <col min="7860" max="7860" width="9.1640625" style="1"/>
    <col min="7861" max="7861" width="9.33203125" style="1" bestFit="1" customWidth="1"/>
    <col min="7862" max="7862" width="13" style="1" bestFit="1" customWidth="1"/>
    <col min="7863" max="7864" width="9.33203125" style="1" bestFit="1" customWidth="1"/>
    <col min="7865" max="7865" width="12.1640625" style="1" bestFit="1" customWidth="1"/>
    <col min="7866" max="7872" width="9.33203125" style="1" bestFit="1" customWidth="1"/>
    <col min="7873" max="7873" width="9.1640625" style="1"/>
    <col min="7874" max="7875" width="9.33203125" style="1" bestFit="1" customWidth="1"/>
    <col min="7876" max="7876" width="9.1640625" style="1"/>
    <col min="7877" max="7877" width="9.33203125" style="1" bestFit="1" customWidth="1"/>
    <col min="7878" max="7878" width="13" style="1" bestFit="1" customWidth="1"/>
    <col min="7879" max="7880" width="9.33203125" style="1" bestFit="1" customWidth="1"/>
    <col min="7881" max="7881" width="12.1640625" style="1" bestFit="1" customWidth="1"/>
    <col min="7882" max="7888" width="9.33203125" style="1" bestFit="1" customWidth="1"/>
    <col min="7889" max="7889" width="9.1640625" style="1"/>
    <col min="7890" max="7891" width="9.33203125" style="1" bestFit="1" customWidth="1"/>
    <col min="7892" max="7892" width="9.1640625" style="1"/>
    <col min="7893" max="7893" width="9.33203125" style="1" bestFit="1" customWidth="1"/>
    <col min="7894" max="7894" width="13" style="1" bestFit="1" customWidth="1"/>
    <col min="7895" max="7896" width="9.33203125" style="1" bestFit="1" customWidth="1"/>
    <col min="7897" max="7897" width="12.1640625" style="1" bestFit="1" customWidth="1"/>
    <col min="7898" max="7904" width="9.33203125" style="1" bestFit="1" customWidth="1"/>
    <col min="7905" max="7905" width="9.1640625" style="1"/>
    <col min="7906" max="7907" width="9.33203125" style="1" bestFit="1" customWidth="1"/>
    <col min="7908" max="7908" width="9.1640625" style="1"/>
    <col min="7909" max="7909" width="9.33203125" style="1" bestFit="1" customWidth="1"/>
    <col min="7910" max="7910" width="13" style="1" bestFit="1" customWidth="1"/>
    <col min="7911" max="7912" width="9.33203125" style="1" bestFit="1" customWidth="1"/>
    <col min="7913" max="7913" width="12.1640625" style="1" bestFit="1" customWidth="1"/>
    <col min="7914" max="7920" width="9.33203125" style="1" bestFit="1" customWidth="1"/>
    <col min="7921" max="7921" width="9.1640625" style="1"/>
    <col min="7922" max="7923" width="9.33203125" style="1" bestFit="1" customWidth="1"/>
    <col min="7924" max="7924" width="9.1640625" style="1"/>
    <col min="7925" max="7925" width="9.33203125" style="1" bestFit="1" customWidth="1"/>
    <col min="7926" max="7926" width="13" style="1" bestFit="1" customWidth="1"/>
    <col min="7927" max="7928" width="9.33203125" style="1" bestFit="1" customWidth="1"/>
    <col min="7929" max="7929" width="12.1640625" style="1" bestFit="1" customWidth="1"/>
    <col min="7930" max="7936" width="9.33203125" style="1" bestFit="1" customWidth="1"/>
    <col min="7937" max="7937" width="9.1640625" style="1"/>
    <col min="7938" max="7939" width="9.33203125" style="1" bestFit="1" customWidth="1"/>
    <col min="7940" max="7940" width="9.1640625" style="1"/>
    <col min="7941" max="7941" width="9.33203125" style="1" bestFit="1" customWidth="1"/>
    <col min="7942" max="7942" width="13" style="1" bestFit="1" customWidth="1"/>
    <col min="7943" max="7944" width="9.33203125" style="1" bestFit="1" customWidth="1"/>
    <col min="7945" max="7945" width="12.1640625" style="1" bestFit="1" customWidth="1"/>
    <col min="7946" max="7952" width="9.33203125" style="1" bestFit="1" customWidth="1"/>
    <col min="7953" max="7953" width="9.1640625" style="1"/>
    <col min="7954" max="7955" width="9.33203125" style="1" bestFit="1" customWidth="1"/>
    <col min="7956" max="7956" width="9.1640625" style="1"/>
    <col min="7957" max="7957" width="9.33203125" style="1" bestFit="1" customWidth="1"/>
    <col min="7958" max="7958" width="13" style="1" bestFit="1" customWidth="1"/>
    <col min="7959" max="7960" width="9.33203125" style="1" bestFit="1" customWidth="1"/>
    <col min="7961" max="7961" width="12.1640625" style="1" bestFit="1" customWidth="1"/>
    <col min="7962" max="7968" width="9.33203125" style="1" bestFit="1" customWidth="1"/>
    <col min="7969" max="7969" width="9.1640625" style="1"/>
    <col min="7970" max="7971" width="9.33203125" style="1" bestFit="1" customWidth="1"/>
    <col min="7972" max="7972" width="9.1640625" style="1"/>
    <col min="7973" max="7973" width="9.33203125" style="1" bestFit="1" customWidth="1"/>
    <col min="7974" max="7974" width="13" style="1" bestFit="1" customWidth="1"/>
    <col min="7975" max="7976" width="9.33203125" style="1" bestFit="1" customWidth="1"/>
    <col min="7977" max="7977" width="12.1640625" style="1" bestFit="1" customWidth="1"/>
    <col min="7978" max="7984" width="9.33203125" style="1" bestFit="1" customWidth="1"/>
    <col min="7985" max="7985" width="9.1640625" style="1"/>
    <col min="7986" max="7987" width="9.33203125" style="1" bestFit="1" customWidth="1"/>
    <col min="7988" max="7988" width="9.1640625" style="1"/>
    <col min="7989" max="7989" width="9.33203125" style="1" bestFit="1" customWidth="1"/>
    <col min="7990" max="7990" width="13" style="1" bestFit="1" customWidth="1"/>
    <col min="7991" max="7992" width="9.33203125" style="1" bestFit="1" customWidth="1"/>
    <col min="7993" max="7993" width="12.1640625" style="1" bestFit="1" customWidth="1"/>
    <col min="7994" max="8000" width="9.33203125" style="1" bestFit="1" customWidth="1"/>
    <col min="8001" max="8001" width="9.1640625" style="1"/>
    <col min="8002" max="8003" width="9.33203125" style="1" bestFit="1" customWidth="1"/>
    <col min="8004" max="8004" width="9.1640625" style="1"/>
    <col min="8005" max="8005" width="9.33203125" style="1" bestFit="1" customWidth="1"/>
    <col min="8006" max="8006" width="13" style="1" bestFit="1" customWidth="1"/>
    <col min="8007" max="8008" width="9.33203125" style="1" bestFit="1" customWidth="1"/>
    <col min="8009" max="8009" width="12.1640625" style="1" bestFit="1" customWidth="1"/>
    <col min="8010" max="8016" width="9.33203125" style="1" bestFit="1" customWidth="1"/>
    <col min="8017" max="8017" width="9.1640625" style="1"/>
    <col min="8018" max="8019" width="9.33203125" style="1" bestFit="1" customWidth="1"/>
    <col min="8020" max="8020" width="9.1640625" style="1"/>
    <col min="8021" max="8021" width="9.33203125" style="1" bestFit="1" customWidth="1"/>
    <col min="8022" max="8022" width="13" style="1" bestFit="1" customWidth="1"/>
    <col min="8023" max="8024" width="9.33203125" style="1" bestFit="1" customWidth="1"/>
    <col min="8025" max="8025" width="12.1640625" style="1" bestFit="1" customWidth="1"/>
    <col min="8026" max="8032" width="9.33203125" style="1" bestFit="1" customWidth="1"/>
    <col min="8033" max="8033" width="9.1640625" style="1"/>
    <col min="8034" max="8035" width="9.33203125" style="1" bestFit="1" customWidth="1"/>
    <col min="8036" max="8036" width="9.1640625" style="1"/>
    <col min="8037" max="8037" width="9.33203125" style="1" bestFit="1" customWidth="1"/>
    <col min="8038" max="8038" width="13" style="1" bestFit="1" customWidth="1"/>
    <col min="8039" max="8040" width="9.33203125" style="1" bestFit="1" customWidth="1"/>
    <col min="8041" max="8041" width="12.1640625" style="1" bestFit="1" customWidth="1"/>
    <col min="8042" max="8048" width="9.33203125" style="1" bestFit="1" customWidth="1"/>
    <col min="8049" max="8049" width="9.1640625" style="1"/>
    <col min="8050" max="8051" width="9.33203125" style="1" bestFit="1" customWidth="1"/>
    <col min="8052" max="8052" width="9.1640625" style="1"/>
    <col min="8053" max="8053" width="9.33203125" style="1" bestFit="1" customWidth="1"/>
    <col min="8054" max="8054" width="13" style="1" bestFit="1" customWidth="1"/>
    <col min="8055" max="8056" width="9.33203125" style="1" bestFit="1" customWidth="1"/>
    <col min="8057" max="8057" width="12.1640625" style="1" bestFit="1" customWidth="1"/>
    <col min="8058" max="8064" width="9.33203125" style="1" bestFit="1" customWidth="1"/>
    <col min="8065" max="8065" width="9.1640625" style="1"/>
    <col min="8066" max="8067" width="9.33203125" style="1" bestFit="1" customWidth="1"/>
    <col min="8068" max="8068" width="9.1640625" style="1"/>
    <col min="8069" max="8069" width="9.33203125" style="1" bestFit="1" customWidth="1"/>
    <col min="8070" max="8070" width="13" style="1" bestFit="1" customWidth="1"/>
    <col min="8071" max="8072" width="9.33203125" style="1" bestFit="1" customWidth="1"/>
    <col min="8073" max="8073" width="12.1640625" style="1" bestFit="1" customWidth="1"/>
    <col min="8074" max="8080" width="9.33203125" style="1" bestFit="1" customWidth="1"/>
    <col min="8081" max="8081" width="9.1640625" style="1"/>
    <col min="8082" max="8083" width="9.33203125" style="1" bestFit="1" customWidth="1"/>
    <col min="8084" max="8084" width="9.1640625" style="1"/>
    <col min="8085" max="8085" width="9.33203125" style="1" bestFit="1" customWidth="1"/>
    <col min="8086" max="8086" width="13" style="1" bestFit="1" customWidth="1"/>
    <col min="8087" max="8088" width="9.33203125" style="1" bestFit="1" customWidth="1"/>
    <col min="8089" max="8089" width="12.1640625" style="1" bestFit="1" customWidth="1"/>
    <col min="8090" max="8096" width="9.33203125" style="1" bestFit="1" customWidth="1"/>
    <col min="8097" max="8097" width="9.1640625" style="1"/>
    <col min="8098" max="8099" width="9.33203125" style="1" bestFit="1" customWidth="1"/>
    <col min="8100" max="8100" width="9.1640625" style="1"/>
    <col min="8101" max="8101" width="9.33203125" style="1" bestFit="1" customWidth="1"/>
    <col min="8102" max="8102" width="13" style="1" bestFit="1" customWidth="1"/>
    <col min="8103" max="8104" width="9.33203125" style="1" bestFit="1" customWidth="1"/>
    <col min="8105" max="8105" width="12.1640625" style="1" bestFit="1" customWidth="1"/>
    <col min="8106" max="8112" width="9.33203125" style="1" bestFit="1" customWidth="1"/>
    <col min="8113" max="8113" width="9.1640625" style="1"/>
    <col min="8114" max="8115" width="9.33203125" style="1" bestFit="1" customWidth="1"/>
    <col min="8116" max="8116" width="9.1640625" style="1"/>
    <col min="8117" max="8117" width="9.33203125" style="1" bestFit="1" customWidth="1"/>
    <col min="8118" max="8118" width="13" style="1" bestFit="1" customWidth="1"/>
    <col min="8119" max="8120" width="9.33203125" style="1" bestFit="1" customWidth="1"/>
    <col min="8121" max="8121" width="12.1640625" style="1" bestFit="1" customWidth="1"/>
    <col min="8122" max="8128" width="9.33203125" style="1" bestFit="1" customWidth="1"/>
    <col min="8129" max="8129" width="9.1640625" style="1"/>
    <col min="8130" max="8131" width="9.33203125" style="1" bestFit="1" customWidth="1"/>
    <col min="8132" max="8132" width="9.1640625" style="1"/>
    <col min="8133" max="8133" width="9.33203125" style="1" bestFit="1" customWidth="1"/>
    <col min="8134" max="8134" width="13" style="1" bestFit="1" customWidth="1"/>
    <col min="8135" max="8136" width="9.33203125" style="1" bestFit="1" customWidth="1"/>
    <col min="8137" max="8137" width="12.1640625" style="1" bestFit="1" customWidth="1"/>
    <col min="8138" max="8144" width="9.33203125" style="1" bestFit="1" customWidth="1"/>
    <col min="8145" max="8145" width="9.1640625" style="1"/>
    <col min="8146" max="8147" width="9.33203125" style="1" bestFit="1" customWidth="1"/>
    <col min="8148" max="8148" width="9.1640625" style="1"/>
    <col min="8149" max="8149" width="9.33203125" style="1" bestFit="1" customWidth="1"/>
    <col min="8150" max="8150" width="13" style="1" bestFit="1" customWidth="1"/>
    <col min="8151" max="8152" width="9.33203125" style="1" bestFit="1" customWidth="1"/>
    <col min="8153" max="8153" width="12.1640625" style="1" bestFit="1" customWidth="1"/>
    <col min="8154" max="8160" width="9.33203125" style="1" bestFit="1" customWidth="1"/>
    <col min="8161" max="8161" width="9.1640625" style="1"/>
    <col min="8162" max="8163" width="9.33203125" style="1" bestFit="1" customWidth="1"/>
    <col min="8164" max="8164" width="9.1640625" style="1"/>
    <col min="8165" max="8165" width="9.33203125" style="1" bestFit="1" customWidth="1"/>
    <col min="8166" max="8166" width="13" style="1" bestFit="1" customWidth="1"/>
    <col min="8167" max="8168" width="9.33203125" style="1" bestFit="1" customWidth="1"/>
    <col min="8169" max="8169" width="12.1640625" style="1" bestFit="1" customWidth="1"/>
    <col min="8170" max="8176" width="9.33203125" style="1" bestFit="1" customWidth="1"/>
    <col min="8177" max="8177" width="9.1640625" style="1"/>
    <col min="8178" max="8179" width="9.33203125" style="1" bestFit="1" customWidth="1"/>
    <col min="8180" max="8180" width="9.1640625" style="1"/>
    <col min="8181" max="8181" width="9.33203125" style="1" bestFit="1" customWidth="1"/>
    <col min="8182" max="8182" width="13" style="1" bestFit="1" customWidth="1"/>
    <col min="8183" max="8184" width="9.33203125" style="1" bestFit="1" customWidth="1"/>
    <col min="8185" max="8185" width="12.1640625" style="1" bestFit="1" customWidth="1"/>
    <col min="8186" max="8192" width="9.33203125" style="1" bestFit="1" customWidth="1"/>
    <col min="8193" max="8193" width="9.1640625" style="1"/>
    <col min="8194" max="8195" width="9.33203125" style="1" bestFit="1" customWidth="1"/>
    <col min="8196" max="8196" width="9.1640625" style="1"/>
    <col min="8197" max="8197" width="9.33203125" style="1" bestFit="1" customWidth="1"/>
    <col min="8198" max="8198" width="13" style="1" bestFit="1" customWidth="1"/>
    <col min="8199" max="8200" width="9.33203125" style="1" bestFit="1" customWidth="1"/>
    <col min="8201" max="8201" width="12.1640625" style="1" bestFit="1" customWidth="1"/>
    <col min="8202" max="8208" width="9.33203125" style="1" bestFit="1" customWidth="1"/>
    <col min="8209" max="8209" width="9.1640625" style="1"/>
    <col min="8210" max="8211" width="9.33203125" style="1" bestFit="1" customWidth="1"/>
    <col min="8212" max="8212" width="9.1640625" style="1"/>
    <col min="8213" max="8213" width="9.33203125" style="1" bestFit="1" customWidth="1"/>
    <col min="8214" max="8214" width="13" style="1" bestFit="1" customWidth="1"/>
    <col min="8215" max="8216" width="9.33203125" style="1" bestFit="1" customWidth="1"/>
    <col min="8217" max="8217" width="12.1640625" style="1" bestFit="1" customWidth="1"/>
    <col min="8218" max="8224" width="9.33203125" style="1" bestFit="1" customWidth="1"/>
    <col min="8225" max="8225" width="9.1640625" style="1"/>
    <col min="8226" max="8227" width="9.33203125" style="1" bestFit="1" customWidth="1"/>
    <col min="8228" max="8228" width="9.1640625" style="1"/>
    <col min="8229" max="8229" width="9.33203125" style="1" bestFit="1" customWidth="1"/>
    <col min="8230" max="8230" width="13" style="1" bestFit="1" customWidth="1"/>
    <col min="8231" max="8232" width="9.33203125" style="1" bestFit="1" customWidth="1"/>
    <col min="8233" max="8233" width="12.1640625" style="1" bestFit="1" customWidth="1"/>
    <col min="8234" max="8240" width="9.33203125" style="1" bestFit="1" customWidth="1"/>
    <col min="8241" max="8241" width="9.1640625" style="1"/>
    <col min="8242" max="8243" width="9.33203125" style="1" bestFit="1" customWidth="1"/>
    <col min="8244" max="8244" width="9.1640625" style="1"/>
    <col min="8245" max="8245" width="9.33203125" style="1" bestFit="1" customWidth="1"/>
    <col min="8246" max="8246" width="13" style="1" bestFit="1" customWidth="1"/>
    <col min="8247" max="8248" width="9.33203125" style="1" bestFit="1" customWidth="1"/>
    <col min="8249" max="8249" width="12.1640625" style="1" bestFit="1" customWidth="1"/>
    <col min="8250" max="8256" width="9.33203125" style="1" bestFit="1" customWidth="1"/>
    <col min="8257" max="8257" width="9.1640625" style="1"/>
    <col min="8258" max="8259" width="9.33203125" style="1" bestFit="1" customWidth="1"/>
    <col min="8260" max="8260" width="9.1640625" style="1"/>
    <col min="8261" max="8261" width="9.33203125" style="1" bestFit="1" customWidth="1"/>
    <col min="8262" max="8262" width="13" style="1" bestFit="1" customWidth="1"/>
    <col min="8263" max="8264" width="9.33203125" style="1" bestFit="1" customWidth="1"/>
    <col min="8265" max="8265" width="12.1640625" style="1" bestFit="1" customWidth="1"/>
    <col min="8266" max="8272" width="9.33203125" style="1" bestFit="1" customWidth="1"/>
    <col min="8273" max="8273" width="9.1640625" style="1"/>
    <col min="8274" max="8275" width="9.33203125" style="1" bestFit="1" customWidth="1"/>
    <col min="8276" max="8276" width="9.1640625" style="1"/>
    <col min="8277" max="8277" width="9.33203125" style="1" bestFit="1" customWidth="1"/>
    <col min="8278" max="8278" width="13" style="1" bestFit="1" customWidth="1"/>
    <col min="8279" max="8280" width="9.33203125" style="1" bestFit="1" customWidth="1"/>
    <col min="8281" max="8281" width="12.1640625" style="1" bestFit="1" customWidth="1"/>
    <col min="8282" max="8288" width="9.33203125" style="1" bestFit="1" customWidth="1"/>
    <col min="8289" max="8289" width="9.1640625" style="1"/>
    <col min="8290" max="8291" width="9.33203125" style="1" bestFit="1" customWidth="1"/>
    <col min="8292" max="8292" width="9.1640625" style="1"/>
    <col min="8293" max="8293" width="9.33203125" style="1" bestFit="1" customWidth="1"/>
    <col min="8294" max="8294" width="13" style="1" bestFit="1" customWidth="1"/>
    <col min="8295" max="8296" width="9.33203125" style="1" bestFit="1" customWidth="1"/>
    <col min="8297" max="8297" width="12.1640625" style="1" bestFit="1" customWidth="1"/>
    <col min="8298" max="8304" width="9.33203125" style="1" bestFit="1" customWidth="1"/>
    <col min="8305" max="8305" width="9.1640625" style="1"/>
    <col min="8306" max="8307" width="9.33203125" style="1" bestFit="1" customWidth="1"/>
    <col min="8308" max="8308" width="9.1640625" style="1"/>
    <col min="8309" max="8309" width="9.33203125" style="1" bestFit="1" customWidth="1"/>
    <col min="8310" max="8310" width="13" style="1" bestFit="1" customWidth="1"/>
    <col min="8311" max="8312" width="9.33203125" style="1" bestFit="1" customWidth="1"/>
    <col min="8313" max="8313" width="12.1640625" style="1" bestFit="1" customWidth="1"/>
    <col min="8314" max="8320" width="9.33203125" style="1" bestFit="1" customWidth="1"/>
    <col min="8321" max="8321" width="9.1640625" style="1"/>
    <col min="8322" max="8323" width="9.33203125" style="1" bestFit="1" customWidth="1"/>
    <col min="8324" max="8324" width="9.1640625" style="1"/>
    <col min="8325" max="8325" width="9.33203125" style="1" bestFit="1" customWidth="1"/>
    <col min="8326" max="8326" width="13" style="1" bestFit="1" customWidth="1"/>
    <col min="8327" max="8328" width="9.33203125" style="1" bestFit="1" customWidth="1"/>
    <col min="8329" max="8329" width="12.1640625" style="1" bestFit="1" customWidth="1"/>
    <col min="8330" max="8336" width="9.33203125" style="1" bestFit="1" customWidth="1"/>
    <col min="8337" max="8337" width="9.1640625" style="1"/>
    <col min="8338" max="8339" width="9.33203125" style="1" bestFit="1" customWidth="1"/>
    <col min="8340" max="8340" width="9.1640625" style="1"/>
    <col min="8341" max="8341" width="9.33203125" style="1" bestFit="1" customWidth="1"/>
    <col min="8342" max="8342" width="13" style="1" bestFit="1" customWidth="1"/>
    <col min="8343" max="8344" width="9.33203125" style="1" bestFit="1" customWidth="1"/>
    <col min="8345" max="8345" width="12.1640625" style="1" bestFit="1" customWidth="1"/>
    <col min="8346" max="8352" width="9.33203125" style="1" bestFit="1" customWidth="1"/>
    <col min="8353" max="8353" width="9.1640625" style="1"/>
    <col min="8354" max="8355" width="9.33203125" style="1" bestFit="1" customWidth="1"/>
    <col min="8356" max="8356" width="9.1640625" style="1"/>
    <col min="8357" max="8357" width="9.33203125" style="1" bestFit="1" customWidth="1"/>
    <col min="8358" max="8358" width="13" style="1" bestFit="1" customWidth="1"/>
    <col min="8359" max="8360" width="9.33203125" style="1" bestFit="1" customWidth="1"/>
    <col min="8361" max="8361" width="12.1640625" style="1" bestFit="1" customWidth="1"/>
    <col min="8362" max="8368" width="9.33203125" style="1" bestFit="1" customWidth="1"/>
    <col min="8369" max="8369" width="9.1640625" style="1"/>
    <col min="8370" max="8371" width="9.33203125" style="1" bestFit="1" customWidth="1"/>
    <col min="8372" max="8372" width="9.1640625" style="1"/>
    <col min="8373" max="8373" width="9.33203125" style="1" bestFit="1" customWidth="1"/>
    <col min="8374" max="8374" width="13" style="1" bestFit="1" customWidth="1"/>
    <col min="8375" max="8376" width="9.33203125" style="1" bestFit="1" customWidth="1"/>
    <col min="8377" max="8377" width="12.1640625" style="1" bestFit="1" customWidth="1"/>
    <col min="8378" max="8384" width="9.33203125" style="1" bestFit="1" customWidth="1"/>
    <col min="8385" max="8385" width="9.1640625" style="1"/>
    <col min="8386" max="8387" width="9.33203125" style="1" bestFit="1" customWidth="1"/>
    <col min="8388" max="8388" width="9.1640625" style="1"/>
    <col min="8389" max="8389" width="9.33203125" style="1" bestFit="1" customWidth="1"/>
    <col min="8390" max="8390" width="13" style="1" bestFit="1" customWidth="1"/>
    <col min="8391" max="8392" width="9.33203125" style="1" bestFit="1" customWidth="1"/>
    <col min="8393" max="8393" width="12.1640625" style="1" bestFit="1" customWidth="1"/>
    <col min="8394" max="8400" width="9.33203125" style="1" bestFit="1" customWidth="1"/>
    <col min="8401" max="8401" width="9.1640625" style="1"/>
    <col min="8402" max="8403" width="9.33203125" style="1" bestFit="1" customWidth="1"/>
    <col min="8404" max="8404" width="9.1640625" style="1"/>
    <col min="8405" max="8405" width="9.33203125" style="1" bestFit="1" customWidth="1"/>
    <col min="8406" max="8406" width="13" style="1" bestFit="1" customWidth="1"/>
    <col min="8407" max="8408" width="9.33203125" style="1" bestFit="1" customWidth="1"/>
    <col min="8409" max="8409" width="12.1640625" style="1" bestFit="1" customWidth="1"/>
    <col min="8410" max="8416" width="9.33203125" style="1" bestFit="1" customWidth="1"/>
    <col min="8417" max="8417" width="9.1640625" style="1"/>
    <col min="8418" max="8419" width="9.33203125" style="1" bestFit="1" customWidth="1"/>
    <col min="8420" max="8420" width="9.1640625" style="1"/>
    <col min="8421" max="8421" width="9.33203125" style="1" bestFit="1" customWidth="1"/>
    <col min="8422" max="8422" width="13" style="1" bestFit="1" customWidth="1"/>
    <col min="8423" max="8424" width="9.33203125" style="1" bestFit="1" customWidth="1"/>
    <col min="8425" max="8425" width="12.1640625" style="1" bestFit="1" customWidth="1"/>
    <col min="8426" max="8432" width="9.33203125" style="1" bestFit="1" customWidth="1"/>
    <col min="8433" max="8433" width="9.1640625" style="1"/>
    <col min="8434" max="8435" width="9.33203125" style="1" bestFit="1" customWidth="1"/>
    <col min="8436" max="8436" width="9.1640625" style="1"/>
    <col min="8437" max="8437" width="9.33203125" style="1" bestFit="1" customWidth="1"/>
    <col min="8438" max="8438" width="13" style="1" bestFit="1" customWidth="1"/>
    <col min="8439" max="8440" width="9.33203125" style="1" bestFit="1" customWidth="1"/>
    <col min="8441" max="8441" width="12.1640625" style="1" bestFit="1" customWidth="1"/>
    <col min="8442" max="8448" width="9.33203125" style="1" bestFit="1" customWidth="1"/>
    <col min="8449" max="8449" width="9.1640625" style="1"/>
    <col min="8450" max="8451" width="9.33203125" style="1" bestFit="1" customWidth="1"/>
    <col min="8452" max="8452" width="9.1640625" style="1"/>
    <col min="8453" max="8453" width="9.33203125" style="1" bestFit="1" customWidth="1"/>
    <col min="8454" max="8454" width="13" style="1" bestFit="1" customWidth="1"/>
    <col min="8455" max="8456" width="9.33203125" style="1" bestFit="1" customWidth="1"/>
    <col min="8457" max="8457" width="12.1640625" style="1" bestFit="1" customWidth="1"/>
    <col min="8458" max="8464" width="9.33203125" style="1" bestFit="1" customWidth="1"/>
    <col min="8465" max="8465" width="9.1640625" style="1"/>
    <col min="8466" max="8467" width="9.33203125" style="1" bestFit="1" customWidth="1"/>
    <col min="8468" max="8468" width="9.1640625" style="1"/>
    <col min="8469" max="8469" width="9.33203125" style="1" bestFit="1" customWidth="1"/>
    <col min="8470" max="8470" width="13" style="1" bestFit="1" customWidth="1"/>
    <col min="8471" max="8472" width="9.33203125" style="1" bestFit="1" customWidth="1"/>
    <col min="8473" max="8473" width="12.1640625" style="1" bestFit="1" customWidth="1"/>
    <col min="8474" max="8480" width="9.33203125" style="1" bestFit="1" customWidth="1"/>
    <col min="8481" max="8481" width="9.1640625" style="1"/>
    <col min="8482" max="8483" width="9.33203125" style="1" bestFit="1" customWidth="1"/>
    <col min="8484" max="8484" width="9.1640625" style="1"/>
    <col min="8485" max="8485" width="9.33203125" style="1" bestFit="1" customWidth="1"/>
    <col min="8486" max="8486" width="13" style="1" bestFit="1" customWidth="1"/>
    <col min="8487" max="8488" width="9.33203125" style="1" bestFit="1" customWidth="1"/>
    <col min="8489" max="8489" width="12.1640625" style="1" bestFit="1" customWidth="1"/>
    <col min="8490" max="8496" width="9.33203125" style="1" bestFit="1" customWidth="1"/>
    <col min="8497" max="8497" width="9.1640625" style="1"/>
    <col min="8498" max="8499" width="9.33203125" style="1" bestFit="1" customWidth="1"/>
    <col min="8500" max="8500" width="9.1640625" style="1"/>
    <col min="8501" max="8501" width="9.33203125" style="1" bestFit="1" customWidth="1"/>
    <col min="8502" max="8502" width="13" style="1" bestFit="1" customWidth="1"/>
    <col min="8503" max="8504" width="9.33203125" style="1" bestFit="1" customWidth="1"/>
    <col min="8505" max="8505" width="12.1640625" style="1" bestFit="1" customWidth="1"/>
    <col min="8506" max="8512" width="9.33203125" style="1" bestFit="1" customWidth="1"/>
    <col min="8513" max="8513" width="9.1640625" style="1"/>
    <col min="8514" max="8515" width="9.33203125" style="1" bestFit="1" customWidth="1"/>
    <col min="8516" max="8516" width="9.1640625" style="1"/>
    <col min="8517" max="8517" width="9.33203125" style="1" bestFit="1" customWidth="1"/>
    <col min="8518" max="8518" width="13" style="1" bestFit="1" customWidth="1"/>
    <col min="8519" max="8520" width="9.33203125" style="1" bestFit="1" customWidth="1"/>
    <col min="8521" max="8521" width="12.1640625" style="1" bestFit="1" customWidth="1"/>
    <col min="8522" max="8528" width="9.33203125" style="1" bestFit="1" customWidth="1"/>
    <col min="8529" max="8529" width="9.1640625" style="1"/>
    <col min="8530" max="8531" width="9.33203125" style="1" bestFit="1" customWidth="1"/>
    <col min="8532" max="8532" width="9.1640625" style="1"/>
    <col min="8533" max="8533" width="9.33203125" style="1" bestFit="1" customWidth="1"/>
    <col min="8534" max="8534" width="13" style="1" bestFit="1" customWidth="1"/>
    <col min="8535" max="8536" width="9.33203125" style="1" bestFit="1" customWidth="1"/>
    <col min="8537" max="8537" width="12.1640625" style="1" bestFit="1" customWidth="1"/>
    <col min="8538" max="8544" width="9.33203125" style="1" bestFit="1" customWidth="1"/>
    <col min="8545" max="8545" width="9.1640625" style="1"/>
    <col min="8546" max="8547" width="9.33203125" style="1" bestFit="1" customWidth="1"/>
    <col min="8548" max="8548" width="9.1640625" style="1"/>
    <col min="8549" max="8549" width="9.33203125" style="1" bestFit="1" customWidth="1"/>
    <col min="8550" max="8550" width="13" style="1" bestFit="1" customWidth="1"/>
    <col min="8551" max="8552" width="9.33203125" style="1" bestFit="1" customWidth="1"/>
    <col min="8553" max="8553" width="12.1640625" style="1" bestFit="1" customWidth="1"/>
    <col min="8554" max="8560" width="9.33203125" style="1" bestFit="1" customWidth="1"/>
    <col min="8561" max="8561" width="9.1640625" style="1"/>
    <col min="8562" max="8563" width="9.33203125" style="1" bestFit="1" customWidth="1"/>
    <col min="8564" max="8564" width="9.1640625" style="1"/>
    <col min="8565" max="8565" width="9.33203125" style="1" bestFit="1" customWidth="1"/>
    <col min="8566" max="8566" width="13" style="1" bestFit="1" customWidth="1"/>
    <col min="8567" max="8568" width="9.33203125" style="1" bestFit="1" customWidth="1"/>
    <col min="8569" max="8569" width="12.1640625" style="1" bestFit="1" customWidth="1"/>
    <col min="8570" max="8576" width="9.33203125" style="1" bestFit="1" customWidth="1"/>
    <col min="8577" max="8577" width="9.1640625" style="1"/>
    <col min="8578" max="8579" width="9.33203125" style="1" bestFit="1" customWidth="1"/>
    <col min="8580" max="8580" width="9.1640625" style="1"/>
    <col min="8581" max="8581" width="9.33203125" style="1" bestFit="1" customWidth="1"/>
    <col min="8582" max="8582" width="13" style="1" bestFit="1" customWidth="1"/>
    <col min="8583" max="8584" width="9.33203125" style="1" bestFit="1" customWidth="1"/>
    <col min="8585" max="8585" width="12.1640625" style="1" bestFit="1" customWidth="1"/>
    <col min="8586" max="8592" width="9.33203125" style="1" bestFit="1" customWidth="1"/>
    <col min="8593" max="8593" width="9.1640625" style="1"/>
    <col min="8594" max="8595" width="9.33203125" style="1" bestFit="1" customWidth="1"/>
    <col min="8596" max="8596" width="9.1640625" style="1"/>
    <col min="8597" max="8597" width="9.33203125" style="1" bestFit="1" customWidth="1"/>
    <col min="8598" max="8598" width="13" style="1" bestFit="1" customWidth="1"/>
    <col min="8599" max="8600" width="9.33203125" style="1" bestFit="1" customWidth="1"/>
    <col min="8601" max="8601" width="12.1640625" style="1" bestFit="1" customWidth="1"/>
    <col min="8602" max="8608" width="9.33203125" style="1" bestFit="1" customWidth="1"/>
    <col min="8609" max="8609" width="9.1640625" style="1"/>
    <col min="8610" max="8611" width="9.33203125" style="1" bestFit="1" customWidth="1"/>
    <col min="8612" max="8612" width="9.1640625" style="1"/>
    <col min="8613" max="8613" width="9.33203125" style="1" bestFit="1" customWidth="1"/>
    <col min="8614" max="8614" width="13" style="1" bestFit="1" customWidth="1"/>
    <col min="8615" max="8616" width="9.33203125" style="1" bestFit="1" customWidth="1"/>
    <col min="8617" max="8617" width="12.1640625" style="1" bestFit="1" customWidth="1"/>
    <col min="8618" max="8624" width="9.33203125" style="1" bestFit="1" customWidth="1"/>
    <col min="8625" max="8625" width="9.1640625" style="1"/>
    <col min="8626" max="8627" width="9.33203125" style="1" bestFit="1" customWidth="1"/>
    <col min="8628" max="8628" width="9.1640625" style="1"/>
    <col min="8629" max="8629" width="9.33203125" style="1" bestFit="1" customWidth="1"/>
    <col min="8630" max="8630" width="13" style="1" bestFit="1" customWidth="1"/>
    <col min="8631" max="8632" width="9.33203125" style="1" bestFit="1" customWidth="1"/>
    <col min="8633" max="8633" width="12.1640625" style="1" bestFit="1" customWidth="1"/>
    <col min="8634" max="8640" width="9.33203125" style="1" bestFit="1" customWidth="1"/>
    <col min="8641" max="8641" width="9.1640625" style="1"/>
    <col min="8642" max="8643" width="9.33203125" style="1" bestFit="1" customWidth="1"/>
    <col min="8644" max="8644" width="9.1640625" style="1"/>
    <col min="8645" max="8645" width="9.33203125" style="1" bestFit="1" customWidth="1"/>
    <col min="8646" max="8646" width="13" style="1" bestFit="1" customWidth="1"/>
    <col min="8647" max="8648" width="9.33203125" style="1" bestFit="1" customWidth="1"/>
    <col min="8649" max="8649" width="12.1640625" style="1" bestFit="1" customWidth="1"/>
    <col min="8650" max="8656" width="9.33203125" style="1" bestFit="1" customWidth="1"/>
    <col min="8657" max="8657" width="9.1640625" style="1"/>
    <col min="8658" max="8659" width="9.33203125" style="1" bestFit="1" customWidth="1"/>
    <col min="8660" max="8660" width="9.1640625" style="1"/>
    <col min="8661" max="8661" width="9.33203125" style="1" bestFit="1" customWidth="1"/>
    <col min="8662" max="8662" width="13" style="1" bestFit="1" customWidth="1"/>
    <col min="8663" max="8664" width="9.33203125" style="1" bestFit="1" customWidth="1"/>
    <col min="8665" max="8665" width="12.1640625" style="1" bestFit="1" customWidth="1"/>
    <col min="8666" max="8672" width="9.33203125" style="1" bestFit="1" customWidth="1"/>
    <col min="8673" max="8673" width="9.1640625" style="1"/>
    <col min="8674" max="8675" width="9.33203125" style="1" bestFit="1" customWidth="1"/>
    <col min="8676" max="8676" width="9.1640625" style="1"/>
    <col min="8677" max="8677" width="9.33203125" style="1" bestFit="1" customWidth="1"/>
    <col min="8678" max="8678" width="13" style="1" bestFit="1" customWidth="1"/>
    <col min="8679" max="8680" width="9.33203125" style="1" bestFit="1" customWidth="1"/>
    <col min="8681" max="8681" width="12.1640625" style="1" bestFit="1" customWidth="1"/>
    <col min="8682" max="8688" width="9.33203125" style="1" bestFit="1" customWidth="1"/>
    <col min="8689" max="8689" width="9.1640625" style="1"/>
    <col min="8690" max="8691" width="9.33203125" style="1" bestFit="1" customWidth="1"/>
    <col min="8692" max="8692" width="9.1640625" style="1"/>
    <col min="8693" max="8693" width="9.33203125" style="1" bestFit="1" customWidth="1"/>
    <col min="8694" max="8694" width="13" style="1" bestFit="1" customWidth="1"/>
    <col min="8695" max="8696" width="9.33203125" style="1" bestFit="1" customWidth="1"/>
    <col min="8697" max="8697" width="12.1640625" style="1" bestFit="1" customWidth="1"/>
    <col min="8698" max="8704" width="9.33203125" style="1" bestFit="1" customWidth="1"/>
    <col min="8705" max="8705" width="9.1640625" style="1"/>
    <col min="8706" max="8707" width="9.33203125" style="1" bestFit="1" customWidth="1"/>
    <col min="8708" max="8708" width="9.1640625" style="1"/>
    <col min="8709" max="8709" width="9.33203125" style="1" bestFit="1" customWidth="1"/>
    <col min="8710" max="8710" width="13" style="1" bestFit="1" customWidth="1"/>
    <col min="8711" max="8712" width="9.33203125" style="1" bestFit="1" customWidth="1"/>
    <col min="8713" max="8713" width="12.1640625" style="1" bestFit="1" customWidth="1"/>
    <col min="8714" max="8720" width="9.33203125" style="1" bestFit="1" customWidth="1"/>
    <col min="8721" max="8721" width="9.1640625" style="1"/>
    <col min="8722" max="8723" width="9.33203125" style="1" bestFit="1" customWidth="1"/>
    <col min="8724" max="8724" width="9.1640625" style="1"/>
    <col min="8725" max="8725" width="9.33203125" style="1" bestFit="1" customWidth="1"/>
    <col min="8726" max="8726" width="13" style="1" bestFit="1" customWidth="1"/>
    <col min="8727" max="8728" width="9.33203125" style="1" bestFit="1" customWidth="1"/>
    <col min="8729" max="8729" width="12.1640625" style="1" bestFit="1" customWidth="1"/>
    <col min="8730" max="8736" width="9.33203125" style="1" bestFit="1" customWidth="1"/>
    <col min="8737" max="8737" width="9.1640625" style="1"/>
    <col min="8738" max="8739" width="9.33203125" style="1" bestFit="1" customWidth="1"/>
    <col min="8740" max="8740" width="9.1640625" style="1"/>
    <col min="8741" max="8741" width="9.33203125" style="1" bestFit="1" customWidth="1"/>
    <col min="8742" max="8742" width="13" style="1" bestFit="1" customWidth="1"/>
    <col min="8743" max="8744" width="9.33203125" style="1" bestFit="1" customWidth="1"/>
    <col min="8745" max="8745" width="12.1640625" style="1" bestFit="1" customWidth="1"/>
    <col min="8746" max="8752" width="9.33203125" style="1" bestFit="1" customWidth="1"/>
    <col min="8753" max="8753" width="9.1640625" style="1"/>
    <col min="8754" max="8755" width="9.33203125" style="1" bestFit="1" customWidth="1"/>
    <col min="8756" max="8756" width="9.1640625" style="1"/>
    <col min="8757" max="8757" width="9.33203125" style="1" bestFit="1" customWidth="1"/>
    <col min="8758" max="8758" width="13" style="1" bestFit="1" customWidth="1"/>
    <col min="8759" max="8760" width="9.33203125" style="1" bestFit="1" customWidth="1"/>
    <col min="8761" max="8761" width="12.1640625" style="1" bestFit="1" customWidth="1"/>
    <col min="8762" max="8768" width="9.33203125" style="1" bestFit="1" customWidth="1"/>
    <col min="8769" max="8769" width="9.1640625" style="1"/>
    <col min="8770" max="8771" width="9.33203125" style="1" bestFit="1" customWidth="1"/>
    <col min="8772" max="8772" width="9.1640625" style="1"/>
    <col min="8773" max="8773" width="9.33203125" style="1" bestFit="1" customWidth="1"/>
    <col min="8774" max="8774" width="13" style="1" bestFit="1" customWidth="1"/>
    <col min="8775" max="8776" width="9.33203125" style="1" bestFit="1" customWidth="1"/>
    <col min="8777" max="8777" width="12.1640625" style="1" bestFit="1" customWidth="1"/>
    <col min="8778" max="8784" width="9.33203125" style="1" bestFit="1" customWidth="1"/>
    <col min="8785" max="8785" width="9.1640625" style="1"/>
    <col min="8786" max="8787" width="9.33203125" style="1" bestFit="1" customWidth="1"/>
    <col min="8788" max="8788" width="9.1640625" style="1"/>
    <col min="8789" max="8789" width="9.33203125" style="1" bestFit="1" customWidth="1"/>
    <col min="8790" max="8790" width="13" style="1" bestFit="1" customWidth="1"/>
    <col min="8791" max="8792" width="9.33203125" style="1" bestFit="1" customWidth="1"/>
    <col min="8793" max="8793" width="12.1640625" style="1" bestFit="1" customWidth="1"/>
    <col min="8794" max="8800" width="9.33203125" style="1" bestFit="1" customWidth="1"/>
    <col min="8801" max="8801" width="9.1640625" style="1"/>
    <col min="8802" max="8803" width="9.33203125" style="1" bestFit="1" customWidth="1"/>
    <col min="8804" max="8804" width="9.1640625" style="1"/>
    <col min="8805" max="8805" width="9.33203125" style="1" bestFit="1" customWidth="1"/>
    <col min="8806" max="8806" width="13" style="1" bestFit="1" customWidth="1"/>
    <col min="8807" max="8808" width="9.33203125" style="1" bestFit="1" customWidth="1"/>
    <col min="8809" max="8809" width="12.1640625" style="1" bestFit="1" customWidth="1"/>
    <col min="8810" max="8816" width="9.33203125" style="1" bestFit="1" customWidth="1"/>
    <col min="8817" max="8817" width="9.1640625" style="1"/>
    <col min="8818" max="8819" width="9.33203125" style="1" bestFit="1" customWidth="1"/>
    <col min="8820" max="8820" width="9.1640625" style="1"/>
    <col min="8821" max="8821" width="9.33203125" style="1" bestFit="1" customWidth="1"/>
    <col min="8822" max="8822" width="13" style="1" bestFit="1" customWidth="1"/>
    <col min="8823" max="8824" width="9.33203125" style="1" bestFit="1" customWidth="1"/>
    <col min="8825" max="8825" width="12.1640625" style="1" bestFit="1" customWidth="1"/>
    <col min="8826" max="8832" width="9.33203125" style="1" bestFit="1" customWidth="1"/>
    <col min="8833" max="8833" width="9.1640625" style="1"/>
    <col min="8834" max="8835" width="9.33203125" style="1" bestFit="1" customWidth="1"/>
    <col min="8836" max="8836" width="9.1640625" style="1"/>
    <col min="8837" max="8837" width="9.33203125" style="1" bestFit="1" customWidth="1"/>
    <col min="8838" max="8838" width="13" style="1" bestFit="1" customWidth="1"/>
    <col min="8839" max="8840" width="9.33203125" style="1" bestFit="1" customWidth="1"/>
    <col min="8841" max="8841" width="12.1640625" style="1" bestFit="1" customWidth="1"/>
    <col min="8842" max="8848" width="9.33203125" style="1" bestFit="1" customWidth="1"/>
    <col min="8849" max="8849" width="9.1640625" style="1"/>
    <col min="8850" max="8851" width="9.33203125" style="1" bestFit="1" customWidth="1"/>
    <col min="8852" max="8852" width="9.1640625" style="1"/>
    <col min="8853" max="8853" width="9.33203125" style="1" bestFit="1" customWidth="1"/>
    <col min="8854" max="8854" width="13" style="1" bestFit="1" customWidth="1"/>
    <col min="8855" max="8856" width="9.33203125" style="1" bestFit="1" customWidth="1"/>
    <col min="8857" max="8857" width="12.1640625" style="1" bestFit="1" customWidth="1"/>
    <col min="8858" max="8864" width="9.33203125" style="1" bestFit="1" customWidth="1"/>
    <col min="8865" max="8865" width="9.1640625" style="1"/>
    <col min="8866" max="8867" width="9.33203125" style="1" bestFit="1" customWidth="1"/>
    <col min="8868" max="8868" width="9.1640625" style="1"/>
    <col min="8869" max="8869" width="9.33203125" style="1" bestFit="1" customWidth="1"/>
    <col min="8870" max="8870" width="13" style="1" bestFit="1" customWidth="1"/>
    <col min="8871" max="8872" width="9.33203125" style="1" bestFit="1" customWidth="1"/>
    <col min="8873" max="8873" width="12.1640625" style="1" bestFit="1" customWidth="1"/>
    <col min="8874" max="8880" width="9.33203125" style="1" bestFit="1" customWidth="1"/>
    <col min="8881" max="8881" width="9.1640625" style="1"/>
    <col min="8882" max="8883" width="9.33203125" style="1" bestFit="1" customWidth="1"/>
    <col min="8884" max="8884" width="9.1640625" style="1"/>
    <col min="8885" max="8885" width="9.33203125" style="1" bestFit="1" customWidth="1"/>
    <col min="8886" max="8886" width="13" style="1" bestFit="1" customWidth="1"/>
    <col min="8887" max="8888" width="9.33203125" style="1" bestFit="1" customWidth="1"/>
    <col min="8889" max="8889" width="12.1640625" style="1" bestFit="1" customWidth="1"/>
    <col min="8890" max="8896" width="9.33203125" style="1" bestFit="1" customWidth="1"/>
    <col min="8897" max="8897" width="9.1640625" style="1"/>
    <col min="8898" max="8899" width="9.33203125" style="1" bestFit="1" customWidth="1"/>
    <col min="8900" max="8900" width="9.1640625" style="1"/>
    <col min="8901" max="8901" width="9.33203125" style="1" bestFit="1" customWidth="1"/>
    <col min="8902" max="8902" width="13" style="1" bestFit="1" customWidth="1"/>
    <col min="8903" max="8904" width="9.33203125" style="1" bestFit="1" customWidth="1"/>
    <col min="8905" max="8905" width="12.1640625" style="1" bestFit="1" customWidth="1"/>
    <col min="8906" max="8912" width="9.33203125" style="1" bestFit="1" customWidth="1"/>
    <col min="8913" max="8913" width="9.1640625" style="1"/>
    <col min="8914" max="8915" width="9.33203125" style="1" bestFit="1" customWidth="1"/>
    <col min="8916" max="8916" width="9.1640625" style="1"/>
    <col min="8917" max="8917" width="9.33203125" style="1" bestFit="1" customWidth="1"/>
    <col min="8918" max="8918" width="13" style="1" bestFit="1" customWidth="1"/>
    <col min="8919" max="8920" width="9.33203125" style="1" bestFit="1" customWidth="1"/>
    <col min="8921" max="8921" width="12.1640625" style="1" bestFit="1" customWidth="1"/>
    <col min="8922" max="8928" width="9.33203125" style="1" bestFit="1" customWidth="1"/>
    <col min="8929" max="8929" width="9.1640625" style="1"/>
    <col min="8930" max="8931" width="9.33203125" style="1" bestFit="1" customWidth="1"/>
    <col min="8932" max="8932" width="9.1640625" style="1"/>
    <col min="8933" max="8933" width="9.33203125" style="1" bestFit="1" customWidth="1"/>
    <col min="8934" max="8934" width="13" style="1" bestFit="1" customWidth="1"/>
    <col min="8935" max="8936" width="9.33203125" style="1" bestFit="1" customWidth="1"/>
    <col min="8937" max="8937" width="12.1640625" style="1" bestFit="1" customWidth="1"/>
    <col min="8938" max="8944" width="9.33203125" style="1" bestFit="1" customWidth="1"/>
    <col min="8945" max="8945" width="9.1640625" style="1"/>
    <col min="8946" max="8947" width="9.33203125" style="1" bestFit="1" customWidth="1"/>
    <col min="8948" max="8948" width="9.1640625" style="1"/>
    <col min="8949" max="8949" width="9.33203125" style="1" bestFit="1" customWidth="1"/>
    <col min="8950" max="8950" width="13" style="1" bestFit="1" customWidth="1"/>
    <col min="8951" max="8952" width="9.33203125" style="1" bestFit="1" customWidth="1"/>
    <col min="8953" max="8953" width="12.1640625" style="1" bestFit="1" customWidth="1"/>
    <col min="8954" max="8960" width="9.33203125" style="1" bestFit="1" customWidth="1"/>
    <col min="8961" max="8961" width="9.1640625" style="1"/>
    <col min="8962" max="8963" width="9.33203125" style="1" bestFit="1" customWidth="1"/>
    <col min="8964" max="8964" width="9.1640625" style="1"/>
    <col min="8965" max="8965" width="9.33203125" style="1" bestFit="1" customWidth="1"/>
    <col min="8966" max="8966" width="13" style="1" bestFit="1" customWidth="1"/>
    <col min="8967" max="8968" width="9.33203125" style="1" bestFit="1" customWidth="1"/>
    <col min="8969" max="8969" width="12.1640625" style="1" bestFit="1" customWidth="1"/>
    <col min="8970" max="8976" width="9.33203125" style="1" bestFit="1" customWidth="1"/>
    <col min="8977" max="8977" width="9.1640625" style="1"/>
    <col min="8978" max="8979" width="9.33203125" style="1" bestFit="1" customWidth="1"/>
    <col min="8980" max="8980" width="9.1640625" style="1"/>
    <col min="8981" max="8981" width="9.33203125" style="1" bestFit="1" customWidth="1"/>
    <col min="8982" max="8982" width="13" style="1" bestFit="1" customWidth="1"/>
    <col min="8983" max="8984" width="9.33203125" style="1" bestFit="1" customWidth="1"/>
    <col min="8985" max="8985" width="12.1640625" style="1" bestFit="1" customWidth="1"/>
    <col min="8986" max="8992" width="9.33203125" style="1" bestFit="1" customWidth="1"/>
    <col min="8993" max="8993" width="9.1640625" style="1"/>
    <col min="8994" max="8995" width="9.33203125" style="1" bestFit="1" customWidth="1"/>
    <col min="8996" max="8996" width="9.1640625" style="1"/>
    <col min="8997" max="8997" width="9.33203125" style="1" bestFit="1" customWidth="1"/>
    <col min="8998" max="8998" width="13" style="1" bestFit="1" customWidth="1"/>
    <col min="8999" max="9000" width="9.33203125" style="1" bestFit="1" customWidth="1"/>
    <col min="9001" max="9001" width="12.1640625" style="1" bestFit="1" customWidth="1"/>
    <col min="9002" max="9008" width="9.33203125" style="1" bestFit="1" customWidth="1"/>
    <col min="9009" max="9009" width="9.1640625" style="1"/>
    <col min="9010" max="9011" width="9.33203125" style="1" bestFit="1" customWidth="1"/>
    <col min="9012" max="9012" width="9.1640625" style="1"/>
    <col min="9013" max="9013" width="9.33203125" style="1" bestFit="1" customWidth="1"/>
    <col min="9014" max="9014" width="13" style="1" bestFit="1" customWidth="1"/>
    <col min="9015" max="9016" width="9.33203125" style="1" bestFit="1" customWidth="1"/>
    <col min="9017" max="9017" width="12.1640625" style="1" bestFit="1" customWidth="1"/>
    <col min="9018" max="9024" width="9.33203125" style="1" bestFit="1" customWidth="1"/>
    <col min="9025" max="9025" width="9.1640625" style="1"/>
    <col min="9026" max="9027" width="9.33203125" style="1" bestFit="1" customWidth="1"/>
    <col min="9028" max="9028" width="9.1640625" style="1"/>
    <col min="9029" max="9029" width="9.33203125" style="1" bestFit="1" customWidth="1"/>
    <col min="9030" max="9030" width="13" style="1" bestFit="1" customWidth="1"/>
    <col min="9031" max="9032" width="9.33203125" style="1" bestFit="1" customWidth="1"/>
    <col min="9033" max="9033" width="12.1640625" style="1" bestFit="1" customWidth="1"/>
    <col min="9034" max="9040" width="9.33203125" style="1" bestFit="1" customWidth="1"/>
    <col min="9041" max="9041" width="9.1640625" style="1"/>
    <col min="9042" max="9043" width="9.33203125" style="1" bestFit="1" customWidth="1"/>
    <col min="9044" max="9044" width="9.1640625" style="1"/>
    <col min="9045" max="9045" width="9.33203125" style="1" bestFit="1" customWidth="1"/>
    <col min="9046" max="9046" width="13" style="1" bestFit="1" customWidth="1"/>
    <col min="9047" max="9048" width="9.33203125" style="1" bestFit="1" customWidth="1"/>
    <col min="9049" max="9049" width="12.1640625" style="1" bestFit="1" customWidth="1"/>
    <col min="9050" max="9056" width="9.33203125" style="1" bestFit="1" customWidth="1"/>
    <col min="9057" max="9057" width="9.1640625" style="1"/>
    <col min="9058" max="9059" width="9.33203125" style="1" bestFit="1" customWidth="1"/>
    <col min="9060" max="9060" width="9.1640625" style="1"/>
    <col min="9061" max="9061" width="9.33203125" style="1" bestFit="1" customWidth="1"/>
    <col min="9062" max="9062" width="13" style="1" bestFit="1" customWidth="1"/>
    <col min="9063" max="9064" width="9.33203125" style="1" bestFit="1" customWidth="1"/>
    <col min="9065" max="9065" width="12.1640625" style="1" bestFit="1" customWidth="1"/>
    <col min="9066" max="9072" width="9.33203125" style="1" bestFit="1" customWidth="1"/>
    <col min="9073" max="9073" width="9.1640625" style="1"/>
    <col min="9074" max="9075" width="9.33203125" style="1" bestFit="1" customWidth="1"/>
    <col min="9076" max="9076" width="9.1640625" style="1"/>
    <col min="9077" max="9077" width="9.33203125" style="1" bestFit="1" customWidth="1"/>
    <col min="9078" max="9078" width="13" style="1" bestFit="1" customWidth="1"/>
    <col min="9079" max="9080" width="9.33203125" style="1" bestFit="1" customWidth="1"/>
    <col min="9081" max="9081" width="12.1640625" style="1" bestFit="1" customWidth="1"/>
    <col min="9082" max="9088" width="9.33203125" style="1" bestFit="1" customWidth="1"/>
    <col min="9089" max="9089" width="9.1640625" style="1"/>
    <col min="9090" max="9091" width="9.33203125" style="1" bestFit="1" customWidth="1"/>
    <col min="9092" max="9092" width="9.1640625" style="1"/>
    <col min="9093" max="9093" width="9.33203125" style="1" bestFit="1" customWidth="1"/>
    <col min="9094" max="9094" width="13" style="1" bestFit="1" customWidth="1"/>
    <col min="9095" max="9096" width="9.33203125" style="1" bestFit="1" customWidth="1"/>
    <col min="9097" max="9097" width="12.1640625" style="1" bestFit="1" customWidth="1"/>
    <col min="9098" max="9104" width="9.33203125" style="1" bestFit="1" customWidth="1"/>
    <col min="9105" max="9105" width="9.1640625" style="1"/>
    <col min="9106" max="9107" width="9.33203125" style="1" bestFit="1" customWidth="1"/>
    <col min="9108" max="9108" width="9.1640625" style="1"/>
    <col min="9109" max="9109" width="9.33203125" style="1" bestFit="1" customWidth="1"/>
    <col min="9110" max="9110" width="13" style="1" bestFit="1" customWidth="1"/>
    <col min="9111" max="9112" width="9.33203125" style="1" bestFit="1" customWidth="1"/>
    <col min="9113" max="9113" width="12.1640625" style="1" bestFit="1" customWidth="1"/>
    <col min="9114" max="9120" width="9.33203125" style="1" bestFit="1" customWidth="1"/>
    <col min="9121" max="9121" width="9.1640625" style="1"/>
    <col min="9122" max="9123" width="9.33203125" style="1" bestFit="1" customWidth="1"/>
    <col min="9124" max="9124" width="9.1640625" style="1"/>
    <col min="9125" max="9125" width="9.33203125" style="1" bestFit="1" customWidth="1"/>
    <col min="9126" max="9126" width="13" style="1" bestFit="1" customWidth="1"/>
    <col min="9127" max="9128" width="9.33203125" style="1" bestFit="1" customWidth="1"/>
    <col min="9129" max="9129" width="12.1640625" style="1" bestFit="1" customWidth="1"/>
    <col min="9130" max="9136" width="9.33203125" style="1" bestFit="1" customWidth="1"/>
    <col min="9137" max="9137" width="9.1640625" style="1"/>
    <col min="9138" max="9139" width="9.33203125" style="1" bestFit="1" customWidth="1"/>
    <col min="9140" max="9140" width="9.1640625" style="1"/>
    <col min="9141" max="9141" width="9.33203125" style="1" bestFit="1" customWidth="1"/>
    <col min="9142" max="9142" width="13" style="1" bestFit="1" customWidth="1"/>
    <col min="9143" max="9144" width="9.33203125" style="1" bestFit="1" customWidth="1"/>
    <col min="9145" max="9145" width="12.1640625" style="1" bestFit="1" customWidth="1"/>
    <col min="9146" max="9152" width="9.33203125" style="1" bestFit="1" customWidth="1"/>
    <col min="9153" max="9153" width="9.1640625" style="1"/>
    <col min="9154" max="9155" width="9.33203125" style="1" bestFit="1" customWidth="1"/>
    <col min="9156" max="9156" width="9.1640625" style="1"/>
    <col min="9157" max="9157" width="9.33203125" style="1" bestFit="1" customWidth="1"/>
    <col min="9158" max="9158" width="13" style="1" bestFit="1" customWidth="1"/>
    <col min="9159" max="9160" width="9.33203125" style="1" bestFit="1" customWidth="1"/>
    <col min="9161" max="9161" width="12.1640625" style="1" bestFit="1" customWidth="1"/>
    <col min="9162" max="9168" width="9.33203125" style="1" bestFit="1" customWidth="1"/>
    <col min="9169" max="9169" width="9.1640625" style="1"/>
    <col min="9170" max="9171" width="9.33203125" style="1" bestFit="1" customWidth="1"/>
    <col min="9172" max="9172" width="9.1640625" style="1"/>
    <col min="9173" max="9173" width="9.33203125" style="1" bestFit="1" customWidth="1"/>
    <col min="9174" max="9174" width="13" style="1" bestFit="1" customWidth="1"/>
    <col min="9175" max="9176" width="9.33203125" style="1" bestFit="1" customWidth="1"/>
    <col min="9177" max="9177" width="12.1640625" style="1" bestFit="1" customWidth="1"/>
    <col min="9178" max="9184" width="9.33203125" style="1" bestFit="1" customWidth="1"/>
    <col min="9185" max="9185" width="9.1640625" style="1"/>
    <col min="9186" max="9187" width="9.33203125" style="1" bestFit="1" customWidth="1"/>
    <col min="9188" max="9188" width="9.1640625" style="1"/>
    <col min="9189" max="9189" width="9.33203125" style="1" bestFit="1" customWidth="1"/>
    <col min="9190" max="9190" width="13" style="1" bestFit="1" customWidth="1"/>
    <col min="9191" max="9192" width="9.33203125" style="1" bestFit="1" customWidth="1"/>
    <col min="9193" max="9193" width="12.1640625" style="1" bestFit="1" customWidth="1"/>
    <col min="9194" max="9200" width="9.33203125" style="1" bestFit="1" customWidth="1"/>
    <col min="9201" max="9201" width="9.1640625" style="1"/>
    <col min="9202" max="9203" width="9.33203125" style="1" bestFit="1" customWidth="1"/>
    <col min="9204" max="9204" width="9.1640625" style="1"/>
    <col min="9205" max="9205" width="9.33203125" style="1" bestFit="1" customWidth="1"/>
    <col min="9206" max="9206" width="13" style="1" bestFit="1" customWidth="1"/>
    <col min="9207" max="9208" width="9.33203125" style="1" bestFit="1" customWidth="1"/>
    <col min="9209" max="9209" width="12.1640625" style="1" bestFit="1" customWidth="1"/>
    <col min="9210" max="9216" width="9.33203125" style="1" bestFit="1" customWidth="1"/>
    <col min="9217" max="9217" width="9.1640625" style="1"/>
    <col min="9218" max="9219" width="9.33203125" style="1" bestFit="1" customWidth="1"/>
    <col min="9220" max="9220" width="9.1640625" style="1"/>
    <col min="9221" max="9221" width="9.33203125" style="1" bestFit="1" customWidth="1"/>
    <col min="9222" max="9222" width="13" style="1" bestFit="1" customWidth="1"/>
    <col min="9223" max="9224" width="9.33203125" style="1" bestFit="1" customWidth="1"/>
    <col min="9225" max="9225" width="12.1640625" style="1" bestFit="1" customWidth="1"/>
    <col min="9226" max="9232" width="9.33203125" style="1" bestFit="1" customWidth="1"/>
    <col min="9233" max="9233" width="9.1640625" style="1"/>
    <col min="9234" max="9235" width="9.33203125" style="1" bestFit="1" customWidth="1"/>
    <col min="9236" max="9236" width="9.1640625" style="1"/>
    <col min="9237" max="9237" width="9.33203125" style="1" bestFit="1" customWidth="1"/>
    <col min="9238" max="9238" width="13" style="1" bestFit="1" customWidth="1"/>
    <col min="9239" max="9240" width="9.33203125" style="1" bestFit="1" customWidth="1"/>
    <col min="9241" max="9241" width="12.1640625" style="1" bestFit="1" customWidth="1"/>
    <col min="9242" max="9248" width="9.33203125" style="1" bestFit="1" customWidth="1"/>
    <col min="9249" max="9249" width="9.1640625" style="1"/>
    <col min="9250" max="9251" width="9.33203125" style="1" bestFit="1" customWidth="1"/>
    <col min="9252" max="9252" width="9.1640625" style="1"/>
    <col min="9253" max="9253" width="9.33203125" style="1" bestFit="1" customWidth="1"/>
    <col min="9254" max="9254" width="13" style="1" bestFit="1" customWidth="1"/>
    <col min="9255" max="9256" width="9.33203125" style="1" bestFit="1" customWidth="1"/>
    <col min="9257" max="9257" width="12.1640625" style="1" bestFit="1" customWidth="1"/>
    <col min="9258" max="9264" width="9.33203125" style="1" bestFit="1" customWidth="1"/>
    <col min="9265" max="9265" width="9.1640625" style="1"/>
    <col min="9266" max="9267" width="9.33203125" style="1" bestFit="1" customWidth="1"/>
    <col min="9268" max="9268" width="9.1640625" style="1"/>
    <col min="9269" max="9269" width="9.33203125" style="1" bestFit="1" customWidth="1"/>
    <col min="9270" max="9270" width="13" style="1" bestFit="1" customWidth="1"/>
    <col min="9271" max="9272" width="9.33203125" style="1" bestFit="1" customWidth="1"/>
    <col min="9273" max="9273" width="12.1640625" style="1" bestFit="1" customWidth="1"/>
    <col min="9274" max="9280" width="9.33203125" style="1" bestFit="1" customWidth="1"/>
    <col min="9281" max="9281" width="9.1640625" style="1"/>
    <col min="9282" max="9283" width="9.33203125" style="1" bestFit="1" customWidth="1"/>
    <col min="9284" max="9284" width="9.1640625" style="1"/>
    <col min="9285" max="9285" width="9.33203125" style="1" bestFit="1" customWidth="1"/>
    <col min="9286" max="9286" width="13" style="1" bestFit="1" customWidth="1"/>
    <col min="9287" max="9288" width="9.33203125" style="1" bestFit="1" customWidth="1"/>
    <col min="9289" max="9289" width="12.1640625" style="1" bestFit="1" customWidth="1"/>
    <col min="9290" max="9296" width="9.33203125" style="1" bestFit="1" customWidth="1"/>
    <col min="9297" max="9297" width="9.1640625" style="1"/>
    <col min="9298" max="9299" width="9.33203125" style="1" bestFit="1" customWidth="1"/>
    <col min="9300" max="9300" width="9.1640625" style="1"/>
    <col min="9301" max="9301" width="9.33203125" style="1" bestFit="1" customWidth="1"/>
    <col min="9302" max="9302" width="13" style="1" bestFit="1" customWidth="1"/>
    <col min="9303" max="9304" width="9.33203125" style="1" bestFit="1" customWidth="1"/>
    <col min="9305" max="9305" width="12.1640625" style="1" bestFit="1" customWidth="1"/>
    <col min="9306" max="9312" width="9.33203125" style="1" bestFit="1" customWidth="1"/>
    <col min="9313" max="9313" width="9.1640625" style="1"/>
    <col min="9314" max="9315" width="9.33203125" style="1" bestFit="1" customWidth="1"/>
    <col min="9316" max="9316" width="9.1640625" style="1"/>
    <col min="9317" max="9317" width="9.33203125" style="1" bestFit="1" customWidth="1"/>
    <col min="9318" max="9318" width="13" style="1" bestFit="1" customWidth="1"/>
    <col min="9319" max="9320" width="9.33203125" style="1" bestFit="1" customWidth="1"/>
    <col min="9321" max="9321" width="12.1640625" style="1" bestFit="1" customWidth="1"/>
    <col min="9322" max="9328" width="9.33203125" style="1" bestFit="1" customWidth="1"/>
    <col min="9329" max="9329" width="9.1640625" style="1"/>
    <col min="9330" max="9331" width="9.33203125" style="1" bestFit="1" customWidth="1"/>
    <col min="9332" max="9332" width="9.1640625" style="1"/>
    <col min="9333" max="9333" width="9.33203125" style="1" bestFit="1" customWidth="1"/>
    <col min="9334" max="9334" width="13" style="1" bestFit="1" customWidth="1"/>
    <col min="9335" max="9336" width="9.33203125" style="1" bestFit="1" customWidth="1"/>
    <col min="9337" max="9337" width="12.1640625" style="1" bestFit="1" customWidth="1"/>
    <col min="9338" max="9344" width="9.33203125" style="1" bestFit="1" customWidth="1"/>
    <col min="9345" max="9345" width="9.1640625" style="1"/>
    <col min="9346" max="9347" width="9.33203125" style="1" bestFit="1" customWidth="1"/>
    <col min="9348" max="9348" width="9.1640625" style="1"/>
    <col min="9349" max="9349" width="9.33203125" style="1" bestFit="1" customWidth="1"/>
    <col min="9350" max="9350" width="13" style="1" bestFit="1" customWidth="1"/>
    <col min="9351" max="9352" width="9.33203125" style="1" bestFit="1" customWidth="1"/>
    <col min="9353" max="9353" width="12.1640625" style="1" bestFit="1" customWidth="1"/>
    <col min="9354" max="9360" width="9.33203125" style="1" bestFit="1" customWidth="1"/>
    <col min="9361" max="9361" width="9.1640625" style="1"/>
    <col min="9362" max="9363" width="9.33203125" style="1" bestFit="1" customWidth="1"/>
    <col min="9364" max="9364" width="9.1640625" style="1"/>
    <col min="9365" max="9365" width="9.33203125" style="1" bestFit="1" customWidth="1"/>
    <col min="9366" max="9366" width="13" style="1" bestFit="1" customWidth="1"/>
    <col min="9367" max="9368" width="9.33203125" style="1" bestFit="1" customWidth="1"/>
    <col min="9369" max="9369" width="12.1640625" style="1" bestFit="1" customWidth="1"/>
    <col min="9370" max="9376" width="9.33203125" style="1" bestFit="1" customWidth="1"/>
    <col min="9377" max="9377" width="9.1640625" style="1"/>
    <col min="9378" max="9379" width="9.33203125" style="1" bestFit="1" customWidth="1"/>
    <col min="9380" max="9380" width="9.1640625" style="1"/>
    <col min="9381" max="9381" width="9.33203125" style="1" bestFit="1" customWidth="1"/>
    <col min="9382" max="9382" width="13" style="1" bestFit="1" customWidth="1"/>
    <col min="9383" max="9384" width="9.33203125" style="1" bestFit="1" customWidth="1"/>
    <col min="9385" max="9385" width="12.1640625" style="1" bestFit="1" customWidth="1"/>
    <col min="9386" max="9392" width="9.33203125" style="1" bestFit="1" customWidth="1"/>
    <col min="9393" max="9393" width="9.1640625" style="1"/>
    <col min="9394" max="9395" width="9.33203125" style="1" bestFit="1" customWidth="1"/>
    <col min="9396" max="9396" width="9.1640625" style="1"/>
    <col min="9397" max="9397" width="9.33203125" style="1" bestFit="1" customWidth="1"/>
    <col min="9398" max="9398" width="13" style="1" bestFit="1" customWidth="1"/>
    <col min="9399" max="9400" width="9.33203125" style="1" bestFit="1" customWidth="1"/>
    <col min="9401" max="9401" width="12.1640625" style="1" bestFit="1" customWidth="1"/>
    <col min="9402" max="9408" width="9.33203125" style="1" bestFit="1" customWidth="1"/>
    <col min="9409" max="9409" width="9.1640625" style="1"/>
    <col min="9410" max="9411" width="9.33203125" style="1" bestFit="1" customWidth="1"/>
    <col min="9412" max="9412" width="9.1640625" style="1"/>
    <col min="9413" max="9413" width="9.33203125" style="1" bestFit="1" customWidth="1"/>
    <col min="9414" max="9414" width="13" style="1" bestFit="1" customWidth="1"/>
    <col min="9415" max="9416" width="9.33203125" style="1" bestFit="1" customWidth="1"/>
    <col min="9417" max="9417" width="12.1640625" style="1" bestFit="1" customWidth="1"/>
    <col min="9418" max="9424" width="9.33203125" style="1" bestFit="1" customWidth="1"/>
    <col min="9425" max="9425" width="9.1640625" style="1"/>
    <col min="9426" max="9427" width="9.33203125" style="1" bestFit="1" customWidth="1"/>
    <col min="9428" max="9428" width="9.1640625" style="1"/>
    <col min="9429" max="9429" width="9.33203125" style="1" bestFit="1" customWidth="1"/>
    <col min="9430" max="9430" width="13" style="1" bestFit="1" customWidth="1"/>
    <col min="9431" max="9432" width="9.33203125" style="1" bestFit="1" customWidth="1"/>
    <col min="9433" max="9433" width="12.1640625" style="1" bestFit="1" customWidth="1"/>
    <col min="9434" max="9440" width="9.33203125" style="1" bestFit="1" customWidth="1"/>
    <col min="9441" max="9441" width="9.1640625" style="1"/>
    <col min="9442" max="9443" width="9.33203125" style="1" bestFit="1" customWidth="1"/>
    <col min="9444" max="9444" width="9.1640625" style="1"/>
    <col min="9445" max="9445" width="9.33203125" style="1" bestFit="1" customWidth="1"/>
    <col min="9446" max="9446" width="13" style="1" bestFit="1" customWidth="1"/>
    <col min="9447" max="9448" width="9.33203125" style="1" bestFit="1" customWidth="1"/>
    <col min="9449" max="9449" width="12.1640625" style="1" bestFit="1" customWidth="1"/>
    <col min="9450" max="9456" width="9.33203125" style="1" bestFit="1" customWidth="1"/>
    <col min="9457" max="9457" width="9.1640625" style="1"/>
    <col min="9458" max="9459" width="9.33203125" style="1" bestFit="1" customWidth="1"/>
    <col min="9460" max="9460" width="9.1640625" style="1"/>
    <col min="9461" max="9461" width="9.33203125" style="1" bestFit="1" customWidth="1"/>
    <col min="9462" max="9462" width="13" style="1" bestFit="1" customWidth="1"/>
    <col min="9463" max="9464" width="9.33203125" style="1" bestFit="1" customWidth="1"/>
    <col min="9465" max="9465" width="12.1640625" style="1" bestFit="1" customWidth="1"/>
    <col min="9466" max="9472" width="9.33203125" style="1" bestFit="1" customWidth="1"/>
    <col min="9473" max="9473" width="9.1640625" style="1"/>
    <col min="9474" max="9475" width="9.33203125" style="1" bestFit="1" customWidth="1"/>
    <col min="9476" max="9476" width="9.1640625" style="1"/>
    <col min="9477" max="9477" width="9.33203125" style="1" bestFit="1" customWidth="1"/>
    <col min="9478" max="9478" width="13" style="1" bestFit="1" customWidth="1"/>
    <col min="9479" max="9480" width="9.33203125" style="1" bestFit="1" customWidth="1"/>
    <col min="9481" max="9481" width="12.1640625" style="1" bestFit="1" customWidth="1"/>
    <col min="9482" max="9488" width="9.33203125" style="1" bestFit="1" customWidth="1"/>
    <col min="9489" max="9489" width="9.1640625" style="1"/>
    <col min="9490" max="9491" width="9.33203125" style="1" bestFit="1" customWidth="1"/>
    <col min="9492" max="9492" width="9.1640625" style="1"/>
    <col min="9493" max="9493" width="9.33203125" style="1" bestFit="1" customWidth="1"/>
    <col min="9494" max="9494" width="13" style="1" bestFit="1" customWidth="1"/>
    <col min="9495" max="9496" width="9.33203125" style="1" bestFit="1" customWidth="1"/>
    <col min="9497" max="9497" width="12.1640625" style="1" bestFit="1" customWidth="1"/>
    <col min="9498" max="9504" width="9.33203125" style="1" bestFit="1" customWidth="1"/>
    <col min="9505" max="9505" width="9.1640625" style="1"/>
    <col min="9506" max="9507" width="9.33203125" style="1" bestFit="1" customWidth="1"/>
    <col min="9508" max="9508" width="9.1640625" style="1"/>
    <col min="9509" max="9509" width="9.33203125" style="1" bestFit="1" customWidth="1"/>
    <col min="9510" max="9510" width="13" style="1" bestFit="1" customWidth="1"/>
    <col min="9511" max="9512" width="9.33203125" style="1" bestFit="1" customWidth="1"/>
    <col min="9513" max="9513" width="12.1640625" style="1" bestFit="1" customWidth="1"/>
    <col min="9514" max="9520" width="9.33203125" style="1" bestFit="1" customWidth="1"/>
    <col min="9521" max="9521" width="9.1640625" style="1"/>
    <col min="9522" max="9523" width="9.33203125" style="1" bestFit="1" customWidth="1"/>
    <col min="9524" max="9524" width="9.1640625" style="1"/>
    <col min="9525" max="9525" width="9.33203125" style="1" bestFit="1" customWidth="1"/>
    <col min="9526" max="9526" width="13" style="1" bestFit="1" customWidth="1"/>
    <col min="9527" max="9528" width="9.33203125" style="1" bestFit="1" customWidth="1"/>
    <col min="9529" max="9529" width="12.1640625" style="1" bestFit="1" customWidth="1"/>
    <col min="9530" max="9536" width="9.33203125" style="1" bestFit="1" customWidth="1"/>
    <col min="9537" max="9537" width="9.1640625" style="1"/>
    <col min="9538" max="9539" width="9.33203125" style="1" bestFit="1" customWidth="1"/>
    <col min="9540" max="9540" width="9.1640625" style="1"/>
    <col min="9541" max="9541" width="9.33203125" style="1" bestFit="1" customWidth="1"/>
    <col min="9542" max="9542" width="13" style="1" bestFit="1" customWidth="1"/>
    <col min="9543" max="9544" width="9.33203125" style="1" bestFit="1" customWidth="1"/>
    <col min="9545" max="9545" width="12.1640625" style="1" bestFit="1" customWidth="1"/>
    <col min="9546" max="9552" width="9.33203125" style="1" bestFit="1" customWidth="1"/>
    <col min="9553" max="9553" width="9.1640625" style="1"/>
    <col min="9554" max="9555" width="9.33203125" style="1" bestFit="1" customWidth="1"/>
    <col min="9556" max="9556" width="9.1640625" style="1"/>
    <col min="9557" max="9557" width="9.33203125" style="1" bestFit="1" customWidth="1"/>
    <col min="9558" max="9558" width="13" style="1" bestFit="1" customWidth="1"/>
    <col min="9559" max="9560" width="9.33203125" style="1" bestFit="1" customWidth="1"/>
    <col min="9561" max="9561" width="12.1640625" style="1" bestFit="1" customWidth="1"/>
    <col min="9562" max="9568" width="9.33203125" style="1" bestFit="1" customWidth="1"/>
    <col min="9569" max="9569" width="9.1640625" style="1"/>
    <col min="9570" max="9571" width="9.33203125" style="1" bestFit="1" customWidth="1"/>
    <col min="9572" max="9572" width="9.1640625" style="1"/>
    <col min="9573" max="9573" width="9.33203125" style="1" bestFit="1" customWidth="1"/>
    <col min="9574" max="9574" width="13" style="1" bestFit="1" customWidth="1"/>
    <col min="9575" max="9576" width="9.33203125" style="1" bestFit="1" customWidth="1"/>
    <col min="9577" max="9577" width="12.1640625" style="1" bestFit="1" customWidth="1"/>
    <col min="9578" max="9584" width="9.33203125" style="1" bestFit="1" customWidth="1"/>
    <col min="9585" max="9585" width="9.1640625" style="1"/>
    <col min="9586" max="9587" width="9.33203125" style="1" bestFit="1" customWidth="1"/>
    <col min="9588" max="9588" width="9.1640625" style="1"/>
    <col min="9589" max="9589" width="9.33203125" style="1" bestFit="1" customWidth="1"/>
    <col min="9590" max="9590" width="13" style="1" bestFit="1" customWidth="1"/>
    <col min="9591" max="9592" width="9.33203125" style="1" bestFit="1" customWidth="1"/>
    <col min="9593" max="9593" width="12.1640625" style="1" bestFit="1" customWidth="1"/>
    <col min="9594" max="9600" width="9.33203125" style="1" bestFit="1" customWidth="1"/>
    <col min="9601" max="9601" width="9.1640625" style="1"/>
    <col min="9602" max="9603" width="9.33203125" style="1" bestFit="1" customWidth="1"/>
    <col min="9604" max="9604" width="9.1640625" style="1"/>
    <col min="9605" max="9605" width="9.33203125" style="1" bestFit="1" customWidth="1"/>
    <col min="9606" max="9606" width="13" style="1" bestFit="1" customWidth="1"/>
    <col min="9607" max="9608" width="9.33203125" style="1" bestFit="1" customWidth="1"/>
    <col min="9609" max="9609" width="12.1640625" style="1" bestFit="1" customWidth="1"/>
    <col min="9610" max="9616" width="9.33203125" style="1" bestFit="1" customWidth="1"/>
    <col min="9617" max="9617" width="9.1640625" style="1"/>
    <col min="9618" max="9619" width="9.33203125" style="1" bestFit="1" customWidth="1"/>
    <col min="9620" max="9620" width="9.1640625" style="1"/>
    <col min="9621" max="9621" width="9.33203125" style="1" bestFit="1" customWidth="1"/>
    <col min="9622" max="9622" width="13" style="1" bestFit="1" customWidth="1"/>
    <col min="9623" max="9624" width="9.33203125" style="1" bestFit="1" customWidth="1"/>
    <col min="9625" max="9625" width="12.1640625" style="1" bestFit="1" customWidth="1"/>
    <col min="9626" max="9632" width="9.33203125" style="1" bestFit="1" customWidth="1"/>
    <col min="9633" max="9633" width="9.1640625" style="1"/>
    <col min="9634" max="9635" width="9.33203125" style="1" bestFit="1" customWidth="1"/>
    <col min="9636" max="9636" width="9.1640625" style="1"/>
    <col min="9637" max="9637" width="9.33203125" style="1" bestFit="1" customWidth="1"/>
    <col min="9638" max="9638" width="13" style="1" bestFit="1" customWidth="1"/>
    <col min="9639" max="9640" width="9.33203125" style="1" bestFit="1" customWidth="1"/>
    <col min="9641" max="9641" width="12.1640625" style="1" bestFit="1" customWidth="1"/>
    <col min="9642" max="9648" width="9.33203125" style="1" bestFit="1" customWidth="1"/>
    <col min="9649" max="9649" width="9.1640625" style="1"/>
    <col min="9650" max="9651" width="9.33203125" style="1" bestFit="1" customWidth="1"/>
    <col min="9652" max="9652" width="9.1640625" style="1"/>
    <col min="9653" max="9653" width="9.33203125" style="1" bestFit="1" customWidth="1"/>
    <col min="9654" max="9654" width="13" style="1" bestFit="1" customWidth="1"/>
    <col min="9655" max="9656" width="9.33203125" style="1" bestFit="1" customWidth="1"/>
    <col min="9657" max="9657" width="12.1640625" style="1" bestFit="1" customWidth="1"/>
    <col min="9658" max="9664" width="9.33203125" style="1" bestFit="1" customWidth="1"/>
    <col min="9665" max="9665" width="9.1640625" style="1"/>
    <col min="9666" max="9667" width="9.33203125" style="1" bestFit="1" customWidth="1"/>
    <col min="9668" max="9668" width="9.1640625" style="1"/>
    <col min="9669" max="9669" width="9.33203125" style="1" bestFit="1" customWidth="1"/>
    <col min="9670" max="9670" width="13" style="1" bestFit="1" customWidth="1"/>
    <col min="9671" max="9672" width="9.33203125" style="1" bestFit="1" customWidth="1"/>
    <col min="9673" max="9673" width="12.1640625" style="1" bestFit="1" customWidth="1"/>
    <col min="9674" max="9680" width="9.33203125" style="1" bestFit="1" customWidth="1"/>
    <col min="9681" max="9681" width="9.1640625" style="1"/>
    <col min="9682" max="9683" width="9.33203125" style="1" bestFit="1" customWidth="1"/>
    <col min="9684" max="9684" width="9.1640625" style="1"/>
    <col min="9685" max="9685" width="9.33203125" style="1" bestFit="1" customWidth="1"/>
    <col min="9686" max="9686" width="13" style="1" bestFit="1" customWidth="1"/>
    <col min="9687" max="9688" width="9.33203125" style="1" bestFit="1" customWidth="1"/>
    <col min="9689" max="9689" width="12.1640625" style="1" bestFit="1" customWidth="1"/>
    <col min="9690" max="9696" width="9.33203125" style="1" bestFit="1" customWidth="1"/>
    <col min="9697" max="9697" width="9.1640625" style="1"/>
    <col min="9698" max="9699" width="9.33203125" style="1" bestFit="1" customWidth="1"/>
    <col min="9700" max="9700" width="9.1640625" style="1"/>
    <col min="9701" max="9701" width="9.33203125" style="1" bestFit="1" customWidth="1"/>
    <col min="9702" max="9702" width="13" style="1" bestFit="1" customWidth="1"/>
    <col min="9703" max="9704" width="9.33203125" style="1" bestFit="1" customWidth="1"/>
    <col min="9705" max="9705" width="12.1640625" style="1" bestFit="1" customWidth="1"/>
    <col min="9706" max="9712" width="9.33203125" style="1" bestFit="1" customWidth="1"/>
    <col min="9713" max="9713" width="9.1640625" style="1"/>
    <col min="9714" max="9715" width="9.33203125" style="1" bestFit="1" customWidth="1"/>
    <col min="9716" max="9716" width="9.1640625" style="1"/>
    <col min="9717" max="9717" width="9.33203125" style="1" bestFit="1" customWidth="1"/>
    <col min="9718" max="9718" width="13" style="1" bestFit="1" customWidth="1"/>
    <col min="9719" max="9720" width="9.33203125" style="1" bestFit="1" customWidth="1"/>
    <col min="9721" max="9721" width="12.1640625" style="1" bestFit="1" customWidth="1"/>
    <col min="9722" max="9728" width="9.33203125" style="1" bestFit="1" customWidth="1"/>
    <col min="9729" max="9729" width="9.1640625" style="1"/>
    <col min="9730" max="9731" width="9.33203125" style="1" bestFit="1" customWidth="1"/>
    <col min="9732" max="9732" width="9.1640625" style="1"/>
    <col min="9733" max="9733" width="9.33203125" style="1" bestFit="1" customWidth="1"/>
    <col min="9734" max="9734" width="13" style="1" bestFit="1" customWidth="1"/>
    <col min="9735" max="9736" width="9.33203125" style="1" bestFit="1" customWidth="1"/>
    <col min="9737" max="9737" width="12.1640625" style="1" bestFit="1" customWidth="1"/>
    <col min="9738" max="9744" width="9.33203125" style="1" bestFit="1" customWidth="1"/>
    <col min="9745" max="9745" width="9.1640625" style="1"/>
    <col min="9746" max="9747" width="9.33203125" style="1" bestFit="1" customWidth="1"/>
    <col min="9748" max="9748" width="9.1640625" style="1"/>
    <col min="9749" max="9749" width="9.33203125" style="1" bestFit="1" customWidth="1"/>
    <col min="9750" max="9750" width="13" style="1" bestFit="1" customWidth="1"/>
    <col min="9751" max="9752" width="9.33203125" style="1" bestFit="1" customWidth="1"/>
    <col min="9753" max="9753" width="12.1640625" style="1" bestFit="1" customWidth="1"/>
    <col min="9754" max="9760" width="9.33203125" style="1" bestFit="1" customWidth="1"/>
    <col min="9761" max="9761" width="9.1640625" style="1"/>
    <col min="9762" max="9763" width="9.33203125" style="1" bestFit="1" customWidth="1"/>
    <col min="9764" max="9764" width="9.1640625" style="1"/>
    <col min="9765" max="9765" width="9.33203125" style="1" bestFit="1" customWidth="1"/>
    <col min="9766" max="9766" width="13" style="1" bestFit="1" customWidth="1"/>
    <col min="9767" max="9768" width="9.33203125" style="1" bestFit="1" customWidth="1"/>
    <col min="9769" max="9769" width="12.1640625" style="1" bestFit="1" customWidth="1"/>
    <col min="9770" max="9776" width="9.33203125" style="1" bestFit="1" customWidth="1"/>
    <col min="9777" max="9777" width="9.1640625" style="1"/>
    <col min="9778" max="9779" width="9.33203125" style="1" bestFit="1" customWidth="1"/>
    <col min="9780" max="9780" width="9.1640625" style="1"/>
    <col min="9781" max="9781" width="9.33203125" style="1" bestFit="1" customWidth="1"/>
    <col min="9782" max="9782" width="13" style="1" bestFit="1" customWidth="1"/>
    <col min="9783" max="9784" width="9.33203125" style="1" bestFit="1" customWidth="1"/>
    <col min="9785" max="9785" width="12.1640625" style="1" bestFit="1" customWidth="1"/>
    <col min="9786" max="9792" width="9.33203125" style="1" bestFit="1" customWidth="1"/>
    <col min="9793" max="9793" width="9.1640625" style="1"/>
    <col min="9794" max="9795" width="9.33203125" style="1" bestFit="1" customWidth="1"/>
    <col min="9796" max="9796" width="9.1640625" style="1"/>
    <col min="9797" max="9797" width="9.33203125" style="1" bestFit="1" customWidth="1"/>
    <col min="9798" max="9798" width="13" style="1" bestFit="1" customWidth="1"/>
    <col min="9799" max="9800" width="9.33203125" style="1" bestFit="1" customWidth="1"/>
    <col min="9801" max="9801" width="12.1640625" style="1" bestFit="1" customWidth="1"/>
    <col min="9802" max="9808" width="9.33203125" style="1" bestFit="1" customWidth="1"/>
    <col min="9809" max="9809" width="9.1640625" style="1"/>
    <col min="9810" max="9811" width="9.33203125" style="1" bestFit="1" customWidth="1"/>
    <col min="9812" max="9812" width="9.1640625" style="1"/>
    <col min="9813" max="9813" width="9.33203125" style="1" bestFit="1" customWidth="1"/>
    <col min="9814" max="9814" width="13" style="1" bestFit="1" customWidth="1"/>
    <col min="9815" max="9816" width="9.33203125" style="1" bestFit="1" customWidth="1"/>
    <col min="9817" max="9817" width="12.1640625" style="1" bestFit="1" customWidth="1"/>
    <col min="9818" max="9824" width="9.33203125" style="1" bestFit="1" customWidth="1"/>
    <col min="9825" max="9825" width="9.1640625" style="1"/>
    <col min="9826" max="9827" width="9.33203125" style="1" bestFit="1" customWidth="1"/>
    <col min="9828" max="9828" width="9.1640625" style="1"/>
    <col min="9829" max="9829" width="9.33203125" style="1" bestFit="1" customWidth="1"/>
    <col min="9830" max="9830" width="13" style="1" bestFit="1" customWidth="1"/>
    <col min="9831" max="9832" width="9.33203125" style="1" bestFit="1" customWidth="1"/>
    <col min="9833" max="9833" width="12.1640625" style="1" bestFit="1" customWidth="1"/>
    <col min="9834" max="9840" width="9.33203125" style="1" bestFit="1" customWidth="1"/>
    <col min="9841" max="9841" width="9.1640625" style="1"/>
    <col min="9842" max="9843" width="9.33203125" style="1" bestFit="1" customWidth="1"/>
    <col min="9844" max="9844" width="9.1640625" style="1"/>
    <col min="9845" max="9845" width="9.33203125" style="1" bestFit="1" customWidth="1"/>
    <col min="9846" max="9846" width="13" style="1" bestFit="1" customWidth="1"/>
    <col min="9847" max="9848" width="9.33203125" style="1" bestFit="1" customWidth="1"/>
    <col min="9849" max="9849" width="12.1640625" style="1" bestFit="1" customWidth="1"/>
    <col min="9850" max="9856" width="9.33203125" style="1" bestFit="1" customWidth="1"/>
    <col min="9857" max="9857" width="9.1640625" style="1"/>
    <col min="9858" max="9859" width="9.33203125" style="1" bestFit="1" customWidth="1"/>
    <col min="9860" max="9860" width="9.1640625" style="1"/>
    <col min="9861" max="9861" width="9.33203125" style="1" bestFit="1" customWidth="1"/>
    <col min="9862" max="9862" width="13" style="1" bestFit="1" customWidth="1"/>
    <col min="9863" max="9864" width="9.33203125" style="1" bestFit="1" customWidth="1"/>
    <col min="9865" max="9865" width="12.1640625" style="1" bestFit="1" customWidth="1"/>
    <col min="9866" max="9872" width="9.33203125" style="1" bestFit="1" customWidth="1"/>
    <col min="9873" max="9873" width="9.1640625" style="1"/>
    <col min="9874" max="9875" width="9.33203125" style="1" bestFit="1" customWidth="1"/>
    <col min="9876" max="9876" width="9.1640625" style="1"/>
    <col min="9877" max="9877" width="9.33203125" style="1" bestFit="1" customWidth="1"/>
    <col min="9878" max="9878" width="13" style="1" bestFit="1" customWidth="1"/>
    <col min="9879" max="9880" width="9.33203125" style="1" bestFit="1" customWidth="1"/>
    <col min="9881" max="9881" width="12.1640625" style="1" bestFit="1" customWidth="1"/>
    <col min="9882" max="9888" width="9.33203125" style="1" bestFit="1" customWidth="1"/>
    <col min="9889" max="9889" width="9.1640625" style="1"/>
    <col min="9890" max="9891" width="9.33203125" style="1" bestFit="1" customWidth="1"/>
    <col min="9892" max="9892" width="9.1640625" style="1"/>
    <col min="9893" max="9893" width="9.33203125" style="1" bestFit="1" customWidth="1"/>
    <col min="9894" max="9894" width="13" style="1" bestFit="1" customWidth="1"/>
    <col min="9895" max="9896" width="9.33203125" style="1" bestFit="1" customWidth="1"/>
    <col min="9897" max="9897" width="12.1640625" style="1" bestFit="1" customWidth="1"/>
    <col min="9898" max="9904" width="9.33203125" style="1" bestFit="1" customWidth="1"/>
    <col min="9905" max="9905" width="9.1640625" style="1"/>
    <col min="9906" max="9907" width="9.33203125" style="1" bestFit="1" customWidth="1"/>
    <col min="9908" max="9908" width="9.1640625" style="1"/>
    <col min="9909" max="9909" width="9.33203125" style="1" bestFit="1" customWidth="1"/>
    <col min="9910" max="9910" width="13" style="1" bestFit="1" customWidth="1"/>
    <col min="9911" max="9912" width="9.33203125" style="1" bestFit="1" customWidth="1"/>
    <col min="9913" max="9913" width="12.1640625" style="1" bestFit="1" customWidth="1"/>
    <col min="9914" max="9920" width="9.33203125" style="1" bestFit="1" customWidth="1"/>
    <col min="9921" max="9921" width="9.1640625" style="1"/>
    <col min="9922" max="9923" width="9.33203125" style="1" bestFit="1" customWidth="1"/>
    <col min="9924" max="9924" width="9.1640625" style="1"/>
    <col min="9925" max="9925" width="9.33203125" style="1" bestFit="1" customWidth="1"/>
    <col min="9926" max="9926" width="13" style="1" bestFit="1" customWidth="1"/>
    <col min="9927" max="9928" width="9.33203125" style="1" bestFit="1" customWidth="1"/>
    <col min="9929" max="9929" width="12.1640625" style="1" bestFit="1" customWidth="1"/>
    <col min="9930" max="9936" width="9.33203125" style="1" bestFit="1" customWidth="1"/>
    <col min="9937" max="9937" width="9.1640625" style="1"/>
    <col min="9938" max="9939" width="9.33203125" style="1" bestFit="1" customWidth="1"/>
    <col min="9940" max="9940" width="9.1640625" style="1"/>
    <col min="9941" max="9941" width="9.33203125" style="1" bestFit="1" customWidth="1"/>
    <col min="9942" max="9942" width="13" style="1" bestFit="1" customWidth="1"/>
    <col min="9943" max="9944" width="9.33203125" style="1" bestFit="1" customWidth="1"/>
    <col min="9945" max="9945" width="12.1640625" style="1" bestFit="1" customWidth="1"/>
    <col min="9946" max="9952" width="9.33203125" style="1" bestFit="1" customWidth="1"/>
    <col min="9953" max="9953" width="9.1640625" style="1"/>
    <col min="9954" max="9955" width="9.33203125" style="1" bestFit="1" customWidth="1"/>
    <col min="9956" max="9956" width="9.1640625" style="1"/>
    <col min="9957" max="9957" width="9.33203125" style="1" bestFit="1" customWidth="1"/>
    <col min="9958" max="9958" width="13" style="1" bestFit="1" customWidth="1"/>
    <col min="9959" max="9960" width="9.33203125" style="1" bestFit="1" customWidth="1"/>
    <col min="9961" max="9961" width="12.1640625" style="1" bestFit="1" customWidth="1"/>
    <col min="9962" max="9968" width="9.33203125" style="1" bestFit="1" customWidth="1"/>
    <col min="9969" max="9969" width="9.1640625" style="1"/>
    <col min="9970" max="9971" width="9.33203125" style="1" bestFit="1" customWidth="1"/>
    <col min="9972" max="9972" width="9.1640625" style="1"/>
    <col min="9973" max="9973" width="9.33203125" style="1" bestFit="1" customWidth="1"/>
    <col min="9974" max="9974" width="13" style="1" bestFit="1" customWidth="1"/>
    <col min="9975" max="9976" width="9.33203125" style="1" bestFit="1" customWidth="1"/>
    <col min="9977" max="9977" width="12.1640625" style="1" bestFit="1" customWidth="1"/>
    <col min="9978" max="9984" width="9.33203125" style="1" bestFit="1" customWidth="1"/>
    <col min="9985" max="9985" width="9.1640625" style="1"/>
    <col min="9986" max="9987" width="9.33203125" style="1" bestFit="1" customWidth="1"/>
    <col min="9988" max="9988" width="9.1640625" style="1"/>
    <col min="9989" max="9989" width="9.33203125" style="1" bestFit="1" customWidth="1"/>
    <col min="9990" max="9990" width="13" style="1" bestFit="1" customWidth="1"/>
    <col min="9991" max="9992" width="9.33203125" style="1" bestFit="1" customWidth="1"/>
    <col min="9993" max="9993" width="12.1640625" style="1" bestFit="1" customWidth="1"/>
    <col min="9994" max="10000" width="9.33203125" style="1" bestFit="1" customWidth="1"/>
    <col min="10001" max="10001" width="9.1640625" style="1"/>
    <col min="10002" max="10003" width="9.33203125" style="1" bestFit="1" customWidth="1"/>
    <col min="10004" max="10004" width="9.1640625" style="1"/>
    <col min="10005" max="10005" width="9.33203125" style="1" bestFit="1" customWidth="1"/>
    <col min="10006" max="10006" width="13" style="1" bestFit="1" customWidth="1"/>
    <col min="10007" max="10008" width="9.33203125" style="1" bestFit="1" customWidth="1"/>
    <col min="10009" max="10009" width="12.1640625" style="1" bestFit="1" customWidth="1"/>
    <col min="10010" max="10016" width="9.33203125" style="1" bestFit="1" customWidth="1"/>
    <col min="10017" max="10017" width="9.1640625" style="1"/>
    <col min="10018" max="10019" width="9.33203125" style="1" bestFit="1" customWidth="1"/>
    <col min="10020" max="10020" width="9.1640625" style="1"/>
    <col min="10021" max="10021" width="9.33203125" style="1" bestFit="1" customWidth="1"/>
    <col min="10022" max="10022" width="13" style="1" bestFit="1" customWidth="1"/>
    <col min="10023" max="10024" width="9.33203125" style="1" bestFit="1" customWidth="1"/>
    <col min="10025" max="10025" width="12.1640625" style="1" bestFit="1" customWidth="1"/>
    <col min="10026" max="10032" width="9.33203125" style="1" bestFit="1" customWidth="1"/>
    <col min="10033" max="10033" width="9.1640625" style="1"/>
    <col min="10034" max="10035" width="9.33203125" style="1" bestFit="1" customWidth="1"/>
    <col min="10036" max="10036" width="9.1640625" style="1"/>
    <col min="10037" max="10037" width="9.33203125" style="1" bestFit="1" customWidth="1"/>
    <col min="10038" max="10038" width="13" style="1" bestFit="1" customWidth="1"/>
    <col min="10039" max="10040" width="9.33203125" style="1" bestFit="1" customWidth="1"/>
    <col min="10041" max="10041" width="12.1640625" style="1" bestFit="1" customWidth="1"/>
    <col min="10042" max="10048" width="9.33203125" style="1" bestFit="1" customWidth="1"/>
    <col min="10049" max="10049" width="9.1640625" style="1"/>
    <col min="10050" max="10051" width="9.33203125" style="1" bestFit="1" customWidth="1"/>
    <col min="10052" max="10052" width="9.1640625" style="1"/>
    <col min="10053" max="10053" width="9.33203125" style="1" bestFit="1" customWidth="1"/>
    <col min="10054" max="10054" width="13" style="1" bestFit="1" customWidth="1"/>
    <col min="10055" max="10056" width="9.33203125" style="1" bestFit="1" customWidth="1"/>
    <col min="10057" max="10057" width="12.1640625" style="1" bestFit="1" customWidth="1"/>
    <col min="10058" max="10064" width="9.33203125" style="1" bestFit="1" customWidth="1"/>
    <col min="10065" max="10065" width="9.1640625" style="1"/>
    <col min="10066" max="10067" width="9.33203125" style="1" bestFit="1" customWidth="1"/>
    <col min="10068" max="10068" width="9.1640625" style="1"/>
    <col min="10069" max="10069" width="9.33203125" style="1" bestFit="1" customWidth="1"/>
    <col min="10070" max="10070" width="13" style="1" bestFit="1" customWidth="1"/>
    <col min="10071" max="10072" width="9.33203125" style="1" bestFit="1" customWidth="1"/>
    <col min="10073" max="10073" width="12.1640625" style="1" bestFit="1" customWidth="1"/>
    <col min="10074" max="10080" width="9.33203125" style="1" bestFit="1" customWidth="1"/>
    <col min="10081" max="10081" width="9.1640625" style="1"/>
    <col min="10082" max="10083" width="9.33203125" style="1" bestFit="1" customWidth="1"/>
    <col min="10084" max="10084" width="9.1640625" style="1"/>
    <col min="10085" max="10085" width="9.33203125" style="1" bestFit="1" customWidth="1"/>
    <col min="10086" max="10086" width="13" style="1" bestFit="1" customWidth="1"/>
    <col min="10087" max="10088" width="9.33203125" style="1" bestFit="1" customWidth="1"/>
    <col min="10089" max="10089" width="12.1640625" style="1" bestFit="1" customWidth="1"/>
    <col min="10090" max="10096" width="9.33203125" style="1" bestFit="1" customWidth="1"/>
    <col min="10097" max="10097" width="9.1640625" style="1"/>
    <col min="10098" max="10099" width="9.33203125" style="1" bestFit="1" customWidth="1"/>
    <col min="10100" max="10100" width="9.1640625" style="1"/>
    <col min="10101" max="10101" width="9.33203125" style="1" bestFit="1" customWidth="1"/>
    <col min="10102" max="10102" width="13" style="1" bestFit="1" customWidth="1"/>
    <col min="10103" max="10104" width="9.33203125" style="1" bestFit="1" customWidth="1"/>
    <col min="10105" max="10105" width="12.1640625" style="1" bestFit="1" customWidth="1"/>
    <col min="10106" max="10112" width="9.33203125" style="1" bestFit="1" customWidth="1"/>
    <col min="10113" max="10113" width="9.1640625" style="1"/>
    <col min="10114" max="10115" width="9.33203125" style="1" bestFit="1" customWidth="1"/>
    <col min="10116" max="10116" width="9.1640625" style="1"/>
    <col min="10117" max="10117" width="9.33203125" style="1" bestFit="1" customWidth="1"/>
    <col min="10118" max="10118" width="13" style="1" bestFit="1" customWidth="1"/>
    <col min="10119" max="10120" width="9.33203125" style="1" bestFit="1" customWidth="1"/>
    <col min="10121" max="10121" width="12.1640625" style="1" bestFit="1" customWidth="1"/>
    <col min="10122" max="10128" width="9.33203125" style="1" bestFit="1" customWidth="1"/>
    <col min="10129" max="10129" width="9.1640625" style="1"/>
    <col min="10130" max="10131" width="9.33203125" style="1" bestFit="1" customWidth="1"/>
    <col min="10132" max="10132" width="9.1640625" style="1"/>
    <col min="10133" max="10133" width="9.33203125" style="1" bestFit="1" customWidth="1"/>
    <col min="10134" max="10134" width="13" style="1" bestFit="1" customWidth="1"/>
    <col min="10135" max="10136" width="9.33203125" style="1" bestFit="1" customWidth="1"/>
    <col min="10137" max="10137" width="12.1640625" style="1" bestFit="1" customWidth="1"/>
    <col min="10138" max="10144" width="9.33203125" style="1" bestFit="1" customWidth="1"/>
    <col min="10145" max="10145" width="9.1640625" style="1"/>
    <col min="10146" max="10147" width="9.33203125" style="1" bestFit="1" customWidth="1"/>
    <col min="10148" max="10148" width="9.1640625" style="1"/>
    <col min="10149" max="10149" width="9.33203125" style="1" bestFit="1" customWidth="1"/>
    <col min="10150" max="10150" width="13" style="1" bestFit="1" customWidth="1"/>
    <col min="10151" max="10152" width="9.33203125" style="1" bestFit="1" customWidth="1"/>
    <col min="10153" max="10153" width="12.1640625" style="1" bestFit="1" customWidth="1"/>
    <col min="10154" max="10160" width="9.33203125" style="1" bestFit="1" customWidth="1"/>
    <col min="10161" max="10161" width="9.1640625" style="1"/>
    <col min="10162" max="10163" width="9.33203125" style="1" bestFit="1" customWidth="1"/>
    <col min="10164" max="10164" width="9.1640625" style="1"/>
    <col min="10165" max="10165" width="9.33203125" style="1" bestFit="1" customWidth="1"/>
    <col min="10166" max="10166" width="13" style="1" bestFit="1" customWidth="1"/>
    <col min="10167" max="10168" width="9.33203125" style="1" bestFit="1" customWidth="1"/>
    <col min="10169" max="10169" width="12.1640625" style="1" bestFit="1" customWidth="1"/>
    <col min="10170" max="10176" width="9.33203125" style="1" bestFit="1" customWidth="1"/>
    <col min="10177" max="10177" width="9.1640625" style="1"/>
    <col min="10178" max="10179" width="9.33203125" style="1" bestFit="1" customWidth="1"/>
    <col min="10180" max="10180" width="9.1640625" style="1"/>
    <col min="10181" max="10181" width="9.33203125" style="1" bestFit="1" customWidth="1"/>
    <col min="10182" max="10182" width="13" style="1" bestFit="1" customWidth="1"/>
    <col min="10183" max="10184" width="9.33203125" style="1" bestFit="1" customWidth="1"/>
    <col min="10185" max="10185" width="12.1640625" style="1" bestFit="1" customWidth="1"/>
    <col min="10186" max="10192" width="9.33203125" style="1" bestFit="1" customWidth="1"/>
    <col min="10193" max="10193" width="9.1640625" style="1"/>
    <col min="10194" max="10195" width="9.33203125" style="1" bestFit="1" customWidth="1"/>
    <col min="10196" max="10196" width="9.1640625" style="1"/>
    <col min="10197" max="10197" width="9.33203125" style="1" bestFit="1" customWidth="1"/>
    <col min="10198" max="10198" width="13" style="1" bestFit="1" customWidth="1"/>
    <col min="10199" max="10200" width="9.33203125" style="1" bestFit="1" customWidth="1"/>
    <col min="10201" max="10201" width="12.1640625" style="1" bestFit="1" customWidth="1"/>
    <col min="10202" max="10208" width="9.33203125" style="1" bestFit="1" customWidth="1"/>
    <col min="10209" max="10209" width="9.1640625" style="1"/>
    <col min="10210" max="10211" width="9.33203125" style="1" bestFit="1" customWidth="1"/>
    <col min="10212" max="10212" width="9.1640625" style="1"/>
    <col min="10213" max="10213" width="9.33203125" style="1" bestFit="1" customWidth="1"/>
    <col min="10214" max="10214" width="13" style="1" bestFit="1" customWidth="1"/>
    <col min="10215" max="10216" width="9.33203125" style="1" bestFit="1" customWidth="1"/>
    <col min="10217" max="10217" width="12.1640625" style="1" bestFit="1" customWidth="1"/>
    <col min="10218" max="10224" width="9.33203125" style="1" bestFit="1" customWidth="1"/>
    <col min="10225" max="10225" width="9.1640625" style="1"/>
    <col min="10226" max="10227" width="9.33203125" style="1" bestFit="1" customWidth="1"/>
    <col min="10228" max="10228" width="9.1640625" style="1"/>
    <col min="10229" max="10229" width="9.33203125" style="1" bestFit="1" customWidth="1"/>
    <col min="10230" max="10230" width="13" style="1" bestFit="1" customWidth="1"/>
    <col min="10231" max="10232" width="9.33203125" style="1" bestFit="1" customWidth="1"/>
    <col min="10233" max="10233" width="12.1640625" style="1" bestFit="1" customWidth="1"/>
    <col min="10234" max="10240" width="9.33203125" style="1" bestFit="1" customWidth="1"/>
    <col min="10241" max="10241" width="9.1640625" style="1"/>
    <col min="10242" max="10243" width="9.33203125" style="1" bestFit="1" customWidth="1"/>
    <col min="10244" max="10244" width="9.1640625" style="1"/>
    <col min="10245" max="10245" width="9.33203125" style="1" bestFit="1" customWidth="1"/>
    <col min="10246" max="10246" width="13" style="1" bestFit="1" customWidth="1"/>
    <col min="10247" max="10248" width="9.33203125" style="1" bestFit="1" customWidth="1"/>
    <col min="10249" max="10249" width="12.1640625" style="1" bestFit="1" customWidth="1"/>
    <col min="10250" max="10256" width="9.33203125" style="1" bestFit="1" customWidth="1"/>
    <col min="10257" max="10257" width="9.1640625" style="1"/>
    <col min="10258" max="10259" width="9.33203125" style="1" bestFit="1" customWidth="1"/>
    <col min="10260" max="10260" width="9.1640625" style="1"/>
    <col min="10261" max="10261" width="9.33203125" style="1" bestFit="1" customWidth="1"/>
    <col min="10262" max="10262" width="13" style="1" bestFit="1" customWidth="1"/>
    <col min="10263" max="10264" width="9.33203125" style="1" bestFit="1" customWidth="1"/>
    <col min="10265" max="10265" width="12.1640625" style="1" bestFit="1" customWidth="1"/>
    <col min="10266" max="10272" width="9.33203125" style="1" bestFit="1" customWidth="1"/>
    <col min="10273" max="10273" width="9.1640625" style="1"/>
    <col min="10274" max="10275" width="9.33203125" style="1" bestFit="1" customWidth="1"/>
    <col min="10276" max="10276" width="9.1640625" style="1"/>
    <col min="10277" max="10277" width="9.33203125" style="1" bestFit="1" customWidth="1"/>
    <col min="10278" max="10278" width="13" style="1" bestFit="1" customWidth="1"/>
    <col min="10279" max="10280" width="9.33203125" style="1" bestFit="1" customWidth="1"/>
    <col min="10281" max="10281" width="12.1640625" style="1" bestFit="1" customWidth="1"/>
    <col min="10282" max="10288" width="9.33203125" style="1" bestFit="1" customWidth="1"/>
    <col min="10289" max="10289" width="9.1640625" style="1"/>
    <col min="10290" max="10291" width="9.33203125" style="1" bestFit="1" customWidth="1"/>
    <col min="10292" max="10292" width="9.1640625" style="1"/>
    <col min="10293" max="10293" width="9.33203125" style="1" bestFit="1" customWidth="1"/>
    <col min="10294" max="10294" width="13" style="1" bestFit="1" customWidth="1"/>
    <col min="10295" max="10296" width="9.33203125" style="1" bestFit="1" customWidth="1"/>
    <col min="10297" max="10297" width="12.1640625" style="1" bestFit="1" customWidth="1"/>
    <col min="10298" max="10304" width="9.33203125" style="1" bestFit="1" customWidth="1"/>
    <col min="10305" max="10305" width="9.1640625" style="1"/>
    <col min="10306" max="10307" width="9.33203125" style="1" bestFit="1" customWidth="1"/>
    <col min="10308" max="10308" width="9.1640625" style="1"/>
    <col min="10309" max="10309" width="9.33203125" style="1" bestFit="1" customWidth="1"/>
    <col min="10310" max="10310" width="13" style="1" bestFit="1" customWidth="1"/>
    <col min="10311" max="10312" width="9.33203125" style="1" bestFit="1" customWidth="1"/>
    <col min="10313" max="10313" width="12.1640625" style="1" bestFit="1" customWidth="1"/>
    <col min="10314" max="10320" width="9.33203125" style="1" bestFit="1" customWidth="1"/>
    <col min="10321" max="10321" width="9.1640625" style="1"/>
    <col min="10322" max="10323" width="9.33203125" style="1" bestFit="1" customWidth="1"/>
    <col min="10324" max="10324" width="9.1640625" style="1"/>
    <col min="10325" max="10325" width="9.33203125" style="1" bestFit="1" customWidth="1"/>
    <col min="10326" max="10326" width="13" style="1" bestFit="1" customWidth="1"/>
    <col min="10327" max="10328" width="9.33203125" style="1" bestFit="1" customWidth="1"/>
    <col min="10329" max="10329" width="12.1640625" style="1" bestFit="1" customWidth="1"/>
    <col min="10330" max="10336" width="9.33203125" style="1" bestFit="1" customWidth="1"/>
    <col min="10337" max="10337" width="9.1640625" style="1"/>
    <col min="10338" max="10339" width="9.33203125" style="1" bestFit="1" customWidth="1"/>
    <col min="10340" max="10340" width="9.1640625" style="1"/>
    <col min="10341" max="10341" width="9.33203125" style="1" bestFit="1" customWidth="1"/>
    <col min="10342" max="10342" width="13" style="1" bestFit="1" customWidth="1"/>
    <col min="10343" max="10344" width="9.33203125" style="1" bestFit="1" customWidth="1"/>
    <col min="10345" max="10345" width="12.1640625" style="1" bestFit="1" customWidth="1"/>
    <col min="10346" max="10352" width="9.33203125" style="1" bestFit="1" customWidth="1"/>
    <col min="10353" max="10353" width="9.1640625" style="1"/>
    <col min="10354" max="10355" width="9.33203125" style="1" bestFit="1" customWidth="1"/>
    <col min="10356" max="10356" width="9.1640625" style="1"/>
    <col min="10357" max="10357" width="9.33203125" style="1" bestFit="1" customWidth="1"/>
    <col min="10358" max="10358" width="13" style="1" bestFit="1" customWidth="1"/>
    <col min="10359" max="10360" width="9.33203125" style="1" bestFit="1" customWidth="1"/>
    <col min="10361" max="10361" width="12.1640625" style="1" bestFit="1" customWidth="1"/>
    <col min="10362" max="10368" width="9.33203125" style="1" bestFit="1" customWidth="1"/>
    <col min="10369" max="10369" width="9.1640625" style="1"/>
    <col min="10370" max="10371" width="9.33203125" style="1" bestFit="1" customWidth="1"/>
    <col min="10372" max="10372" width="9.1640625" style="1"/>
    <col min="10373" max="10373" width="9.33203125" style="1" bestFit="1" customWidth="1"/>
    <col min="10374" max="10374" width="13" style="1" bestFit="1" customWidth="1"/>
    <col min="10375" max="10376" width="9.33203125" style="1" bestFit="1" customWidth="1"/>
    <col min="10377" max="10377" width="12.1640625" style="1" bestFit="1" customWidth="1"/>
    <col min="10378" max="10384" width="9.33203125" style="1" bestFit="1" customWidth="1"/>
    <col min="10385" max="10385" width="9.1640625" style="1"/>
    <col min="10386" max="10387" width="9.33203125" style="1" bestFit="1" customWidth="1"/>
    <col min="10388" max="10388" width="9.1640625" style="1"/>
    <col min="10389" max="10389" width="9.33203125" style="1" bestFit="1" customWidth="1"/>
    <col min="10390" max="10390" width="13" style="1" bestFit="1" customWidth="1"/>
    <col min="10391" max="10392" width="9.33203125" style="1" bestFit="1" customWidth="1"/>
    <col min="10393" max="10393" width="12.1640625" style="1" bestFit="1" customWidth="1"/>
    <col min="10394" max="10400" width="9.33203125" style="1" bestFit="1" customWidth="1"/>
    <col min="10401" max="10401" width="9.1640625" style="1"/>
    <col min="10402" max="10403" width="9.33203125" style="1" bestFit="1" customWidth="1"/>
    <col min="10404" max="10404" width="9.1640625" style="1"/>
    <col min="10405" max="10405" width="9.33203125" style="1" bestFit="1" customWidth="1"/>
    <col min="10406" max="10406" width="13" style="1" bestFit="1" customWidth="1"/>
    <col min="10407" max="10408" width="9.33203125" style="1" bestFit="1" customWidth="1"/>
    <col min="10409" max="10409" width="12.1640625" style="1" bestFit="1" customWidth="1"/>
    <col min="10410" max="10416" width="9.33203125" style="1" bestFit="1" customWidth="1"/>
    <col min="10417" max="10417" width="9.1640625" style="1"/>
    <col min="10418" max="10419" width="9.33203125" style="1" bestFit="1" customWidth="1"/>
    <col min="10420" max="10420" width="9.1640625" style="1"/>
    <col min="10421" max="10421" width="9.33203125" style="1" bestFit="1" customWidth="1"/>
    <col min="10422" max="10422" width="13" style="1" bestFit="1" customWidth="1"/>
    <col min="10423" max="10424" width="9.33203125" style="1" bestFit="1" customWidth="1"/>
    <col min="10425" max="10425" width="12.1640625" style="1" bestFit="1" customWidth="1"/>
    <col min="10426" max="10432" width="9.33203125" style="1" bestFit="1" customWidth="1"/>
    <col min="10433" max="10433" width="9.1640625" style="1"/>
    <col min="10434" max="10435" width="9.33203125" style="1" bestFit="1" customWidth="1"/>
    <col min="10436" max="10436" width="9.1640625" style="1"/>
    <col min="10437" max="10437" width="9.33203125" style="1" bestFit="1" customWidth="1"/>
    <col min="10438" max="10438" width="13" style="1" bestFit="1" customWidth="1"/>
    <col min="10439" max="10440" width="9.33203125" style="1" bestFit="1" customWidth="1"/>
    <col min="10441" max="10441" width="12.1640625" style="1" bestFit="1" customWidth="1"/>
    <col min="10442" max="10448" width="9.33203125" style="1" bestFit="1" customWidth="1"/>
    <col min="10449" max="10449" width="9.1640625" style="1"/>
    <col min="10450" max="10451" width="9.33203125" style="1" bestFit="1" customWidth="1"/>
    <col min="10452" max="10452" width="9.1640625" style="1"/>
    <col min="10453" max="10453" width="9.33203125" style="1" bestFit="1" customWidth="1"/>
    <col min="10454" max="10454" width="13" style="1" bestFit="1" customWidth="1"/>
    <col min="10455" max="10456" width="9.33203125" style="1" bestFit="1" customWidth="1"/>
    <col min="10457" max="10457" width="12.1640625" style="1" bestFit="1" customWidth="1"/>
    <col min="10458" max="10464" width="9.33203125" style="1" bestFit="1" customWidth="1"/>
    <col min="10465" max="10465" width="9.1640625" style="1"/>
    <col min="10466" max="10467" width="9.33203125" style="1" bestFit="1" customWidth="1"/>
    <col min="10468" max="10468" width="9.1640625" style="1"/>
    <col min="10469" max="10469" width="9.33203125" style="1" bestFit="1" customWidth="1"/>
    <col min="10470" max="10470" width="13" style="1" bestFit="1" customWidth="1"/>
    <col min="10471" max="10472" width="9.33203125" style="1" bestFit="1" customWidth="1"/>
    <col min="10473" max="10473" width="12.1640625" style="1" bestFit="1" customWidth="1"/>
    <col min="10474" max="10480" width="9.33203125" style="1" bestFit="1" customWidth="1"/>
    <col min="10481" max="10481" width="9.1640625" style="1"/>
    <col min="10482" max="10483" width="9.33203125" style="1" bestFit="1" customWidth="1"/>
    <col min="10484" max="10484" width="9.1640625" style="1"/>
    <col min="10485" max="10485" width="9.33203125" style="1" bestFit="1" customWidth="1"/>
    <col min="10486" max="10486" width="13" style="1" bestFit="1" customWidth="1"/>
    <col min="10487" max="10488" width="9.33203125" style="1" bestFit="1" customWidth="1"/>
    <col min="10489" max="10489" width="12.1640625" style="1" bestFit="1" customWidth="1"/>
    <col min="10490" max="10496" width="9.33203125" style="1" bestFit="1" customWidth="1"/>
    <col min="10497" max="10497" width="9.1640625" style="1"/>
    <col min="10498" max="10499" width="9.33203125" style="1" bestFit="1" customWidth="1"/>
    <col min="10500" max="10500" width="9.1640625" style="1"/>
    <col min="10501" max="10501" width="9.33203125" style="1" bestFit="1" customWidth="1"/>
    <col min="10502" max="10502" width="13" style="1" bestFit="1" customWidth="1"/>
    <col min="10503" max="10504" width="9.33203125" style="1" bestFit="1" customWidth="1"/>
    <col min="10505" max="10505" width="12.1640625" style="1" bestFit="1" customWidth="1"/>
    <col min="10506" max="10512" width="9.33203125" style="1" bestFit="1" customWidth="1"/>
    <col min="10513" max="10513" width="9.1640625" style="1"/>
    <col min="10514" max="10515" width="9.33203125" style="1" bestFit="1" customWidth="1"/>
    <col min="10516" max="10516" width="9.1640625" style="1"/>
    <col min="10517" max="10517" width="9.33203125" style="1" bestFit="1" customWidth="1"/>
    <col min="10518" max="10518" width="13" style="1" bestFit="1" customWidth="1"/>
    <col min="10519" max="10520" width="9.33203125" style="1" bestFit="1" customWidth="1"/>
    <col min="10521" max="10521" width="12.1640625" style="1" bestFit="1" customWidth="1"/>
    <col min="10522" max="10528" width="9.33203125" style="1" bestFit="1" customWidth="1"/>
    <col min="10529" max="10529" width="9.1640625" style="1"/>
    <col min="10530" max="10531" width="9.33203125" style="1" bestFit="1" customWidth="1"/>
    <col min="10532" max="10532" width="9.1640625" style="1"/>
    <col min="10533" max="10533" width="9.33203125" style="1" bestFit="1" customWidth="1"/>
    <col min="10534" max="10534" width="13" style="1" bestFit="1" customWidth="1"/>
    <col min="10535" max="10536" width="9.33203125" style="1" bestFit="1" customWidth="1"/>
    <col min="10537" max="10537" width="12.1640625" style="1" bestFit="1" customWidth="1"/>
    <col min="10538" max="10544" width="9.33203125" style="1" bestFit="1" customWidth="1"/>
    <col min="10545" max="10545" width="9.1640625" style="1"/>
    <col min="10546" max="10547" width="9.33203125" style="1" bestFit="1" customWidth="1"/>
    <col min="10548" max="10548" width="9.1640625" style="1"/>
    <col min="10549" max="10549" width="9.33203125" style="1" bestFit="1" customWidth="1"/>
    <col min="10550" max="10550" width="13" style="1" bestFit="1" customWidth="1"/>
    <col min="10551" max="10552" width="9.33203125" style="1" bestFit="1" customWidth="1"/>
    <col min="10553" max="10553" width="12.1640625" style="1" bestFit="1" customWidth="1"/>
    <col min="10554" max="10560" width="9.33203125" style="1" bestFit="1" customWidth="1"/>
    <col min="10561" max="10561" width="9.1640625" style="1"/>
    <col min="10562" max="10563" width="9.33203125" style="1" bestFit="1" customWidth="1"/>
    <col min="10564" max="10564" width="9.1640625" style="1"/>
    <col min="10565" max="10565" width="9.33203125" style="1" bestFit="1" customWidth="1"/>
    <col min="10566" max="10566" width="13" style="1" bestFit="1" customWidth="1"/>
    <col min="10567" max="10568" width="9.33203125" style="1" bestFit="1" customWidth="1"/>
    <col min="10569" max="10569" width="12.1640625" style="1" bestFit="1" customWidth="1"/>
    <col min="10570" max="10576" width="9.33203125" style="1" bestFit="1" customWidth="1"/>
    <col min="10577" max="10577" width="9.1640625" style="1"/>
    <col min="10578" max="10579" width="9.33203125" style="1" bestFit="1" customWidth="1"/>
    <col min="10580" max="10580" width="9.1640625" style="1"/>
    <col min="10581" max="10581" width="9.33203125" style="1" bestFit="1" customWidth="1"/>
    <col min="10582" max="10582" width="13" style="1" bestFit="1" customWidth="1"/>
    <col min="10583" max="10584" width="9.33203125" style="1" bestFit="1" customWidth="1"/>
    <col min="10585" max="10585" width="12.1640625" style="1" bestFit="1" customWidth="1"/>
    <col min="10586" max="10592" width="9.33203125" style="1" bestFit="1" customWidth="1"/>
    <col min="10593" max="10593" width="9.1640625" style="1"/>
    <col min="10594" max="10595" width="9.33203125" style="1" bestFit="1" customWidth="1"/>
    <col min="10596" max="10596" width="9.1640625" style="1"/>
    <col min="10597" max="10597" width="9.33203125" style="1" bestFit="1" customWidth="1"/>
    <col min="10598" max="10598" width="13" style="1" bestFit="1" customWidth="1"/>
    <col min="10599" max="10600" width="9.33203125" style="1" bestFit="1" customWidth="1"/>
    <col min="10601" max="10601" width="12.1640625" style="1" bestFit="1" customWidth="1"/>
    <col min="10602" max="10608" width="9.33203125" style="1" bestFit="1" customWidth="1"/>
    <col min="10609" max="10609" width="9.1640625" style="1"/>
    <col min="10610" max="10611" width="9.33203125" style="1" bestFit="1" customWidth="1"/>
    <col min="10612" max="10612" width="9.1640625" style="1"/>
    <col min="10613" max="10613" width="9.33203125" style="1" bestFit="1" customWidth="1"/>
    <col min="10614" max="10614" width="13" style="1" bestFit="1" customWidth="1"/>
    <col min="10615" max="10616" width="9.33203125" style="1" bestFit="1" customWidth="1"/>
    <col min="10617" max="10617" width="12.1640625" style="1" bestFit="1" customWidth="1"/>
    <col min="10618" max="10624" width="9.33203125" style="1" bestFit="1" customWidth="1"/>
    <col min="10625" max="10625" width="9.1640625" style="1"/>
    <col min="10626" max="10627" width="9.33203125" style="1" bestFit="1" customWidth="1"/>
    <col min="10628" max="10628" width="9.1640625" style="1"/>
    <col min="10629" max="10629" width="9.33203125" style="1" bestFit="1" customWidth="1"/>
    <col min="10630" max="10630" width="13" style="1" bestFit="1" customWidth="1"/>
    <col min="10631" max="10632" width="9.33203125" style="1" bestFit="1" customWidth="1"/>
    <col min="10633" max="10633" width="12.1640625" style="1" bestFit="1" customWidth="1"/>
    <col min="10634" max="10640" width="9.33203125" style="1" bestFit="1" customWidth="1"/>
    <col min="10641" max="10641" width="9.1640625" style="1"/>
    <col min="10642" max="10643" width="9.33203125" style="1" bestFit="1" customWidth="1"/>
    <col min="10644" max="10644" width="9.1640625" style="1"/>
    <col min="10645" max="10645" width="9.33203125" style="1" bestFit="1" customWidth="1"/>
    <col min="10646" max="10646" width="13" style="1" bestFit="1" customWidth="1"/>
    <col min="10647" max="10648" width="9.33203125" style="1" bestFit="1" customWidth="1"/>
    <col min="10649" max="10649" width="12.1640625" style="1" bestFit="1" customWidth="1"/>
    <col min="10650" max="10656" width="9.33203125" style="1" bestFit="1" customWidth="1"/>
    <col min="10657" max="10657" width="9.1640625" style="1"/>
    <col min="10658" max="10659" width="9.33203125" style="1" bestFit="1" customWidth="1"/>
    <col min="10660" max="10660" width="9.1640625" style="1"/>
    <col min="10661" max="10661" width="9.33203125" style="1" bestFit="1" customWidth="1"/>
    <col min="10662" max="10662" width="13" style="1" bestFit="1" customWidth="1"/>
    <col min="10663" max="10664" width="9.33203125" style="1" bestFit="1" customWidth="1"/>
    <col min="10665" max="10665" width="12.1640625" style="1" bestFit="1" customWidth="1"/>
    <col min="10666" max="10672" width="9.33203125" style="1" bestFit="1" customWidth="1"/>
    <col min="10673" max="10673" width="9.1640625" style="1"/>
    <col min="10674" max="10675" width="9.33203125" style="1" bestFit="1" customWidth="1"/>
    <col min="10676" max="10676" width="9.1640625" style="1"/>
    <col min="10677" max="10677" width="9.33203125" style="1" bestFit="1" customWidth="1"/>
    <col min="10678" max="10678" width="13" style="1" bestFit="1" customWidth="1"/>
    <col min="10679" max="10680" width="9.33203125" style="1" bestFit="1" customWidth="1"/>
    <col min="10681" max="10681" width="12.1640625" style="1" bestFit="1" customWidth="1"/>
    <col min="10682" max="10688" width="9.33203125" style="1" bestFit="1" customWidth="1"/>
    <col min="10689" max="10689" width="9.1640625" style="1"/>
    <col min="10690" max="10691" width="9.33203125" style="1" bestFit="1" customWidth="1"/>
    <col min="10692" max="10692" width="9.1640625" style="1"/>
    <col min="10693" max="10693" width="9.33203125" style="1" bestFit="1" customWidth="1"/>
    <col min="10694" max="10694" width="13" style="1" bestFit="1" customWidth="1"/>
    <col min="10695" max="10696" width="9.33203125" style="1" bestFit="1" customWidth="1"/>
    <col min="10697" max="10697" width="12.1640625" style="1" bestFit="1" customWidth="1"/>
    <col min="10698" max="10704" width="9.33203125" style="1" bestFit="1" customWidth="1"/>
    <col min="10705" max="10705" width="9.1640625" style="1"/>
    <col min="10706" max="10707" width="9.33203125" style="1" bestFit="1" customWidth="1"/>
    <col min="10708" max="10708" width="9.1640625" style="1"/>
    <col min="10709" max="10709" width="9.33203125" style="1" bestFit="1" customWidth="1"/>
    <col min="10710" max="10710" width="13" style="1" bestFit="1" customWidth="1"/>
    <col min="10711" max="10712" width="9.33203125" style="1" bestFit="1" customWidth="1"/>
    <col min="10713" max="10713" width="12.1640625" style="1" bestFit="1" customWidth="1"/>
    <col min="10714" max="10720" width="9.33203125" style="1" bestFit="1" customWidth="1"/>
    <col min="10721" max="10721" width="9.1640625" style="1"/>
    <col min="10722" max="10723" width="9.33203125" style="1" bestFit="1" customWidth="1"/>
    <col min="10724" max="10724" width="9.1640625" style="1"/>
    <col min="10725" max="10725" width="9.33203125" style="1" bestFit="1" customWidth="1"/>
    <col min="10726" max="10726" width="13" style="1" bestFit="1" customWidth="1"/>
    <col min="10727" max="10728" width="9.33203125" style="1" bestFit="1" customWidth="1"/>
    <col min="10729" max="10729" width="12.1640625" style="1" bestFit="1" customWidth="1"/>
    <col min="10730" max="10736" width="9.33203125" style="1" bestFit="1" customWidth="1"/>
    <col min="10737" max="10737" width="9.1640625" style="1"/>
    <col min="10738" max="10739" width="9.33203125" style="1" bestFit="1" customWidth="1"/>
    <col min="10740" max="10740" width="9.1640625" style="1"/>
    <col min="10741" max="10741" width="9.33203125" style="1" bestFit="1" customWidth="1"/>
    <col min="10742" max="10742" width="13" style="1" bestFit="1" customWidth="1"/>
    <col min="10743" max="10744" width="9.33203125" style="1" bestFit="1" customWidth="1"/>
    <col min="10745" max="10745" width="12.1640625" style="1" bestFit="1" customWidth="1"/>
    <col min="10746" max="10752" width="9.33203125" style="1" bestFit="1" customWidth="1"/>
    <col min="10753" max="10753" width="9.1640625" style="1"/>
    <col min="10754" max="10755" width="9.33203125" style="1" bestFit="1" customWidth="1"/>
    <col min="10756" max="10756" width="9.1640625" style="1"/>
    <col min="10757" max="10757" width="9.33203125" style="1" bestFit="1" customWidth="1"/>
    <col min="10758" max="10758" width="13" style="1" bestFit="1" customWidth="1"/>
    <col min="10759" max="10760" width="9.33203125" style="1" bestFit="1" customWidth="1"/>
    <col min="10761" max="10761" width="12.1640625" style="1" bestFit="1" customWidth="1"/>
    <col min="10762" max="10768" width="9.33203125" style="1" bestFit="1" customWidth="1"/>
    <col min="10769" max="10769" width="9.1640625" style="1"/>
    <col min="10770" max="10771" width="9.33203125" style="1" bestFit="1" customWidth="1"/>
    <col min="10772" max="10772" width="9.1640625" style="1"/>
    <col min="10773" max="10773" width="9.33203125" style="1" bestFit="1" customWidth="1"/>
    <col min="10774" max="10774" width="13" style="1" bestFit="1" customWidth="1"/>
    <col min="10775" max="10776" width="9.33203125" style="1" bestFit="1" customWidth="1"/>
    <col min="10777" max="10777" width="12.1640625" style="1" bestFit="1" customWidth="1"/>
    <col min="10778" max="10784" width="9.33203125" style="1" bestFit="1" customWidth="1"/>
    <col min="10785" max="10785" width="9.1640625" style="1"/>
    <col min="10786" max="10787" width="9.33203125" style="1" bestFit="1" customWidth="1"/>
    <col min="10788" max="10788" width="9.1640625" style="1"/>
    <col min="10789" max="10789" width="9.33203125" style="1" bestFit="1" customWidth="1"/>
    <col min="10790" max="10790" width="13" style="1" bestFit="1" customWidth="1"/>
    <col min="10791" max="10792" width="9.33203125" style="1" bestFit="1" customWidth="1"/>
    <col min="10793" max="10793" width="12.1640625" style="1" bestFit="1" customWidth="1"/>
    <col min="10794" max="10800" width="9.33203125" style="1" bestFit="1" customWidth="1"/>
    <col min="10801" max="10801" width="9.1640625" style="1"/>
    <col min="10802" max="10803" width="9.33203125" style="1" bestFit="1" customWidth="1"/>
    <col min="10804" max="10804" width="9.1640625" style="1"/>
    <col min="10805" max="10805" width="9.33203125" style="1" bestFit="1" customWidth="1"/>
    <col min="10806" max="10806" width="13" style="1" bestFit="1" customWidth="1"/>
    <col min="10807" max="10808" width="9.33203125" style="1" bestFit="1" customWidth="1"/>
    <col min="10809" max="10809" width="12.1640625" style="1" bestFit="1" customWidth="1"/>
    <col min="10810" max="10816" width="9.33203125" style="1" bestFit="1" customWidth="1"/>
    <col min="10817" max="10817" width="9.1640625" style="1"/>
    <col min="10818" max="10819" width="9.33203125" style="1" bestFit="1" customWidth="1"/>
    <col min="10820" max="10820" width="9.1640625" style="1"/>
    <col min="10821" max="10821" width="9.33203125" style="1" bestFit="1" customWidth="1"/>
    <col min="10822" max="10822" width="13" style="1" bestFit="1" customWidth="1"/>
    <col min="10823" max="10824" width="9.33203125" style="1" bestFit="1" customWidth="1"/>
    <col min="10825" max="10825" width="12.1640625" style="1" bestFit="1" customWidth="1"/>
    <col min="10826" max="10832" width="9.33203125" style="1" bestFit="1" customWidth="1"/>
    <col min="10833" max="10833" width="9.1640625" style="1"/>
    <col min="10834" max="10835" width="9.33203125" style="1" bestFit="1" customWidth="1"/>
    <col min="10836" max="10836" width="9.1640625" style="1"/>
    <col min="10837" max="10837" width="9.33203125" style="1" bestFit="1" customWidth="1"/>
    <col min="10838" max="10838" width="13" style="1" bestFit="1" customWidth="1"/>
    <col min="10839" max="10840" width="9.33203125" style="1" bestFit="1" customWidth="1"/>
    <col min="10841" max="10841" width="12.1640625" style="1" bestFit="1" customWidth="1"/>
    <col min="10842" max="10848" width="9.33203125" style="1" bestFit="1" customWidth="1"/>
    <col min="10849" max="10849" width="9.1640625" style="1"/>
    <col min="10850" max="10851" width="9.33203125" style="1" bestFit="1" customWidth="1"/>
    <col min="10852" max="10852" width="9.1640625" style="1"/>
    <col min="10853" max="10853" width="9.33203125" style="1" bestFit="1" customWidth="1"/>
    <col min="10854" max="10854" width="13" style="1" bestFit="1" customWidth="1"/>
    <col min="10855" max="10856" width="9.33203125" style="1" bestFit="1" customWidth="1"/>
    <col min="10857" max="10857" width="12.1640625" style="1" bestFit="1" customWidth="1"/>
    <col min="10858" max="10864" width="9.33203125" style="1" bestFit="1" customWidth="1"/>
    <col min="10865" max="10865" width="9.1640625" style="1"/>
    <col min="10866" max="10867" width="9.33203125" style="1" bestFit="1" customWidth="1"/>
    <col min="10868" max="10868" width="9.1640625" style="1"/>
    <col min="10869" max="10869" width="9.33203125" style="1" bestFit="1" customWidth="1"/>
    <col min="10870" max="10870" width="13" style="1" bestFit="1" customWidth="1"/>
    <col min="10871" max="10872" width="9.33203125" style="1" bestFit="1" customWidth="1"/>
    <col min="10873" max="10873" width="12.1640625" style="1" bestFit="1" customWidth="1"/>
    <col min="10874" max="10880" width="9.33203125" style="1" bestFit="1" customWidth="1"/>
    <col min="10881" max="10881" width="9.1640625" style="1"/>
    <col min="10882" max="10883" width="9.33203125" style="1" bestFit="1" customWidth="1"/>
    <col min="10884" max="10884" width="9.1640625" style="1"/>
    <col min="10885" max="10885" width="9.33203125" style="1" bestFit="1" customWidth="1"/>
    <col min="10886" max="10886" width="13" style="1" bestFit="1" customWidth="1"/>
    <col min="10887" max="10888" width="9.33203125" style="1" bestFit="1" customWidth="1"/>
    <col min="10889" max="10889" width="12.1640625" style="1" bestFit="1" customWidth="1"/>
    <col min="10890" max="10896" width="9.33203125" style="1" bestFit="1" customWidth="1"/>
    <col min="10897" max="10897" width="9.1640625" style="1"/>
    <col min="10898" max="10899" width="9.33203125" style="1" bestFit="1" customWidth="1"/>
    <col min="10900" max="10900" width="9.1640625" style="1"/>
    <col min="10901" max="10901" width="9.33203125" style="1" bestFit="1" customWidth="1"/>
    <col min="10902" max="10902" width="13" style="1" bestFit="1" customWidth="1"/>
    <col min="10903" max="10904" width="9.33203125" style="1" bestFit="1" customWidth="1"/>
    <col min="10905" max="10905" width="12.1640625" style="1" bestFit="1" customWidth="1"/>
    <col min="10906" max="10912" width="9.33203125" style="1" bestFit="1" customWidth="1"/>
    <col min="10913" max="10913" width="9.1640625" style="1"/>
    <col min="10914" max="10915" width="9.33203125" style="1" bestFit="1" customWidth="1"/>
    <col min="10916" max="10916" width="9.1640625" style="1"/>
    <col min="10917" max="10917" width="9.33203125" style="1" bestFit="1" customWidth="1"/>
    <col min="10918" max="10918" width="13" style="1" bestFit="1" customWidth="1"/>
    <col min="10919" max="10920" width="9.33203125" style="1" bestFit="1" customWidth="1"/>
    <col min="10921" max="10921" width="12.1640625" style="1" bestFit="1" customWidth="1"/>
    <col min="10922" max="10928" width="9.33203125" style="1" bestFit="1" customWidth="1"/>
    <col min="10929" max="10929" width="9.1640625" style="1"/>
    <col min="10930" max="10931" width="9.33203125" style="1" bestFit="1" customWidth="1"/>
    <col min="10932" max="10932" width="9.1640625" style="1"/>
    <col min="10933" max="10933" width="9.33203125" style="1" bestFit="1" customWidth="1"/>
    <col min="10934" max="10934" width="13" style="1" bestFit="1" customWidth="1"/>
    <col min="10935" max="10936" width="9.33203125" style="1" bestFit="1" customWidth="1"/>
    <col min="10937" max="10937" width="12.1640625" style="1" bestFit="1" customWidth="1"/>
    <col min="10938" max="10944" width="9.33203125" style="1" bestFit="1" customWidth="1"/>
    <col min="10945" max="10945" width="9.1640625" style="1"/>
    <col min="10946" max="10947" width="9.33203125" style="1" bestFit="1" customWidth="1"/>
    <col min="10948" max="10948" width="9.1640625" style="1"/>
    <col min="10949" max="10949" width="9.33203125" style="1" bestFit="1" customWidth="1"/>
    <col min="10950" max="10950" width="13" style="1" bestFit="1" customWidth="1"/>
    <col min="10951" max="10952" width="9.33203125" style="1" bestFit="1" customWidth="1"/>
    <col min="10953" max="10953" width="12.1640625" style="1" bestFit="1" customWidth="1"/>
    <col min="10954" max="10960" width="9.33203125" style="1" bestFit="1" customWidth="1"/>
    <col min="10961" max="10961" width="9.1640625" style="1"/>
    <col min="10962" max="10963" width="9.33203125" style="1" bestFit="1" customWidth="1"/>
    <col min="10964" max="10964" width="9.1640625" style="1"/>
    <col min="10965" max="10965" width="9.33203125" style="1" bestFit="1" customWidth="1"/>
    <col min="10966" max="10966" width="13" style="1" bestFit="1" customWidth="1"/>
    <col min="10967" max="10968" width="9.33203125" style="1" bestFit="1" customWidth="1"/>
    <col min="10969" max="10969" width="12.1640625" style="1" bestFit="1" customWidth="1"/>
    <col min="10970" max="10976" width="9.33203125" style="1" bestFit="1" customWidth="1"/>
    <col min="10977" max="10977" width="9.1640625" style="1"/>
    <col min="10978" max="10979" width="9.33203125" style="1" bestFit="1" customWidth="1"/>
    <col min="10980" max="10980" width="9.1640625" style="1"/>
    <col min="10981" max="10981" width="9.33203125" style="1" bestFit="1" customWidth="1"/>
    <col min="10982" max="10982" width="13" style="1" bestFit="1" customWidth="1"/>
    <col min="10983" max="10984" width="9.33203125" style="1" bestFit="1" customWidth="1"/>
    <col min="10985" max="10985" width="12.1640625" style="1" bestFit="1" customWidth="1"/>
    <col min="10986" max="10992" width="9.33203125" style="1" bestFit="1" customWidth="1"/>
    <col min="10993" max="10993" width="9.1640625" style="1"/>
    <col min="10994" max="10995" width="9.33203125" style="1" bestFit="1" customWidth="1"/>
    <col min="10996" max="10996" width="9.1640625" style="1"/>
    <col min="10997" max="10997" width="9.33203125" style="1" bestFit="1" customWidth="1"/>
    <col min="10998" max="10998" width="13" style="1" bestFit="1" customWidth="1"/>
    <col min="10999" max="11000" width="9.33203125" style="1" bestFit="1" customWidth="1"/>
    <col min="11001" max="11001" width="12.1640625" style="1" bestFit="1" customWidth="1"/>
    <col min="11002" max="11008" width="9.33203125" style="1" bestFit="1" customWidth="1"/>
    <col min="11009" max="11009" width="9.1640625" style="1"/>
    <col min="11010" max="11011" width="9.33203125" style="1" bestFit="1" customWidth="1"/>
    <col min="11012" max="11012" width="9.1640625" style="1"/>
    <col min="11013" max="11013" width="9.33203125" style="1" bestFit="1" customWidth="1"/>
    <col min="11014" max="11014" width="13" style="1" bestFit="1" customWidth="1"/>
    <col min="11015" max="11016" width="9.33203125" style="1" bestFit="1" customWidth="1"/>
    <col min="11017" max="11017" width="12.1640625" style="1" bestFit="1" customWidth="1"/>
    <col min="11018" max="11024" width="9.33203125" style="1" bestFit="1" customWidth="1"/>
    <col min="11025" max="11025" width="9.1640625" style="1"/>
    <col min="11026" max="11027" width="9.33203125" style="1" bestFit="1" customWidth="1"/>
    <col min="11028" max="11028" width="9.1640625" style="1"/>
    <col min="11029" max="11029" width="9.33203125" style="1" bestFit="1" customWidth="1"/>
    <col min="11030" max="11030" width="13" style="1" bestFit="1" customWidth="1"/>
    <col min="11031" max="11032" width="9.33203125" style="1" bestFit="1" customWidth="1"/>
    <col min="11033" max="11033" width="12.1640625" style="1" bestFit="1" customWidth="1"/>
    <col min="11034" max="11040" width="9.33203125" style="1" bestFit="1" customWidth="1"/>
    <col min="11041" max="11041" width="9.1640625" style="1"/>
    <col min="11042" max="11043" width="9.33203125" style="1" bestFit="1" customWidth="1"/>
    <col min="11044" max="11044" width="9.1640625" style="1"/>
    <col min="11045" max="11045" width="9.33203125" style="1" bestFit="1" customWidth="1"/>
    <col min="11046" max="11046" width="13" style="1" bestFit="1" customWidth="1"/>
    <col min="11047" max="11048" width="9.33203125" style="1" bestFit="1" customWidth="1"/>
    <col min="11049" max="11049" width="12.1640625" style="1" bestFit="1" customWidth="1"/>
    <col min="11050" max="11056" width="9.33203125" style="1" bestFit="1" customWidth="1"/>
    <col min="11057" max="11057" width="9.1640625" style="1"/>
    <col min="11058" max="11059" width="9.33203125" style="1" bestFit="1" customWidth="1"/>
    <col min="11060" max="11060" width="9.1640625" style="1"/>
    <col min="11061" max="11061" width="9.33203125" style="1" bestFit="1" customWidth="1"/>
    <col min="11062" max="11062" width="13" style="1" bestFit="1" customWidth="1"/>
    <col min="11063" max="11064" width="9.33203125" style="1" bestFit="1" customWidth="1"/>
    <col min="11065" max="11065" width="12.1640625" style="1" bestFit="1" customWidth="1"/>
    <col min="11066" max="11072" width="9.33203125" style="1" bestFit="1" customWidth="1"/>
    <col min="11073" max="11073" width="9.1640625" style="1"/>
    <col min="11074" max="11075" width="9.33203125" style="1" bestFit="1" customWidth="1"/>
    <col min="11076" max="11076" width="9.1640625" style="1"/>
    <col min="11077" max="11077" width="9.33203125" style="1" bestFit="1" customWidth="1"/>
    <col min="11078" max="11078" width="13" style="1" bestFit="1" customWidth="1"/>
    <col min="11079" max="11080" width="9.33203125" style="1" bestFit="1" customWidth="1"/>
    <col min="11081" max="11081" width="12.1640625" style="1" bestFit="1" customWidth="1"/>
    <col min="11082" max="11088" width="9.33203125" style="1" bestFit="1" customWidth="1"/>
    <col min="11089" max="11089" width="9.1640625" style="1"/>
    <col min="11090" max="11091" width="9.33203125" style="1" bestFit="1" customWidth="1"/>
    <col min="11092" max="11092" width="9.1640625" style="1"/>
    <col min="11093" max="11093" width="9.33203125" style="1" bestFit="1" customWidth="1"/>
    <col min="11094" max="11094" width="13" style="1" bestFit="1" customWidth="1"/>
    <col min="11095" max="11096" width="9.33203125" style="1" bestFit="1" customWidth="1"/>
    <col min="11097" max="11097" width="12.1640625" style="1" bestFit="1" customWidth="1"/>
    <col min="11098" max="11104" width="9.33203125" style="1" bestFit="1" customWidth="1"/>
    <col min="11105" max="11105" width="9.1640625" style="1"/>
    <col min="11106" max="11107" width="9.33203125" style="1" bestFit="1" customWidth="1"/>
    <col min="11108" max="11108" width="9.1640625" style="1"/>
    <col min="11109" max="11109" width="9.33203125" style="1" bestFit="1" customWidth="1"/>
    <col min="11110" max="11110" width="13" style="1" bestFit="1" customWidth="1"/>
    <col min="11111" max="11112" width="9.33203125" style="1" bestFit="1" customWidth="1"/>
    <col min="11113" max="11113" width="12.1640625" style="1" bestFit="1" customWidth="1"/>
    <col min="11114" max="11120" width="9.33203125" style="1" bestFit="1" customWidth="1"/>
    <col min="11121" max="11121" width="9.1640625" style="1"/>
    <col min="11122" max="11123" width="9.33203125" style="1" bestFit="1" customWidth="1"/>
    <col min="11124" max="11124" width="9.1640625" style="1"/>
    <col min="11125" max="11125" width="9.33203125" style="1" bestFit="1" customWidth="1"/>
    <col min="11126" max="11126" width="13" style="1" bestFit="1" customWidth="1"/>
    <col min="11127" max="11128" width="9.33203125" style="1" bestFit="1" customWidth="1"/>
    <col min="11129" max="11129" width="12.1640625" style="1" bestFit="1" customWidth="1"/>
    <col min="11130" max="11136" width="9.33203125" style="1" bestFit="1" customWidth="1"/>
    <col min="11137" max="11137" width="9.1640625" style="1"/>
    <col min="11138" max="11139" width="9.33203125" style="1" bestFit="1" customWidth="1"/>
    <col min="11140" max="11140" width="9.1640625" style="1"/>
    <col min="11141" max="11141" width="9.33203125" style="1" bestFit="1" customWidth="1"/>
    <col min="11142" max="11142" width="13" style="1" bestFit="1" customWidth="1"/>
    <col min="11143" max="11144" width="9.33203125" style="1" bestFit="1" customWidth="1"/>
    <col min="11145" max="11145" width="12.1640625" style="1" bestFit="1" customWidth="1"/>
    <col min="11146" max="11152" width="9.33203125" style="1" bestFit="1" customWidth="1"/>
    <col min="11153" max="11153" width="9.1640625" style="1"/>
    <col min="11154" max="11155" width="9.33203125" style="1" bestFit="1" customWidth="1"/>
    <col min="11156" max="11156" width="9.1640625" style="1"/>
    <col min="11157" max="11157" width="9.33203125" style="1" bestFit="1" customWidth="1"/>
    <col min="11158" max="11158" width="13" style="1" bestFit="1" customWidth="1"/>
    <col min="11159" max="11160" width="9.33203125" style="1" bestFit="1" customWidth="1"/>
    <col min="11161" max="11161" width="12.1640625" style="1" bestFit="1" customWidth="1"/>
    <col min="11162" max="11168" width="9.33203125" style="1" bestFit="1" customWidth="1"/>
    <col min="11169" max="11169" width="9.1640625" style="1"/>
    <col min="11170" max="11171" width="9.33203125" style="1" bestFit="1" customWidth="1"/>
    <col min="11172" max="11172" width="9.1640625" style="1"/>
    <col min="11173" max="11173" width="9.33203125" style="1" bestFit="1" customWidth="1"/>
    <col min="11174" max="11174" width="13" style="1" bestFit="1" customWidth="1"/>
    <col min="11175" max="11176" width="9.33203125" style="1" bestFit="1" customWidth="1"/>
    <col min="11177" max="11177" width="12.1640625" style="1" bestFit="1" customWidth="1"/>
    <col min="11178" max="11184" width="9.33203125" style="1" bestFit="1" customWidth="1"/>
    <col min="11185" max="11185" width="9.1640625" style="1"/>
    <col min="11186" max="11187" width="9.33203125" style="1" bestFit="1" customWidth="1"/>
    <col min="11188" max="11188" width="9.1640625" style="1"/>
    <col min="11189" max="11189" width="9.33203125" style="1" bestFit="1" customWidth="1"/>
    <col min="11190" max="11190" width="13" style="1" bestFit="1" customWidth="1"/>
    <col min="11191" max="11192" width="9.33203125" style="1" bestFit="1" customWidth="1"/>
    <col min="11193" max="11193" width="12.1640625" style="1" bestFit="1" customWidth="1"/>
    <col min="11194" max="11200" width="9.33203125" style="1" bestFit="1" customWidth="1"/>
    <col min="11201" max="11201" width="9.1640625" style="1"/>
    <col min="11202" max="11203" width="9.33203125" style="1" bestFit="1" customWidth="1"/>
    <col min="11204" max="11204" width="9.1640625" style="1"/>
    <col min="11205" max="11205" width="9.33203125" style="1" bestFit="1" customWidth="1"/>
    <col min="11206" max="11206" width="13" style="1" bestFit="1" customWidth="1"/>
    <col min="11207" max="11208" width="9.33203125" style="1" bestFit="1" customWidth="1"/>
    <col min="11209" max="11209" width="12.1640625" style="1" bestFit="1" customWidth="1"/>
    <col min="11210" max="11216" width="9.33203125" style="1" bestFit="1" customWidth="1"/>
    <col min="11217" max="11217" width="9.1640625" style="1"/>
    <col min="11218" max="11219" width="9.33203125" style="1" bestFit="1" customWidth="1"/>
    <col min="11220" max="11220" width="9.1640625" style="1"/>
    <col min="11221" max="11221" width="9.33203125" style="1" bestFit="1" customWidth="1"/>
    <col min="11222" max="11222" width="13" style="1" bestFit="1" customWidth="1"/>
    <col min="11223" max="11224" width="9.33203125" style="1" bestFit="1" customWidth="1"/>
    <col min="11225" max="11225" width="12.1640625" style="1" bestFit="1" customWidth="1"/>
    <col min="11226" max="11232" width="9.33203125" style="1" bestFit="1" customWidth="1"/>
    <col min="11233" max="11233" width="9.1640625" style="1"/>
    <col min="11234" max="11235" width="9.33203125" style="1" bestFit="1" customWidth="1"/>
    <col min="11236" max="11236" width="9.1640625" style="1"/>
    <col min="11237" max="11237" width="9.33203125" style="1" bestFit="1" customWidth="1"/>
    <col min="11238" max="11238" width="13" style="1" bestFit="1" customWidth="1"/>
    <col min="11239" max="11240" width="9.33203125" style="1" bestFit="1" customWidth="1"/>
    <col min="11241" max="11241" width="12.1640625" style="1" bestFit="1" customWidth="1"/>
    <col min="11242" max="11248" width="9.33203125" style="1" bestFit="1" customWidth="1"/>
    <col min="11249" max="11249" width="9.1640625" style="1"/>
    <col min="11250" max="11251" width="9.33203125" style="1" bestFit="1" customWidth="1"/>
    <col min="11252" max="11252" width="9.1640625" style="1"/>
    <col min="11253" max="11253" width="9.33203125" style="1" bestFit="1" customWidth="1"/>
    <col min="11254" max="11254" width="13" style="1" bestFit="1" customWidth="1"/>
    <col min="11255" max="11256" width="9.33203125" style="1" bestFit="1" customWidth="1"/>
    <col min="11257" max="11257" width="12.1640625" style="1" bestFit="1" customWidth="1"/>
    <col min="11258" max="11264" width="9.33203125" style="1" bestFit="1" customWidth="1"/>
    <col min="11265" max="11265" width="9.1640625" style="1"/>
    <col min="11266" max="11267" width="9.33203125" style="1" bestFit="1" customWidth="1"/>
    <col min="11268" max="11268" width="9.1640625" style="1"/>
    <col min="11269" max="11269" width="9.33203125" style="1" bestFit="1" customWidth="1"/>
    <col min="11270" max="11270" width="13" style="1" bestFit="1" customWidth="1"/>
    <col min="11271" max="11272" width="9.33203125" style="1" bestFit="1" customWidth="1"/>
    <col min="11273" max="11273" width="12.1640625" style="1" bestFit="1" customWidth="1"/>
    <col min="11274" max="11280" width="9.33203125" style="1" bestFit="1" customWidth="1"/>
    <col min="11281" max="11281" width="9.1640625" style="1"/>
    <col min="11282" max="11283" width="9.33203125" style="1" bestFit="1" customWidth="1"/>
    <col min="11284" max="11284" width="9.1640625" style="1"/>
    <col min="11285" max="11285" width="9.33203125" style="1" bestFit="1" customWidth="1"/>
    <col min="11286" max="11286" width="13" style="1" bestFit="1" customWidth="1"/>
    <col min="11287" max="11288" width="9.33203125" style="1" bestFit="1" customWidth="1"/>
    <col min="11289" max="11289" width="12.1640625" style="1" bestFit="1" customWidth="1"/>
    <col min="11290" max="11296" width="9.33203125" style="1" bestFit="1" customWidth="1"/>
    <col min="11297" max="11297" width="9.1640625" style="1"/>
    <col min="11298" max="11299" width="9.33203125" style="1" bestFit="1" customWidth="1"/>
    <col min="11300" max="11300" width="9.1640625" style="1"/>
    <col min="11301" max="11301" width="9.33203125" style="1" bestFit="1" customWidth="1"/>
    <col min="11302" max="11302" width="13" style="1" bestFit="1" customWidth="1"/>
    <col min="11303" max="11304" width="9.33203125" style="1" bestFit="1" customWidth="1"/>
    <col min="11305" max="11305" width="12.1640625" style="1" bestFit="1" customWidth="1"/>
    <col min="11306" max="11312" width="9.33203125" style="1" bestFit="1" customWidth="1"/>
    <col min="11313" max="11313" width="9.1640625" style="1"/>
    <col min="11314" max="11315" width="9.33203125" style="1" bestFit="1" customWidth="1"/>
    <col min="11316" max="11316" width="9.1640625" style="1"/>
    <col min="11317" max="11317" width="9.33203125" style="1" bestFit="1" customWidth="1"/>
    <col min="11318" max="11318" width="13" style="1" bestFit="1" customWidth="1"/>
    <col min="11319" max="11320" width="9.33203125" style="1" bestFit="1" customWidth="1"/>
    <col min="11321" max="11321" width="12.1640625" style="1" bestFit="1" customWidth="1"/>
    <col min="11322" max="11328" width="9.33203125" style="1" bestFit="1" customWidth="1"/>
    <col min="11329" max="11329" width="9.1640625" style="1"/>
    <col min="11330" max="11331" width="9.33203125" style="1" bestFit="1" customWidth="1"/>
    <col min="11332" max="11332" width="9.1640625" style="1"/>
    <col min="11333" max="11333" width="9.33203125" style="1" bestFit="1" customWidth="1"/>
    <col min="11334" max="11334" width="13" style="1" bestFit="1" customWidth="1"/>
    <col min="11335" max="11336" width="9.33203125" style="1" bestFit="1" customWidth="1"/>
    <col min="11337" max="11337" width="12.1640625" style="1" bestFit="1" customWidth="1"/>
    <col min="11338" max="11344" width="9.33203125" style="1" bestFit="1" customWidth="1"/>
    <col min="11345" max="11345" width="9.1640625" style="1"/>
    <col min="11346" max="11347" width="9.33203125" style="1" bestFit="1" customWidth="1"/>
    <col min="11348" max="11348" width="9.1640625" style="1"/>
    <col min="11349" max="11349" width="9.33203125" style="1" bestFit="1" customWidth="1"/>
    <col min="11350" max="11350" width="13" style="1" bestFit="1" customWidth="1"/>
    <col min="11351" max="11352" width="9.33203125" style="1" bestFit="1" customWidth="1"/>
    <col min="11353" max="11353" width="12.1640625" style="1" bestFit="1" customWidth="1"/>
    <col min="11354" max="11360" width="9.33203125" style="1" bestFit="1" customWidth="1"/>
    <col min="11361" max="11361" width="9.1640625" style="1"/>
    <col min="11362" max="11363" width="9.33203125" style="1" bestFit="1" customWidth="1"/>
    <col min="11364" max="11364" width="9.1640625" style="1"/>
    <col min="11365" max="11365" width="9.33203125" style="1" bestFit="1" customWidth="1"/>
    <col min="11366" max="11366" width="13" style="1" bestFit="1" customWidth="1"/>
    <col min="11367" max="11368" width="9.33203125" style="1" bestFit="1" customWidth="1"/>
    <col min="11369" max="11369" width="12.1640625" style="1" bestFit="1" customWidth="1"/>
    <col min="11370" max="11376" width="9.33203125" style="1" bestFit="1" customWidth="1"/>
    <col min="11377" max="11377" width="9.1640625" style="1"/>
    <col min="11378" max="11379" width="9.33203125" style="1" bestFit="1" customWidth="1"/>
    <col min="11380" max="11380" width="9.1640625" style="1"/>
    <col min="11381" max="11381" width="9.33203125" style="1" bestFit="1" customWidth="1"/>
    <col min="11382" max="11382" width="13" style="1" bestFit="1" customWidth="1"/>
    <col min="11383" max="11384" width="9.33203125" style="1" bestFit="1" customWidth="1"/>
    <col min="11385" max="11385" width="12.1640625" style="1" bestFit="1" customWidth="1"/>
    <col min="11386" max="11392" width="9.33203125" style="1" bestFit="1" customWidth="1"/>
    <col min="11393" max="11393" width="9.1640625" style="1"/>
    <col min="11394" max="11395" width="9.33203125" style="1" bestFit="1" customWidth="1"/>
    <col min="11396" max="11396" width="9.1640625" style="1"/>
    <col min="11397" max="11397" width="9.33203125" style="1" bestFit="1" customWidth="1"/>
    <col min="11398" max="11398" width="13" style="1" bestFit="1" customWidth="1"/>
    <col min="11399" max="11400" width="9.33203125" style="1" bestFit="1" customWidth="1"/>
    <col min="11401" max="11401" width="12.1640625" style="1" bestFit="1" customWidth="1"/>
    <col min="11402" max="11408" width="9.33203125" style="1" bestFit="1" customWidth="1"/>
    <col min="11409" max="11409" width="9.1640625" style="1"/>
    <col min="11410" max="11411" width="9.33203125" style="1" bestFit="1" customWidth="1"/>
    <col min="11412" max="11412" width="9.1640625" style="1"/>
    <col min="11413" max="11413" width="9.33203125" style="1" bestFit="1" customWidth="1"/>
    <col min="11414" max="11414" width="13" style="1" bestFit="1" customWidth="1"/>
    <col min="11415" max="11416" width="9.33203125" style="1" bestFit="1" customWidth="1"/>
    <col min="11417" max="11417" width="12.1640625" style="1" bestFit="1" customWidth="1"/>
    <col min="11418" max="11424" width="9.33203125" style="1" bestFit="1" customWidth="1"/>
    <col min="11425" max="11425" width="9.1640625" style="1"/>
    <col min="11426" max="11427" width="9.33203125" style="1" bestFit="1" customWidth="1"/>
    <col min="11428" max="11428" width="9.1640625" style="1"/>
    <col min="11429" max="11429" width="9.33203125" style="1" bestFit="1" customWidth="1"/>
    <col min="11430" max="11430" width="13" style="1" bestFit="1" customWidth="1"/>
    <col min="11431" max="11432" width="9.33203125" style="1" bestFit="1" customWidth="1"/>
    <col min="11433" max="11433" width="12.1640625" style="1" bestFit="1" customWidth="1"/>
    <col min="11434" max="11440" width="9.33203125" style="1" bestFit="1" customWidth="1"/>
    <col min="11441" max="11441" width="9.1640625" style="1"/>
    <col min="11442" max="11443" width="9.33203125" style="1" bestFit="1" customWidth="1"/>
    <col min="11444" max="11444" width="9.1640625" style="1"/>
    <col min="11445" max="11445" width="9.33203125" style="1" bestFit="1" customWidth="1"/>
    <col min="11446" max="11446" width="13" style="1" bestFit="1" customWidth="1"/>
    <col min="11447" max="11448" width="9.33203125" style="1" bestFit="1" customWidth="1"/>
    <col min="11449" max="11449" width="12.1640625" style="1" bestFit="1" customWidth="1"/>
    <col min="11450" max="11456" width="9.33203125" style="1" bestFit="1" customWidth="1"/>
    <col min="11457" max="11457" width="9.1640625" style="1"/>
    <col min="11458" max="11459" width="9.33203125" style="1" bestFit="1" customWidth="1"/>
    <col min="11460" max="11460" width="9.1640625" style="1"/>
    <col min="11461" max="11461" width="9.33203125" style="1" bestFit="1" customWidth="1"/>
    <col min="11462" max="11462" width="13" style="1" bestFit="1" customWidth="1"/>
    <col min="11463" max="11464" width="9.33203125" style="1" bestFit="1" customWidth="1"/>
    <col min="11465" max="11465" width="12.1640625" style="1" bestFit="1" customWidth="1"/>
    <col min="11466" max="11472" width="9.33203125" style="1" bestFit="1" customWidth="1"/>
    <col min="11473" max="11473" width="9.1640625" style="1"/>
    <col min="11474" max="11475" width="9.33203125" style="1" bestFit="1" customWidth="1"/>
    <col min="11476" max="11476" width="9.1640625" style="1"/>
    <col min="11477" max="11477" width="9.33203125" style="1" bestFit="1" customWidth="1"/>
    <col min="11478" max="11478" width="13" style="1" bestFit="1" customWidth="1"/>
    <col min="11479" max="11480" width="9.33203125" style="1" bestFit="1" customWidth="1"/>
    <col min="11481" max="11481" width="12.1640625" style="1" bestFit="1" customWidth="1"/>
    <col min="11482" max="11488" width="9.33203125" style="1" bestFit="1" customWidth="1"/>
    <col min="11489" max="11489" width="9.1640625" style="1"/>
    <col min="11490" max="11491" width="9.33203125" style="1" bestFit="1" customWidth="1"/>
    <col min="11492" max="11492" width="9.1640625" style="1"/>
    <col min="11493" max="11493" width="9.33203125" style="1" bestFit="1" customWidth="1"/>
    <col min="11494" max="11494" width="13" style="1" bestFit="1" customWidth="1"/>
    <col min="11495" max="11496" width="9.33203125" style="1" bestFit="1" customWidth="1"/>
    <col min="11497" max="11497" width="12.1640625" style="1" bestFit="1" customWidth="1"/>
    <col min="11498" max="11504" width="9.33203125" style="1" bestFit="1" customWidth="1"/>
    <col min="11505" max="11505" width="9.1640625" style="1"/>
    <col min="11506" max="11507" width="9.33203125" style="1" bestFit="1" customWidth="1"/>
    <col min="11508" max="11508" width="9.1640625" style="1"/>
    <col min="11509" max="11509" width="9.33203125" style="1" bestFit="1" customWidth="1"/>
    <col min="11510" max="11510" width="13" style="1" bestFit="1" customWidth="1"/>
    <col min="11511" max="11512" width="9.33203125" style="1" bestFit="1" customWidth="1"/>
    <col min="11513" max="11513" width="12.1640625" style="1" bestFit="1" customWidth="1"/>
    <col min="11514" max="11520" width="9.33203125" style="1" bestFit="1" customWidth="1"/>
    <col min="11521" max="11521" width="9.1640625" style="1"/>
    <col min="11522" max="11523" width="9.33203125" style="1" bestFit="1" customWidth="1"/>
    <col min="11524" max="11524" width="9.1640625" style="1"/>
    <col min="11525" max="11525" width="9.33203125" style="1" bestFit="1" customWidth="1"/>
    <col min="11526" max="11526" width="13" style="1" bestFit="1" customWidth="1"/>
    <col min="11527" max="11528" width="9.33203125" style="1" bestFit="1" customWidth="1"/>
    <col min="11529" max="11529" width="12.1640625" style="1" bestFit="1" customWidth="1"/>
    <col min="11530" max="11536" width="9.33203125" style="1" bestFit="1" customWidth="1"/>
    <col min="11537" max="11537" width="9.1640625" style="1"/>
    <col min="11538" max="11539" width="9.33203125" style="1" bestFit="1" customWidth="1"/>
    <col min="11540" max="11540" width="9.1640625" style="1"/>
    <col min="11541" max="11541" width="9.33203125" style="1" bestFit="1" customWidth="1"/>
    <col min="11542" max="11542" width="13" style="1" bestFit="1" customWidth="1"/>
    <col min="11543" max="11544" width="9.33203125" style="1" bestFit="1" customWidth="1"/>
    <col min="11545" max="11545" width="12.1640625" style="1" bestFit="1" customWidth="1"/>
    <col min="11546" max="11552" width="9.33203125" style="1" bestFit="1" customWidth="1"/>
    <col min="11553" max="11553" width="9.1640625" style="1"/>
    <col min="11554" max="11555" width="9.33203125" style="1" bestFit="1" customWidth="1"/>
    <col min="11556" max="11556" width="9.1640625" style="1"/>
    <col min="11557" max="11557" width="9.33203125" style="1" bestFit="1" customWidth="1"/>
    <col min="11558" max="11558" width="13" style="1" bestFit="1" customWidth="1"/>
    <col min="11559" max="11560" width="9.33203125" style="1" bestFit="1" customWidth="1"/>
    <col min="11561" max="11561" width="12.1640625" style="1" bestFit="1" customWidth="1"/>
    <col min="11562" max="11568" width="9.33203125" style="1" bestFit="1" customWidth="1"/>
    <col min="11569" max="11569" width="9.1640625" style="1"/>
    <col min="11570" max="11571" width="9.33203125" style="1" bestFit="1" customWidth="1"/>
    <col min="11572" max="11572" width="9.1640625" style="1"/>
    <col min="11573" max="11573" width="9.33203125" style="1" bestFit="1" customWidth="1"/>
    <col min="11574" max="11574" width="13" style="1" bestFit="1" customWidth="1"/>
    <col min="11575" max="11576" width="9.33203125" style="1" bestFit="1" customWidth="1"/>
    <col min="11577" max="11577" width="12.1640625" style="1" bestFit="1" customWidth="1"/>
    <col min="11578" max="11584" width="9.33203125" style="1" bestFit="1" customWidth="1"/>
    <col min="11585" max="11585" width="9.1640625" style="1"/>
    <col min="11586" max="11587" width="9.33203125" style="1" bestFit="1" customWidth="1"/>
    <col min="11588" max="11588" width="9.1640625" style="1"/>
    <col min="11589" max="11589" width="9.33203125" style="1" bestFit="1" customWidth="1"/>
    <col min="11590" max="11590" width="13" style="1" bestFit="1" customWidth="1"/>
    <col min="11591" max="11592" width="9.33203125" style="1" bestFit="1" customWidth="1"/>
    <col min="11593" max="11593" width="12.1640625" style="1" bestFit="1" customWidth="1"/>
    <col min="11594" max="11600" width="9.33203125" style="1" bestFit="1" customWidth="1"/>
    <col min="11601" max="11601" width="9.1640625" style="1"/>
    <col min="11602" max="11603" width="9.33203125" style="1" bestFit="1" customWidth="1"/>
    <col min="11604" max="11604" width="9.1640625" style="1"/>
    <col min="11605" max="11605" width="9.33203125" style="1" bestFit="1" customWidth="1"/>
    <col min="11606" max="11606" width="13" style="1" bestFit="1" customWidth="1"/>
    <col min="11607" max="11608" width="9.33203125" style="1" bestFit="1" customWidth="1"/>
    <col min="11609" max="11609" width="12.1640625" style="1" bestFit="1" customWidth="1"/>
    <col min="11610" max="11616" width="9.33203125" style="1" bestFit="1" customWidth="1"/>
    <col min="11617" max="11617" width="9.1640625" style="1"/>
    <col min="11618" max="11619" width="9.33203125" style="1" bestFit="1" customWidth="1"/>
    <col min="11620" max="11620" width="9.1640625" style="1"/>
    <col min="11621" max="11621" width="9.33203125" style="1" bestFit="1" customWidth="1"/>
    <col min="11622" max="11622" width="13" style="1" bestFit="1" customWidth="1"/>
    <col min="11623" max="11624" width="9.33203125" style="1" bestFit="1" customWidth="1"/>
    <col min="11625" max="11625" width="12.1640625" style="1" bestFit="1" customWidth="1"/>
    <col min="11626" max="11632" width="9.33203125" style="1" bestFit="1" customWidth="1"/>
    <col min="11633" max="11633" width="9.1640625" style="1"/>
    <col min="11634" max="11635" width="9.33203125" style="1" bestFit="1" customWidth="1"/>
    <col min="11636" max="11636" width="9.1640625" style="1"/>
    <col min="11637" max="11637" width="9.33203125" style="1" bestFit="1" customWidth="1"/>
    <col min="11638" max="11638" width="13" style="1" bestFit="1" customWidth="1"/>
    <col min="11639" max="11640" width="9.33203125" style="1" bestFit="1" customWidth="1"/>
    <col min="11641" max="11641" width="12.1640625" style="1" bestFit="1" customWidth="1"/>
    <col min="11642" max="11648" width="9.33203125" style="1" bestFit="1" customWidth="1"/>
    <col min="11649" max="11649" width="9.1640625" style="1"/>
    <col min="11650" max="11651" width="9.33203125" style="1" bestFit="1" customWidth="1"/>
    <col min="11652" max="11652" width="9.1640625" style="1"/>
    <col min="11653" max="11653" width="9.33203125" style="1" bestFit="1" customWidth="1"/>
    <col min="11654" max="11654" width="13" style="1" bestFit="1" customWidth="1"/>
    <col min="11655" max="11656" width="9.33203125" style="1" bestFit="1" customWidth="1"/>
    <col min="11657" max="11657" width="12.1640625" style="1" bestFit="1" customWidth="1"/>
    <col min="11658" max="11664" width="9.33203125" style="1" bestFit="1" customWidth="1"/>
    <col min="11665" max="11665" width="9.1640625" style="1"/>
    <col min="11666" max="11667" width="9.33203125" style="1" bestFit="1" customWidth="1"/>
    <col min="11668" max="11668" width="9.1640625" style="1"/>
    <col min="11669" max="11669" width="9.33203125" style="1" bestFit="1" customWidth="1"/>
    <col min="11670" max="11670" width="13" style="1" bestFit="1" customWidth="1"/>
    <col min="11671" max="11672" width="9.33203125" style="1" bestFit="1" customWidth="1"/>
    <col min="11673" max="11673" width="12.1640625" style="1" bestFit="1" customWidth="1"/>
    <col min="11674" max="11680" width="9.33203125" style="1" bestFit="1" customWidth="1"/>
    <col min="11681" max="11681" width="9.1640625" style="1"/>
    <col min="11682" max="11683" width="9.33203125" style="1" bestFit="1" customWidth="1"/>
    <col min="11684" max="11684" width="9.1640625" style="1"/>
    <col min="11685" max="11685" width="9.33203125" style="1" bestFit="1" customWidth="1"/>
    <col min="11686" max="11686" width="13" style="1" bestFit="1" customWidth="1"/>
    <col min="11687" max="11688" width="9.33203125" style="1" bestFit="1" customWidth="1"/>
    <col min="11689" max="11689" width="12.1640625" style="1" bestFit="1" customWidth="1"/>
    <col min="11690" max="11696" width="9.33203125" style="1" bestFit="1" customWidth="1"/>
    <col min="11697" max="11697" width="9.1640625" style="1"/>
    <col min="11698" max="11699" width="9.33203125" style="1" bestFit="1" customWidth="1"/>
    <col min="11700" max="11700" width="9.1640625" style="1"/>
    <col min="11701" max="11701" width="9.33203125" style="1" bestFit="1" customWidth="1"/>
    <col min="11702" max="11702" width="13" style="1" bestFit="1" customWidth="1"/>
    <col min="11703" max="11704" width="9.33203125" style="1" bestFit="1" customWidth="1"/>
    <col min="11705" max="11705" width="12.1640625" style="1" bestFit="1" customWidth="1"/>
    <col min="11706" max="11712" width="9.33203125" style="1" bestFit="1" customWidth="1"/>
    <col min="11713" max="11713" width="9.1640625" style="1"/>
    <col min="11714" max="11715" width="9.33203125" style="1" bestFit="1" customWidth="1"/>
    <col min="11716" max="11716" width="9.1640625" style="1"/>
    <col min="11717" max="11717" width="9.33203125" style="1" bestFit="1" customWidth="1"/>
    <col min="11718" max="11718" width="13" style="1" bestFit="1" customWidth="1"/>
    <col min="11719" max="11720" width="9.33203125" style="1" bestFit="1" customWidth="1"/>
    <col min="11721" max="11721" width="12.1640625" style="1" bestFit="1" customWidth="1"/>
    <col min="11722" max="11728" width="9.33203125" style="1" bestFit="1" customWidth="1"/>
    <col min="11729" max="11729" width="9.1640625" style="1"/>
    <col min="11730" max="11731" width="9.33203125" style="1" bestFit="1" customWidth="1"/>
    <col min="11732" max="11732" width="9.1640625" style="1"/>
    <col min="11733" max="11733" width="9.33203125" style="1" bestFit="1" customWidth="1"/>
    <col min="11734" max="11734" width="13" style="1" bestFit="1" customWidth="1"/>
    <col min="11735" max="11736" width="9.33203125" style="1" bestFit="1" customWidth="1"/>
    <col min="11737" max="11737" width="12.1640625" style="1" bestFit="1" customWidth="1"/>
    <col min="11738" max="11744" width="9.33203125" style="1" bestFit="1" customWidth="1"/>
    <col min="11745" max="11745" width="9.1640625" style="1"/>
    <col min="11746" max="11747" width="9.33203125" style="1" bestFit="1" customWidth="1"/>
    <col min="11748" max="11748" width="9.1640625" style="1"/>
    <col min="11749" max="11749" width="9.33203125" style="1" bestFit="1" customWidth="1"/>
    <col min="11750" max="11750" width="13" style="1" bestFit="1" customWidth="1"/>
    <col min="11751" max="11752" width="9.33203125" style="1" bestFit="1" customWidth="1"/>
    <col min="11753" max="11753" width="12.1640625" style="1" bestFit="1" customWidth="1"/>
    <col min="11754" max="11760" width="9.33203125" style="1" bestFit="1" customWidth="1"/>
    <col min="11761" max="11761" width="9.1640625" style="1"/>
    <col min="11762" max="11763" width="9.33203125" style="1" bestFit="1" customWidth="1"/>
    <col min="11764" max="11764" width="9.1640625" style="1"/>
    <col min="11765" max="11765" width="9.33203125" style="1" bestFit="1" customWidth="1"/>
    <col min="11766" max="11766" width="13" style="1" bestFit="1" customWidth="1"/>
    <col min="11767" max="11768" width="9.33203125" style="1" bestFit="1" customWidth="1"/>
    <col min="11769" max="11769" width="12.1640625" style="1" bestFit="1" customWidth="1"/>
    <col min="11770" max="11776" width="9.33203125" style="1" bestFit="1" customWidth="1"/>
    <col min="11777" max="11777" width="9.1640625" style="1"/>
    <col min="11778" max="11779" width="9.33203125" style="1" bestFit="1" customWidth="1"/>
    <col min="11780" max="11780" width="9.1640625" style="1"/>
    <col min="11781" max="11781" width="9.33203125" style="1" bestFit="1" customWidth="1"/>
    <col min="11782" max="11782" width="13" style="1" bestFit="1" customWidth="1"/>
    <col min="11783" max="11784" width="9.33203125" style="1" bestFit="1" customWidth="1"/>
    <col min="11785" max="11785" width="12.1640625" style="1" bestFit="1" customWidth="1"/>
    <col min="11786" max="11792" width="9.33203125" style="1" bestFit="1" customWidth="1"/>
    <col min="11793" max="11793" width="9.1640625" style="1"/>
    <col min="11794" max="11795" width="9.33203125" style="1" bestFit="1" customWidth="1"/>
    <col min="11796" max="11796" width="9.1640625" style="1"/>
    <col min="11797" max="11797" width="9.33203125" style="1" bestFit="1" customWidth="1"/>
    <col min="11798" max="11798" width="13" style="1" bestFit="1" customWidth="1"/>
    <col min="11799" max="11800" width="9.33203125" style="1" bestFit="1" customWidth="1"/>
    <col min="11801" max="11801" width="12.1640625" style="1" bestFit="1" customWidth="1"/>
    <col min="11802" max="11808" width="9.33203125" style="1" bestFit="1" customWidth="1"/>
    <col min="11809" max="11809" width="9.1640625" style="1"/>
    <col min="11810" max="11811" width="9.33203125" style="1" bestFit="1" customWidth="1"/>
    <col min="11812" max="11812" width="9.1640625" style="1"/>
    <col min="11813" max="11813" width="9.33203125" style="1" bestFit="1" customWidth="1"/>
    <col min="11814" max="11814" width="13" style="1" bestFit="1" customWidth="1"/>
    <col min="11815" max="11816" width="9.33203125" style="1" bestFit="1" customWidth="1"/>
    <col min="11817" max="11817" width="12.1640625" style="1" bestFit="1" customWidth="1"/>
    <col min="11818" max="11824" width="9.33203125" style="1" bestFit="1" customWidth="1"/>
    <col min="11825" max="11825" width="9.1640625" style="1"/>
    <col min="11826" max="11827" width="9.33203125" style="1" bestFit="1" customWidth="1"/>
    <col min="11828" max="11828" width="9.1640625" style="1"/>
    <col min="11829" max="11829" width="9.33203125" style="1" bestFit="1" customWidth="1"/>
    <col min="11830" max="11830" width="13" style="1" bestFit="1" customWidth="1"/>
    <col min="11831" max="11832" width="9.33203125" style="1" bestFit="1" customWidth="1"/>
    <col min="11833" max="11833" width="12.1640625" style="1" bestFit="1" customWidth="1"/>
    <col min="11834" max="11840" width="9.33203125" style="1" bestFit="1" customWidth="1"/>
    <col min="11841" max="11841" width="9.1640625" style="1"/>
    <col min="11842" max="11843" width="9.33203125" style="1" bestFit="1" customWidth="1"/>
    <col min="11844" max="11844" width="9.1640625" style="1"/>
    <col min="11845" max="11845" width="9.33203125" style="1" bestFit="1" customWidth="1"/>
    <col min="11846" max="11846" width="13" style="1" bestFit="1" customWidth="1"/>
    <col min="11847" max="11848" width="9.33203125" style="1" bestFit="1" customWidth="1"/>
    <col min="11849" max="11849" width="12.1640625" style="1" bestFit="1" customWidth="1"/>
    <col min="11850" max="11856" width="9.33203125" style="1" bestFit="1" customWidth="1"/>
    <col min="11857" max="11857" width="9.1640625" style="1"/>
    <col min="11858" max="11859" width="9.33203125" style="1" bestFit="1" customWidth="1"/>
    <col min="11860" max="11860" width="9.1640625" style="1"/>
    <col min="11861" max="11861" width="9.33203125" style="1" bestFit="1" customWidth="1"/>
    <col min="11862" max="11862" width="13" style="1" bestFit="1" customWidth="1"/>
    <col min="11863" max="11864" width="9.33203125" style="1" bestFit="1" customWidth="1"/>
    <col min="11865" max="11865" width="12.1640625" style="1" bestFit="1" customWidth="1"/>
    <col min="11866" max="11872" width="9.33203125" style="1" bestFit="1" customWidth="1"/>
    <col min="11873" max="11873" width="9.1640625" style="1"/>
    <col min="11874" max="11875" width="9.33203125" style="1" bestFit="1" customWidth="1"/>
    <col min="11876" max="11876" width="9.1640625" style="1"/>
    <col min="11877" max="11877" width="9.33203125" style="1" bestFit="1" customWidth="1"/>
    <col min="11878" max="11878" width="13" style="1" bestFit="1" customWidth="1"/>
    <col min="11879" max="11880" width="9.33203125" style="1" bestFit="1" customWidth="1"/>
    <col min="11881" max="11881" width="12.1640625" style="1" bestFit="1" customWidth="1"/>
    <col min="11882" max="11888" width="9.33203125" style="1" bestFit="1" customWidth="1"/>
    <col min="11889" max="11889" width="9.1640625" style="1"/>
    <col min="11890" max="11891" width="9.33203125" style="1" bestFit="1" customWidth="1"/>
    <col min="11892" max="11892" width="9.1640625" style="1"/>
    <col min="11893" max="11893" width="9.33203125" style="1" bestFit="1" customWidth="1"/>
    <col min="11894" max="11894" width="13" style="1" bestFit="1" customWidth="1"/>
    <col min="11895" max="11896" width="9.33203125" style="1" bestFit="1" customWidth="1"/>
    <col min="11897" max="11897" width="12.1640625" style="1" bestFit="1" customWidth="1"/>
    <col min="11898" max="11904" width="9.33203125" style="1" bestFit="1" customWidth="1"/>
    <col min="11905" max="11905" width="9.1640625" style="1"/>
    <col min="11906" max="11907" width="9.33203125" style="1" bestFit="1" customWidth="1"/>
    <col min="11908" max="11908" width="9.1640625" style="1"/>
    <col min="11909" max="11909" width="9.33203125" style="1" bestFit="1" customWidth="1"/>
    <col min="11910" max="11910" width="13" style="1" bestFit="1" customWidth="1"/>
    <col min="11911" max="11912" width="9.33203125" style="1" bestFit="1" customWidth="1"/>
    <col min="11913" max="11913" width="12.1640625" style="1" bestFit="1" customWidth="1"/>
    <col min="11914" max="11920" width="9.33203125" style="1" bestFit="1" customWidth="1"/>
    <col min="11921" max="11921" width="9.1640625" style="1"/>
    <col min="11922" max="11923" width="9.33203125" style="1" bestFit="1" customWidth="1"/>
    <col min="11924" max="11924" width="9.1640625" style="1"/>
    <col min="11925" max="11925" width="9.33203125" style="1" bestFit="1" customWidth="1"/>
    <col min="11926" max="11926" width="13" style="1" bestFit="1" customWidth="1"/>
    <col min="11927" max="11928" width="9.33203125" style="1" bestFit="1" customWidth="1"/>
    <col min="11929" max="11929" width="12.1640625" style="1" bestFit="1" customWidth="1"/>
    <col min="11930" max="11936" width="9.33203125" style="1" bestFit="1" customWidth="1"/>
    <col min="11937" max="11937" width="9.1640625" style="1"/>
    <col min="11938" max="11939" width="9.33203125" style="1" bestFit="1" customWidth="1"/>
    <col min="11940" max="11940" width="9.1640625" style="1"/>
    <col min="11941" max="11941" width="9.33203125" style="1" bestFit="1" customWidth="1"/>
    <col min="11942" max="11942" width="13" style="1" bestFit="1" customWidth="1"/>
    <col min="11943" max="11944" width="9.33203125" style="1" bestFit="1" customWidth="1"/>
    <col min="11945" max="11945" width="12.1640625" style="1" bestFit="1" customWidth="1"/>
    <col min="11946" max="11952" width="9.33203125" style="1" bestFit="1" customWidth="1"/>
    <col min="11953" max="11953" width="9.1640625" style="1"/>
    <col min="11954" max="11955" width="9.33203125" style="1" bestFit="1" customWidth="1"/>
    <col min="11956" max="11956" width="9.1640625" style="1"/>
    <col min="11957" max="11957" width="9.33203125" style="1" bestFit="1" customWidth="1"/>
    <col min="11958" max="11958" width="13" style="1" bestFit="1" customWidth="1"/>
    <col min="11959" max="11960" width="9.33203125" style="1" bestFit="1" customWidth="1"/>
    <col min="11961" max="11961" width="12.1640625" style="1" bestFit="1" customWidth="1"/>
    <col min="11962" max="11968" width="9.33203125" style="1" bestFit="1" customWidth="1"/>
    <col min="11969" max="11969" width="9.1640625" style="1"/>
    <col min="11970" max="11971" width="9.33203125" style="1" bestFit="1" customWidth="1"/>
    <col min="11972" max="11972" width="9.1640625" style="1"/>
    <col min="11973" max="11973" width="9.33203125" style="1" bestFit="1" customWidth="1"/>
    <col min="11974" max="11974" width="13" style="1" bestFit="1" customWidth="1"/>
    <col min="11975" max="11976" width="9.33203125" style="1" bestFit="1" customWidth="1"/>
    <col min="11977" max="11977" width="12.1640625" style="1" bestFit="1" customWidth="1"/>
    <col min="11978" max="11984" width="9.33203125" style="1" bestFit="1" customWidth="1"/>
    <col min="11985" max="11985" width="9.1640625" style="1"/>
    <col min="11986" max="11987" width="9.33203125" style="1" bestFit="1" customWidth="1"/>
    <col min="11988" max="11988" width="9.1640625" style="1"/>
    <col min="11989" max="11989" width="9.33203125" style="1" bestFit="1" customWidth="1"/>
    <col min="11990" max="11990" width="13" style="1" bestFit="1" customWidth="1"/>
    <col min="11991" max="11992" width="9.33203125" style="1" bestFit="1" customWidth="1"/>
    <col min="11993" max="11993" width="12.1640625" style="1" bestFit="1" customWidth="1"/>
    <col min="11994" max="12000" width="9.33203125" style="1" bestFit="1" customWidth="1"/>
    <col min="12001" max="12001" width="9.1640625" style="1"/>
    <col min="12002" max="12003" width="9.33203125" style="1" bestFit="1" customWidth="1"/>
    <col min="12004" max="12004" width="9.1640625" style="1"/>
    <col min="12005" max="12005" width="9.33203125" style="1" bestFit="1" customWidth="1"/>
    <col min="12006" max="12006" width="13" style="1" bestFit="1" customWidth="1"/>
    <col min="12007" max="12008" width="9.33203125" style="1" bestFit="1" customWidth="1"/>
    <col min="12009" max="12009" width="12.1640625" style="1" bestFit="1" customWidth="1"/>
    <col min="12010" max="12016" width="9.33203125" style="1" bestFit="1" customWidth="1"/>
    <col min="12017" max="12017" width="9.1640625" style="1"/>
    <col min="12018" max="12019" width="9.33203125" style="1" bestFit="1" customWidth="1"/>
    <col min="12020" max="12020" width="9.1640625" style="1"/>
    <col min="12021" max="12021" width="9.33203125" style="1" bestFit="1" customWidth="1"/>
    <col min="12022" max="12022" width="13" style="1" bestFit="1" customWidth="1"/>
    <col min="12023" max="12024" width="9.33203125" style="1" bestFit="1" customWidth="1"/>
    <col min="12025" max="12025" width="12.1640625" style="1" bestFit="1" customWidth="1"/>
    <col min="12026" max="12032" width="9.33203125" style="1" bestFit="1" customWidth="1"/>
    <col min="12033" max="12033" width="9.1640625" style="1"/>
    <col min="12034" max="12035" width="9.33203125" style="1" bestFit="1" customWidth="1"/>
    <col min="12036" max="12036" width="9.1640625" style="1"/>
    <col min="12037" max="12037" width="9.33203125" style="1" bestFit="1" customWidth="1"/>
    <col min="12038" max="12038" width="13" style="1" bestFit="1" customWidth="1"/>
    <col min="12039" max="12040" width="9.33203125" style="1" bestFit="1" customWidth="1"/>
    <col min="12041" max="12041" width="12.1640625" style="1" bestFit="1" customWidth="1"/>
    <col min="12042" max="12048" width="9.33203125" style="1" bestFit="1" customWidth="1"/>
    <col min="12049" max="12049" width="9.1640625" style="1"/>
    <col min="12050" max="12051" width="9.33203125" style="1" bestFit="1" customWidth="1"/>
    <col min="12052" max="12052" width="9.1640625" style="1"/>
    <col min="12053" max="12053" width="9.33203125" style="1" bestFit="1" customWidth="1"/>
    <col min="12054" max="12054" width="13" style="1" bestFit="1" customWidth="1"/>
    <col min="12055" max="12056" width="9.33203125" style="1" bestFit="1" customWidth="1"/>
    <col min="12057" max="12057" width="12.1640625" style="1" bestFit="1" customWidth="1"/>
    <col min="12058" max="12064" width="9.33203125" style="1" bestFit="1" customWidth="1"/>
    <col min="12065" max="12065" width="9.1640625" style="1"/>
    <col min="12066" max="12067" width="9.33203125" style="1" bestFit="1" customWidth="1"/>
    <col min="12068" max="12068" width="9.1640625" style="1"/>
    <col min="12069" max="12069" width="9.33203125" style="1" bestFit="1" customWidth="1"/>
    <col min="12070" max="12070" width="13" style="1" bestFit="1" customWidth="1"/>
    <col min="12071" max="12072" width="9.33203125" style="1" bestFit="1" customWidth="1"/>
    <col min="12073" max="12073" width="12.1640625" style="1" bestFit="1" customWidth="1"/>
    <col min="12074" max="12080" width="9.33203125" style="1" bestFit="1" customWidth="1"/>
    <col min="12081" max="12081" width="9.1640625" style="1"/>
    <col min="12082" max="12083" width="9.33203125" style="1" bestFit="1" customWidth="1"/>
    <col min="12084" max="12084" width="9.1640625" style="1"/>
    <col min="12085" max="12085" width="9.33203125" style="1" bestFit="1" customWidth="1"/>
    <col min="12086" max="12086" width="13" style="1" bestFit="1" customWidth="1"/>
    <col min="12087" max="12088" width="9.33203125" style="1" bestFit="1" customWidth="1"/>
    <col min="12089" max="12089" width="12.1640625" style="1" bestFit="1" customWidth="1"/>
    <col min="12090" max="12096" width="9.33203125" style="1" bestFit="1" customWidth="1"/>
    <col min="12097" max="12097" width="9.1640625" style="1"/>
    <col min="12098" max="12099" width="9.33203125" style="1" bestFit="1" customWidth="1"/>
    <col min="12100" max="12100" width="9.1640625" style="1"/>
    <col min="12101" max="12101" width="9.33203125" style="1" bestFit="1" customWidth="1"/>
    <col min="12102" max="12102" width="13" style="1" bestFit="1" customWidth="1"/>
    <col min="12103" max="12104" width="9.33203125" style="1" bestFit="1" customWidth="1"/>
    <col min="12105" max="12105" width="12.1640625" style="1" bestFit="1" customWidth="1"/>
    <col min="12106" max="12112" width="9.33203125" style="1" bestFit="1" customWidth="1"/>
    <col min="12113" max="12113" width="9.1640625" style="1"/>
    <col min="12114" max="12115" width="9.33203125" style="1" bestFit="1" customWidth="1"/>
    <col min="12116" max="12116" width="9.1640625" style="1"/>
    <col min="12117" max="12117" width="9.33203125" style="1" bestFit="1" customWidth="1"/>
    <col min="12118" max="12118" width="13" style="1" bestFit="1" customWidth="1"/>
    <col min="12119" max="12120" width="9.33203125" style="1" bestFit="1" customWidth="1"/>
    <col min="12121" max="12121" width="12.1640625" style="1" bestFit="1" customWidth="1"/>
    <col min="12122" max="12128" width="9.33203125" style="1" bestFit="1" customWidth="1"/>
    <col min="12129" max="12129" width="9.1640625" style="1"/>
    <col min="12130" max="12131" width="9.33203125" style="1" bestFit="1" customWidth="1"/>
    <col min="12132" max="12132" width="9.1640625" style="1"/>
    <col min="12133" max="12133" width="9.33203125" style="1" bestFit="1" customWidth="1"/>
    <col min="12134" max="12134" width="13" style="1" bestFit="1" customWidth="1"/>
    <col min="12135" max="12136" width="9.33203125" style="1" bestFit="1" customWidth="1"/>
    <col min="12137" max="12137" width="12.1640625" style="1" bestFit="1" customWidth="1"/>
    <col min="12138" max="12144" width="9.33203125" style="1" bestFit="1" customWidth="1"/>
    <col min="12145" max="12145" width="9.1640625" style="1"/>
    <col min="12146" max="12147" width="9.33203125" style="1" bestFit="1" customWidth="1"/>
    <col min="12148" max="12148" width="9.1640625" style="1"/>
    <col min="12149" max="12149" width="9.33203125" style="1" bestFit="1" customWidth="1"/>
    <col min="12150" max="12150" width="13" style="1" bestFit="1" customWidth="1"/>
    <col min="12151" max="12152" width="9.33203125" style="1" bestFit="1" customWidth="1"/>
    <col min="12153" max="12153" width="12.1640625" style="1" bestFit="1" customWidth="1"/>
    <col min="12154" max="12160" width="9.33203125" style="1" bestFit="1" customWidth="1"/>
    <col min="12161" max="12161" width="9.1640625" style="1"/>
    <col min="12162" max="12163" width="9.33203125" style="1" bestFit="1" customWidth="1"/>
    <col min="12164" max="12164" width="9.1640625" style="1"/>
    <col min="12165" max="12165" width="9.33203125" style="1" bestFit="1" customWidth="1"/>
    <col min="12166" max="12166" width="13" style="1" bestFit="1" customWidth="1"/>
    <col min="12167" max="12168" width="9.33203125" style="1" bestFit="1" customWidth="1"/>
    <col min="12169" max="12169" width="12.1640625" style="1" bestFit="1" customWidth="1"/>
    <col min="12170" max="12176" width="9.33203125" style="1" bestFit="1" customWidth="1"/>
    <col min="12177" max="12177" width="9.1640625" style="1"/>
    <col min="12178" max="12179" width="9.33203125" style="1" bestFit="1" customWidth="1"/>
    <col min="12180" max="12180" width="9.1640625" style="1"/>
    <col min="12181" max="12181" width="9.33203125" style="1" bestFit="1" customWidth="1"/>
    <col min="12182" max="12182" width="13" style="1" bestFit="1" customWidth="1"/>
    <col min="12183" max="12184" width="9.33203125" style="1" bestFit="1" customWidth="1"/>
    <col min="12185" max="12185" width="12.1640625" style="1" bestFit="1" customWidth="1"/>
    <col min="12186" max="12192" width="9.33203125" style="1" bestFit="1" customWidth="1"/>
    <col min="12193" max="12193" width="9.1640625" style="1"/>
    <col min="12194" max="12195" width="9.33203125" style="1" bestFit="1" customWidth="1"/>
    <col min="12196" max="12196" width="9.1640625" style="1"/>
    <col min="12197" max="12197" width="9.33203125" style="1" bestFit="1" customWidth="1"/>
    <col min="12198" max="12198" width="13" style="1" bestFit="1" customWidth="1"/>
    <col min="12199" max="12200" width="9.33203125" style="1" bestFit="1" customWidth="1"/>
    <col min="12201" max="12201" width="12.1640625" style="1" bestFit="1" customWidth="1"/>
    <col min="12202" max="12208" width="9.33203125" style="1" bestFit="1" customWidth="1"/>
    <col min="12209" max="12209" width="9.1640625" style="1"/>
    <col min="12210" max="12211" width="9.33203125" style="1" bestFit="1" customWidth="1"/>
    <col min="12212" max="12212" width="9.1640625" style="1"/>
    <col min="12213" max="12213" width="9.33203125" style="1" bestFit="1" customWidth="1"/>
    <col min="12214" max="12214" width="13" style="1" bestFit="1" customWidth="1"/>
    <col min="12215" max="12216" width="9.33203125" style="1" bestFit="1" customWidth="1"/>
    <col min="12217" max="12217" width="12.1640625" style="1" bestFit="1" customWidth="1"/>
    <col min="12218" max="12224" width="9.33203125" style="1" bestFit="1" customWidth="1"/>
    <col min="12225" max="12225" width="9.1640625" style="1"/>
    <col min="12226" max="12227" width="9.33203125" style="1" bestFit="1" customWidth="1"/>
    <col min="12228" max="12228" width="9.1640625" style="1"/>
    <col min="12229" max="12229" width="9.33203125" style="1" bestFit="1" customWidth="1"/>
    <col min="12230" max="12230" width="13" style="1" bestFit="1" customWidth="1"/>
    <col min="12231" max="12232" width="9.33203125" style="1" bestFit="1" customWidth="1"/>
    <col min="12233" max="12233" width="12.1640625" style="1" bestFit="1" customWidth="1"/>
    <col min="12234" max="12240" width="9.33203125" style="1" bestFit="1" customWidth="1"/>
    <col min="12241" max="12241" width="9.1640625" style="1"/>
    <col min="12242" max="12243" width="9.33203125" style="1" bestFit="1" customWidth="1"/>
    <col min="12244" max="12244" width="9.1640625" style="1"/>
    <col min="12245" max="12245" width="9.33203125" style="1" bestFit="1" customWidth="1"/>
    <col min="12246" max="12246" width="13" style="1" bestFit="1" customWidth="1"/>
    <col min="12247" max="12248" width="9.33203125" style="1" bestFit="1" customWidth="1"/>
    <col min="12249" max="12249" width="12.1640625" style="1" bestFit="1" customWidth="1"/>
    <col min="12250" max="12256" width="9.33203125" style="1" bestFit="1" customWidth="1"/>
    <col min="12257" max="12257" width="9.1640625" style="1"/>
    <col min="12258" max="12259" width="9.33203125" style="1" bestFit="1" customWidth="1"/>
    <col min="12260" max="12260" width="9.1640625" style="1"/>
    <col min="12261" max="12261" width="9.33203125" style="1" bestFit="1" customWidth="1"/>
    <col min="12262" max="12262" width="13" style="1" bestFit="1" customWidth="1"/>
    <col min="12263" max="12264" width="9.33203125" style="1" bestFit="1" customWidth="1"/>
    <col min="12265" max="12265" width="12.1640625" style="1" bestFit="1" customWidth="1"/>
    <col min="12266" max="12272" width="9.33203125" style="1" bestFit="1" customWidth="1"/>
    <col min="12273" max="12273" width="9.1640625" style="1"/>
    <col min="12274" max="12275" width="9.33203125" style="1" bestFit="1" customWidth="1"/>
    <col min="12276" max="12276" width="9.1640625" style="1"/>
    <col min="12277" max="12277" width="9.33203125" style="1" bestFit="1" customWidth="1"/>
    <col min="12278" max="12278" width="13" style="1" bestFit="1" customWidth="1"/>
    <col min="12279" max="12280" width="9.33203125" style="1" bestFit="1" customWidth="1"/>
    <col min="12281" max="12281" width="12.1640625" style="1" bestFit="1" customWidth="1"/>
    <col min="12282" max="12288" width="9.33203125" style="1" bestFit="1" customWidth="1"/>
    <col min="12289" max="12289" width="9.1640625" style="1"/>
    <col min="12290" max="12291" width="9.33203125" style="1" bestFit="1" customWidth="1"/>
    <col min="12292" max="12292" width="9.1640625" style="1"/>
    <col min="12293" max="12293" width="9.33203125" style="1" bestFit="1" customWidth="1"/>
    <col min="12294" max="12294" width="13" style="1" bestFit="1" customWidth="1"/>
    <col min="12295" max="12296" width="9.33203125" style="1" bestFit="1" customWidth="1"/>
    <col min="12297" max="12297" width="12.1640625" style="1" bestFit="1" customWidth="1"/>
    <col min="12298" max="12304" width="9.33203125" style="1" bestFit="1" customWidth="1"/>
    <col min="12305" max="12305" width="9.1640625" style="1"/>
    <col min="12306" max="12307" width="9.33203125" style="1" bestFit="1" customWidth="1"/>
    <col min="12308" max="12308" width="9.1640625" style="1"/>
    <col min="12309" max="12309" width="9.33203125" style="1" bestFit="1" customWidth="1"/>
    <col min="12310" max="12310" width="13" style="1" bestFit="1" customWidth="1"/>
    <col min="12311" max="12312" width="9.33203125" style="1" bestFit="1" customWidth="1"/>
    <col min="12313" max="12313" width="12.1640625" style="1" bestFit="1" customWidth="1"/>
    <col min="12314" max="12320" width="9.33203125" style="1" bestFit="1" customWidth="1"/>
    <col min="12321" max="12321" width="9.1640625" style="1"/>
    <col min="12322" max="12323" width="9.33203125" style="1" bestFit="1" customWidth="1"/>
    <col min="12324" max="12324" width="9.1640625" style="1"/>
    <col min="12325" max="12325" width="9.33203125" style="1" bestFit="1" customWidth="1"/>
    <col min="12326" max="12326" width="13" style="1" bestFit="1" customWidth="1"/>
    <col min="12327" max="12328" width="9.33203125" style="1" bestFit="1" customWidth="1"/>
    <col min="12329" max="12329" width="12.1640625" style="1" bestFit="1" customWidth="1"/>
    <col min="12330" max="12336" width="9.33203125" style="1" bestFit="1" customWidth="1"/>
    <col min="12337" max="12337" width="9.1640625" style="1"/>
    <col min="12338" max="12339" width="9.33203125" style="1" bestFit="1" customWidth="1"/>
    <col min="12340" max="12340" width="9.1640625" style="1"/>
    <col min="12341" max="12341" width="9.33203125" style="1" bestFit="1" customWidth="1"/>
    <col min="12342" max="12342" width="13" style="1" bestFit="1" customWidth="1"/>
    <col min="12343" max="12344" width="9.33203125" style="1" bestFit="1" customWidth="1"/>
    <col min="12345" max="12345" width="12.1640625" style="1" bestFit="1" customWidth="1"/>
    <col min="12346" max="12352" width="9.33203125" style="1" bestFit="1" customWidth="1"/>
    <col min="12353" max="12353" width="9.1640625" style="1"/>
    <col min="12354" max="12355" width="9.33203125" style="1" bestFit="1" customWidth="1"/>
    <col min="12356" max="12356" width="9.1640625" style="1"/>
    <col min="12357" max="12357" width="9.33203125" style="1" bestFit="1" customWidth="1"/>
    <col min="12358" max="12358" width="13" style="1" bestFit="1" customWidth="1"/>
    <col min="12359" max="12360" width="9.33203125" style="1" bestFit="1" customWidth="1"/>
    <col min="12361" max="12361" width="12.1640625" style="1" bestFit="1" customWidth="1"/>
    <col min="12362" max="12368" width="9.33203125" style="1" bestFit="1" customWidth="1"/>
    <col min="12369" max="12369" width="9.1640625" style="1"/>
    <col min="12370" max="12371" width="9.33203125" style="1" bestFit="1" customWidth="1"/>
    <col min="12372" max="12372" width="9.1640625" style="1"/>
    <col min="12373" max="12373" width="9.33203125" style="1" bestFit="1" customWidth="1"/>
    <col min="12374" max="12374" width="13" style="1" bestFit="1" customWidth="1"/>
    <col min="12375" max="12376" width="9.33203125" style="1" bestFit="1" customWidth="1"/>
    <col min="12377" max="12377" width="12.1640625" style="1" bestFit="1" customWidth="1"/>
    <col min="12378" max="12384" width="9.33203125" style="1" bestFit="1" customWidth="1"/>
    <col min="12385" max="12385" width="9.1640625" style="1"/>
    <col min="12386" max="12387" width="9.33203125" style="1" bestFit="1" customWidth="1"/>
    <col min="12388" max="12388" width="9.1640625" style="1"/>
    <col min="12389" max="12389" width="9.33203125" style="1" bestFit="1" customWidth="1"/>
    <col min="12390" max="12390" width="13" style="1" bestFit="1" customWidth="1"/>
    <col min="12391" max="12392" width="9.33203125" style="1" bestFit="1" customWidth="1"/>
    <col min="12393" max="12393" width="12.1640625" style="1" bestFit="1" customWidth="1"/>
    <col min="12394" max="12400" width="9.33203125" style="1" bestFit="1" customWidth="1"/>
    <col min="12401" max="12401" width="9.1640625" style="1"/>
    <col min="12402" max="12403" width="9.33203125" style="1" bestFit="1" customWidth="1"/>
    <col min="12404" max="12404" width="9.1640625" style="1"/>
    <col min="12405" max="12405" width="9.33203125" style="1" bestFit="1" customWidth="1"/>
    <col min="12406" max="12406" width="13" style="1" bestFit="1" customWidth="1"/>
    <col min="12407" max="12408" width="9.33203125" style="1" bestFit="1" customWidth="1"/>
    <col min="12409" max="12409" width="12.1640625" style="1" bestFit="1" customWidth="1"/>
    <col min="12410" max="12416" width="9.33203125" style="1" bestFit="1" customWidth="1"/>
    <col min="12417" max="12417" width="9.1640625" style="1"/>
    <col min="12418" max="12419" width="9.33203125" style="1" bestFit="1" customWidth="1"/>
    <col min="12420" max="12420" width="9.1640625" style="1"/>
    <col min="12421" max="12421" width="9.33203125" style="1" bestFit="1" customWidth="1"/>
    <col min="12422" max="12422" width="13" style="1" bestFit="1" customWidth="1"/>
    <col min="12423" max="12424" width="9.33203125" style="1" bestFit="1" customWidth="1"/>
    <col min="12425" max="12425" width="12.1640625" style="1" bestFit="1" customWidth="1"/>
    <col min="12426" max="12432" width="9.33203125" style="1" bestFit="1" customWidth="1"/>
    <col min="12433" max="12433" width="9.1640625" style="1"/>
    <col min="12434" max="12435" width="9.33203125" style="1" bestFit="1" customWidth="1"/>
    <col min="12436" max="12436" width="9.1640625" style="1"/>
    <col min="12437" max="12437" width="9.33203125" style="1" bestFit="1" customWidth="1"/>
    <col min="12438" max="12438" width="13" style="1" bestFit="1" customWidth="1"/>
    <col min="12439" max="12440" width="9.33203125" style="1" bestFit="1" customWidth="1"/>
    <col min="12441" max="12441" width="12.1640625" style="1" bestFit="1" customWidth="1"/>
    <col min="12442" max="12448" width="9.33203125" style="1" bestFit="1" customWidth="1"/>
    <col min="12449" max="12449" width="9.1640625" style="1"/>
    <col min="12450" max="12451" width="9.33203125" style="1" bestFit="1" customWidth="1"/>
    <col min="12452" max="12452" width="9.1640625" style="1"/>
    <col min="12453" max="12453" width="9.33203125" style="1" bestFit="1" customWidth="1"/>
    <col min="12454" max="12454" width="13" style="1" bestFit="1" customWidth="1"/>
    <col min="12455" max="12456" width="9.33203125" style="1" bestFit="1" customWidth="1"/>
    <col min="12457" max="12457" width="12.1640625" style="1" bestFit="1" customWidth="1"/>
    <col min="12458" max="12464" width="9.33203125" style="1" bestFit="1" customWidth="1"/>
    <col min="12465" max="12465" width="9.1640625" style="1"/>
    <col min="12466" max="12467" width="9.33203125" style="1" bestFit="1" customWidth="1"/>
    <col min="12468" max="12468" width="9.1640625" style="1"/>
    <col min="12469" max="12469" width="9.33203125" style="1" bestFit="1" customWidth="1"/>
    <col min="12470" max="12470" width="13" style="1" bestFit="1" customWidth="1"/>
    <col min="12471" max="12472" width="9.33203125" style="1" bestFit="1" customWidth="1"/>
    <col min="12473" max="12473" width="12.1640625" style="1" bestFit="1" customWidth="1"/>
    <col min="12474" max="12480" width="9.33203125" style="1" bestFit="1" customWidth="1"/>
    <col min="12481" max="12481" width="9.1640625" style="1"/>
    <col min="12482" max="12483" width="9.33203125" style="1" bestFit="1" customWidth="1"/>
    <col min="12484" max="12484" width="9.1640625" style="1"/>
    <col min="12485" max="12485" width="9.33203125" style="1" bestFit="1" customWidth="1"/>
    <col min="12486" max="12486" width="13" style="1" bestFit="1" customWidth="1"/>
    <col min="12487" max="12488" width="9.33203125" style="1" bestFit="1" customWidth="1"/>
    <col min="12489" max="12489" width="12.1640625" style="1" bestFit="1" customWidth="1"/>
    <col min="12490" max="12496" width="9.33203125" style="1" bestFit="1" customWidth="1"/>
    <col min="12497" max="12497" width="9.1640625" style="1"/>
    <col min="12498" max="12499" width="9.33203125" style="1" bestFit="1" customWidth="1"/>
    <col min="12500" max="12500" width="9.1640625" style="1"/>
    <col min="12501" max="12501" width="9.33203125" style="1" bestFit="1" customWidth="1"/>
    <col min="12502" max="12502" width="13" style="1" bestFit="1" customWidth="1"/>
    <col min="12503" max="12504" width="9.33203125" style="1" bestFit="1" customWidth="1"/>
    <col min="12505" max="12505" width="12.1640625" style="1" bestFit="1" customWidth="1"/>
    <col min="12506" max="12512" width="9.33203125" style="1" bestFit="1" customWidth="1"/>
    <col min="12513" max="12513" width="9.1640625" style="1"/>
    <col min="12514" max="12515" width="9.33203125" style="1" bestFit="1" customWidth="1"/>
    <col min="12516" max="12516" width="9.1640625" style="1"/>
    <col min="12517" max="12517" width="9.33203125" style="1" bestFit="1" customWidth="1"/>
    <col min="12518" max="12518" width="13" style="1" bestFit="1" customWidth="1"/>
    <col min="12519" max="12520" width="9.33203125" style="1" bestFit="1" customWidth="1"/>
    <col min="12521" max="12521" width="12.1640625" style="1" bestFit="1" customWidth="1"/>
    <col min="12522" max="12528" width="9.33203125" style="1" bestFit="1" customWidth="1"/>
    <col min="12529" max="12529" width="9.1640625" style="1"/>
    <col min="12530" max="12531" width="9.33203125" style="1" bestFit="1" customWidth="1"/>
    <col min="12532" max="12532" width="9.1640625" style="1"/>
    <col min="12533" max="12533" width="9.33203125" style="1" bestFit="1" customWidth="1"/>
    <col min="12534" max="12534" width="13" style="1" bestFit="1" customWidth="1"/>
    <col min="12535" max="12536" width="9.33203125" style="1" bestFit="1" customWidth="1"/>
    <col min="12537" max="12537" width="12.1640625" style="1" bestFit="1" customWidth="1"/>
    <col min="12538" max="12544" width="9.33203125" style="1" bestFit="1" customWidth="1"/>
    <col min="12545" max="12545" width="9.1640625" style="1"/>
    <col min="12546" max="12547" width="9.33203125" style="1" bestFit="1" customWidth="1"/>
    <col min="12548" max="12548" width="9.1640625" style="1"/>
    <col min="12549" max="12549" width="9.33203125" style="1" bestFit="1" customWidth="1"/>
    <col min="12550" max="12550" width="13" style="1" bestFit="1" customWidth="1"/>
    <col min="12551" max="12552" width="9.33203125" style="1" bestFit="1" customWidth="1"/>
    <col min="12553" max="12553" width="12.1640625" style="1" bestFit="1" customWidth="1"/>
    <col min="12554" max="12560" width="9.33203125" style="1" bestFit="1" customWidth="1"/>
    <col min="12561" max="12561" width="9.1640625" style="1"/>
    <col min="12562" max="12563" width="9.33203125" style="1" bestFit="1" customWidth="1"/>
    <col min="12564" max="12564" width="9.1640625" style="1"/>
    <col min="12565" max="12565" width="9.33203125" style="1" bestFit="1" customWidth="1"/>
    <col min="12566" max="12566" width="13" style="1" bestFit="1" customWidth="1"/>
    <col min="12567" max="12568" width="9.33203125" style="1" bestFit="1" customWidth="1"/>
    <col min="12569" max="12569" width="12.1640625" style="1" bestFit="1" customWidth="1"/>
    <col min="12570" max="12576" width="9.33203125" style="1" bestFit="1" customWidth="1"/>
    <col min="12577" max="12577" width="9.1640625" style="1"/>
    <col min="12578" max="12579" width="9.33203125" style="1" bestFit="1" customWidth="1"/>
    <col min="12580" max="12580" width="9.1640625" style="1"/>
    <col min="12581" max="12581" width="9.33203125" style="1" bestFit="1" customWidth="1"/>
    <col min="12582" max="12582" width="13" style="1" bestFit="1" customWidth="1"/>
    <col min="12583" max="12584" width="9.33203125" style="1" bestFit="1" customWidth="1"/>
    <col min="12585" max="12585" width="12.1640625" style="1" bestFit="1" customWidth="1"/>
    <col min="12586" max="12592" width="9.33203125" style="1" bestFit="1" customWidth="1"/>
    <col min="12593" max="12593" width="9.1640625" style="1"/>
    <col min="12594" max="12595" width="9.33203125" style="1" bestFit="1" customWidth="1"/>
    <col min="12596" max="12596" width="9.1640625" style="1"/>
    <col min="12597" max="12597" width="9.33203125" style="1" bestFit="1" customWidth="1"/>
    <col min="12598" max="12598" width="13" style="1" bestFit="1" customWidth="1"/>
    <col min="12599" max="12600" width="9.33203125" style="1" bestFit="1" customWidth="1"/>
    <col min="12601" max="12601" width="12.1640625" style="1" bestFit="1" customWidth="1"/>
    <col min="12602" max="12608" width="9.33203125" style="1" bestFit="1" customWidth="1"/>
    <col min="12609" max="12609" width="9.1640625" style="1"/>
    <col min="12610" max="12611" width="9.33203125" style="1" bestFit="1" customWidth="1"/>
    <col min="12612" max="12612" width="9.1640625" style="1"/>
    <col min="12613" max="12613" width="9.33203125" style="1" bestFit="1" customWidth="1"/>
    <col min="12614" max="12614" width="13" style="1" bestFit="1" customWidth="1"/>
    <col min="12615" max="12616" width="9.33203125" style="1" bestFit="1" customWidth="1"/>
    <col min="12617" max="12617" width="12.1640625" style="1" bestFit="1" customWidth="1"/>
    <col min="12618" max="12624" width="9.33203125" style="1" bestFit="1" customWidth="1"/>
    <col min="12625" max="12625" width="9.1640625" style="1"/>
    <col min="12626" max="12627" width="9.33203125" style="1" bestFit="1" customWidth="1"/>
    <col min="12628" max="12628" width="9.1640625" style="1"/>
    <col min="12629" max="12629" width="9.33203125" style="1" bestFit="1" customWidth="1"/>
    <col min="12630" max="12630" width="13" style="1" bestFit="1" customWidth="1"/>
    <col min="12631" max="12632" width="9.33203125" style="1" bestFit="1" customWidth="1"/>
    <col min="12633" max="12633" width="12.1640625" style="1" bestFit="1" customWidth="1"/>
    <col min="12634" max="12640" width="9.33203125" style="1" bestFit="1" customWidth="1"/>
    <col min="12641" max="12641" width="9.1640625" style="1"/>
    <col min="12642" max="12643" width="9.33203125" style="1" bestFit="1" customWidth="1"/>
    <col min="12644" max="12644" width="9.1640625" style="1"/>
    <col min="12645" max="12645" width="9.33203125" style="1" bestFit="1" customWidth="1"/>
    <col min="12646" max="12646" width="13" style="1" bestFit="1" customWidth="1"/>
    <col min="12647" max="12648" width="9.33203125" style="1" bestFit="1" customWidth="1"/>
    <col min="12649" max="12649" width="12.1640625" style="1" bestFit="1" customWidth="1"/>
    <col min="12650" max="12656" width="9.33203125" style="1" bestFit="1" customWidth="1"/>
    <col min="12657" max="12657" width="9.1640625" style="1"/>
    <col min="12658" max="12659" width="9.33203125" style="1" bestFit="1" customWidth="1"/>
    <col min="12660" max="12660" width="9.1640625" style="1"/>
    <col min="12661" max="12661" width="9.33203125" style="1" bestFit="1" customWidth="1"/>
    <col min="12662" max="12662" width="13" style="1" bestFit="1" customWidth="1"/>
    <col min="12663" max="12664" width="9.33203125" style="1" bestFit="1" customWidth="1"/>
    <col min="12665" max="12665" width="12.1640625" style="1" bestFit="1" customWidth="1"/>
    <col min="12666" max="12672" width="9.33203125" style="1" bestFit="1" customWidth="1"/>
    <col min="12673" max="12673" width="9.1640625" style="1"/>
    <col min="12674" max="12675" width="9.33203125" style="1" bestFit="1" customWidth="1"/>
    <col min="12676" max="12676" width="9.1640625" style="1"/>
    <col min="12677" max="12677" width="9.33203125" style="1" bestFit="1" customWidth="1"/>
    <col min="12678" max="12678" width="13" style="1" bestFit="1" customWidth="1"/>
    <col min="12679" max="12680" width="9.33203125" style="1" bestFit="1" customWidth="1"/>
    <col min="12681" max="12681" width="12.1640625" style="1" bestFit="1" customWidth="1"/>
    <col min="12682" max="12688" width="9.33203125" style="1" bestFit="1" customWidth="1"/>
    <col min="12689" max="12689" width="9.1640625" style="1"/>
    <col min="12690" max="12691" width="9.33203125" style="1" bestFit="1" customWidth="1"/>
    <col min="12692" max="12692" width="9.1640625" style="1"/>
    <col min="12693" max="12693" width="9.33203125" style="1" bestFit="1" customWidth="1"/>
    <col min="12694" max="12694" width="13" style="1" bestFit="1" customWidth="1"/>
    <col min="12695" max="12696" width="9.33203125" style="1" bestFit="1" customWidth="1"/>
    <col min="12697" max="12697" width="12.1640625" style="1" bestFit="1" customWidth="1"/>
    <col min="12698" max="12704" width="9.33203125" style="1" bestFit="1" customWidth="1"/>
    <col min="12705" max="12705" width="9.1640625" style="1"/>
    <col min="12706" max="12707" width="9.33203125" style="1" bestFit="1" customWidth="1"/>
    <col min="12708" max="12708" width="9.1640625" style="1"/>
    <col min="12709" max="12709" width="9.33203125" style="1" bestFit="1" customWidth="1"/>
    <col min="12710" max="12710" width="13" style="1" bestFit="1" customWidth="1"/>
    <col min="12711" max="12712" width="9.33203125" style="1" bestFit="1" customWidth="1"/>
    <col min="12713" max="12713" width="12.1640625" style="1" bestFit="1" customWidth="1"/>
    <col min="12714" max="12720" width="9.33203125" style="1" bestFit="1" customWidth="1"/>
    <col min="12721" max="12721" width="9.1640625" style="1"/>
    <col min="12722" max="12723" width="9.33203125" style="1" bestFit="1" customWidth="1"/>
    <col min="12724" max="12724" width="9.1640625" style="1"/>
    <col min="12725" max="12725" width="9.33203125" style="1" bestFit="1" customWidth="1"/>
    <col min="12726" max="12726" width="13" style="1" bestFit="1" customWidth="1"/>
    <col min="12727" max="12728" width="9.33203125" style="1" bestFit="1" customWidth="1"/>
    <col min="12729" max="12729" width="12.1640625" style="1" bestFit="1" customWidth="1"/>
    <col min="12730" max="12736" width="9.33203125" style="1" bestFit="1" customWidth="1"/>
    <col min="12737" max="12737" width="9.1640625" style="1"/>
    <col min="12738" max="12739" width="9.33203125" style="1" bestFit="1" customWidth="1"/>
    <col min="12740" max="12740" width="9.1640625" style="1"/>
    <col min="12741" max="12741" width="9.33203125" style="1" bestFit="1" customWidth="1"/>
    <col min="12742" max="12742" width="13" style="1" bestFit="1" customWidth="1"/>
    <col min="12743" max="12744" width="9.33203125" style="1" bestFit="1" customWidth="1"/>
    <col min="12745" max="12745" width="12.1640625" style="1" bestFit="1" customWidth="1"/>
    <col min="12746" max="12752" width="9.33203125" style="1" bestFit="1" customWidth="1"/>
    <col min="12753" max="12753" width="9.1640625" style="1"/>
    <col min="12754" max="12755" width="9.33203125" style="1" bestFit="1" customWidth="1"/>
    <col min="12756" max="12756" width="9.1640625" style="1"/>
    <col min="12757" max="12757" width="9.33203125" style="1" bestFit="1" customWidth="1"/>
    <col min="12758" max="12758" width="13" style="1" bestFit="1" customWidth="1"/>
    <col min="12759" max="12760" width="9.33203125" style="1" bestFit="1" customWidth="1"/>
    <col min="12761" max="12761" width="12.1640625" style="1" bestFit="1" customWidth="1"/>
    <col min="12762" max="12768" width="9.33203125" style="1" bestFit="1" customWidth="1"/>
    <col min="12769" max="12769" width="9.1640625" style="1"/>
    <col min="12770" max="12771" width="9.33203125" style="1" bestFit="1" customWidth="1"/>
    <col min="12772" max="12772" width="9.1640625" style="1"/>
    <col min="12773" max="12773" width="9.33203125" style="1" bestFit="1" customWidth="1"/>
    <col min="12774" max="12774" width="13" style="1" bestFit="1" customWidth="1"/>
    <col min="12775" max="12776" width="9.33203125" style="1" bestFit="1" customWidth="1"/>
    <col min="12777" max="12777" width="12.1640625" style="1" bestFit="1" customWidth="1"/>
    <col min="12778" max="12784" width="9.33203125" style="1" bestFit="1" customWidth="1"/>
    <col min="12785" max="12785" width="9.1640625" style="1"/>
    <col min="12786" max="12787" width="9.33203125" style="1" bestFit="1" customWidth="1"/>
    <col min="12788" max="12788" width="9.1640625" style="1"/>
    <col min="12789" max="12789" width="9.33203125" style="1" bestFit="1" customWidth="1"/>
    <col min="12790" max="12790" width="13" style="1" bestFit="1" customWidth="1"/>
    <col min="12791" max="12792" width="9.33203125" style="1" bestFit="1" customWidth="1"/>
    <col min="12793" max="12793" width="12.1640625" style="1" bestFit="1" customWidth="1"/>
    <col min="12794" max="12800" width="9.33203125" style="1" bestFit="1" customWidth="1"/>
    <col min="12801" max="12801" width="9.1640625" style="1"/>
    <col min="12802" max="12803" width="9.33203125" style="1" bestFit="1" customWidth="1"/>
    <col min="12804" max="12804" width="9.1640625" style="1"/>
    <col min="12805" max="12805" width="9.33203125" style="1" bestFit="1" customWidth="1"/>
    <col min="12806" max="12806" width="13" style="1" bestFit="1" customWidth="1"/>
    <col min="12807" max="12808" width="9.33203125" style="1" bestFit="1" customWidth="1"/>
    <col min="12809" max="12809" width="12.1640625" style="1" bestFit="1" customWidth="1"/>
    <col min="12810" max="12816" width="9.33203125" style="1" bestFit="1" customWidth="1"/>
    <col min="12817" max="12817" width="9.1640625" style="1"/>
    <col min="12818" max="12819" width="9.33203125" style="1" bestFit="1" customWidth="1"/>
    <col min="12820" max="12820" width="9.1640625" style="1"/>
    <col min="12821" max="12821" width="9.33203125" style="1" bestFit="1" customWidth="1"/>
    <col min="12822" max="12822" width="13" style="1" bestFit="1" customWidth="1"/>
    <col min="12823" max="12824" width="9.33203125" style="1" bestFit="1" customWidth="1"/>
    <col min="12825" max="12825" width="12.1640625" style="1" bestFit="1" customWidth="1"/>
    <col min="12826" max="12832" width="9.33203125" style="1" bestFit="1" customWidth="1"/>
    <col min="12833" max="12833" width="9.1640625" style="1"/>
    <col min="12834" max="12835" width="9.33203125" style="1" bestFit="1" customWidth="1"/>
    <col min="12836" max="12836" width="9.1640625" style="1"/>
    <col min="12837" max="12837" width="9.33203125" style="1" bestFit="1" customWidth="1"/>
    <col min="12838" max="12838" width="13" style="1" bestFit="1" customWidth="1"/>
    <col min="12839" max="12840" width="9.33203125" style="1" bestFit="1" customWidth="1"/>
    <col min="12841" max="12841" width="12.1640625" style="1" bestFit="1" customWidth="1"/>
    <col min="12842" max="12848" width="9.33203125" style="1" bestFit="1" customWidth="1"/>
    <col min="12849" max="12849" width="9.1640625" style="1"/>
    <col min="12850" max="12851" width="9.33203125" style="1" bestFit="1" customWidth="1"/>
    <col min="12852" max="12852" width="9.1640625" style="1"/>
    <col min="12853" max="12853" width="9.33203125" style="1" bestFit="1" customWidth="1"/>
    <col min="12854" max="12854" width="13" style="1" bestFit="1" customWidth="1"/>
    <col min="12855" max="12856" width="9.33203125" style="1" bestFit="1" customWidth="1"/>
    <col min="12857" max="12857" width="12.1640625" style="1" bestFit="1" customWidth="1"/>
    <col min="12858" max="12864" width="9.33203125" style="1" bestFit="1" customWidth="1"/>
    <col min="12865" max="12865" width="9.1640625" style="1"/>
    <col min="12866" max="12867" width="9.33203125" style="1" bestFit="1" customWidth="1"/>
    <col min="12868" max="12868" width="9.1640625" style="1"/>
    <col min="12869" max="12869" width="9.33203125" style="1" bestFit="1" customWidth="1"/>
    <col min="12870" max="12870" width="13" style="1" bestFit="1" customWidth="1"/>
    <col min="12871" max="12872" width="9.33203125" style="1" bestFit="1" customWidth="1"/>
    <col min="12873" max="12873" width="12.1640625" style="1" bestFit="1" customWidth="1"/>
    <col min="12874" max="12880" width="9.33203125" style="1" bestFit="1" customWidth="1"/>
    <col min="12881" max="12881" width="9.1640625" style="1"/>
    <col min="12882" max="12883" width="9.33203125" style="1" bestFit="1" customWidth="1"/>
    <col min="12884" max="12884" width="9.1640625" style="1"/>
    <col min="12885" max="12885" width="9.33203125" style="1" bestFit="1" customWidth="1"/>
    <col min="12886" max="12886" width="13" style="1" bestFit="1" customWidth="1"/>
    <col min="12887" max="12888" width="9.33203125" style="1" bestFit="1" customWidth="1"/>
    <col min="12889" max="12889" width="12.1640625" style="1" bestFit="1" customWidth="1"/>
    <col min="12890" max="12896" width="9.33203125" style="1" bestFit="1" customWidth="1"/>
    <col min="12897" max="12897" width="9.1640625" style="1"/>
    <col min="12898" max="12899" width="9.33203125" style="1" bestFit="1" customWidth="1"/>
    <col min="12900" max="12900" width="9.1640625" style="1"/>
    <col min="12901" max="12901" width="9.33203125" style="1" bestFit="1" customWidth="1"/>
    <col min="12902" max="12902" width="13" style="1" bestFit="1" customWidth="1"/>
    <col min="12903" max="12904" width="9.33203125" style="1" bestFit="1" customWidth="1"/>
    <col min="12905" max="12905" width="12.1640625" style="1" bestFit="1" customWidth="1"/>
    <col min="12906" max="12912" width="9.33203125" style="1" bestFit="1" customWidth="1"/>
    <col min="12913" max="12913" width="9.1640625" style="1"/>
    <col min="12914" max="12915" width="9.33203125" style="1" bestFit="1" customWidth="1"/>
    <col min="12916" max="12916" width="9.1640625" style="1"/>
    <col min="12917" max="12917" width="9.33203125" style="1" bestFit="1" customWidth="1"/>
    <col min="12918" max="12918" width="13" style="1" bestFit="1" customWidth="1"/>
    <col min="12919" max="12920" width="9.33203125" style="1" bestFit="1" customWidth="1"/>
    <col min="12921" max="12921" width="12.1640625" style="1" bestFit="1" customWidth="1"/>
    <col min="12922" max="12928" width="9.33203125" style="1" bestFit="1" customWidth="1"/>
    <col min="12929" max="12929" width="9.1640625" style="1"/>
    <col min="12930" max="12931" width="9.33203125" style="1" bestFit="1" customWidth="1"/>
    <col min="12932" max="12932" width="9.1640625" style="1"/>
    <col min="12933" max="12933" width="9.33203125" style="1" bestFit="1" customWidth="1"/>
    <col min="12934" max="12934" width="13" style="1" bestFit="1" customWidth="1"/>
    <col min="12935" max="12936" width="9.33203125" style="1" bestFit="1" customWidth="1"/>
    <col min="12937" max="12937" width="12.1640625" style="1" bestFit="1" customWidth="1"/>
    <col min="12938" max="12944" width="9.33203125" style="1" bestFit="1" customWidth="1"/>
    <col min="12945" max="12945" width="9.1640625" style="1"/>
    <col min="12946" max="12947" width="9.33203125" style="1" bestFit="1" customWidth="1"/>
    <col min="12948" max="12948" width="9.1640625" style="1"/>
    <col min="12949" max="12949" width="9.33203125" style="1" bestFit="1" customWidth="1"/>
    <col min="12950" max="12950" width="13" style="1" bestFit="1" customWidth="1"/>
    <col min="12951" max="12952" width="9.33203125" style="1" bestFit="1" customWidth="1"/>
    <col min="12953" max="12953" width="12.1640625" style="1" bestFit="1" customWidth="1"/>
    <col min="12954" max="12960" width="9.33203125" style="1" bestFit="1" customWidth="1"/>
    <col min="12961" max="12961" width="9.1640625" style="1"/>
    <col min="12962" max="12963" width="9.33203125" style="1" bestFit="1" customWidth="1"/>
    <col min="12964" max="12964" width="9.1640625" style="1"/>
    <col min="12965" max="12965" width="9.33203125" style="1" bestFit="1" customWidth="1"/>
    <col min="12966" max="12966" width="13" style="1" bestFit="1" customWidth="1"/>
    <col min="12967" max="12968" width="9.33203125" style="1" bestFit="1" customWidth="1"/>
    <col min="12969" max="12969" width="12.1640625" style="1" bestFit="1" customWidth="1"/>
    <col min="12970" max="12976" width="9.33203125" style="1" bestFit="1" customWidth="1"/>
    <col min="12977" max="12977" width="9.1640625" style="1"/>
    <col min="12978" max="12979" width="9.33203125" style="1" bestFit="1" customWidth="1"/>
    <col min="12980" max="12980" width="9.1640625" style="1"/>
    <col min="12981" max="12981" width="9.33203125" style="1" bestFit="1" customWidth="1"/>
    <col min="12982" max="12982" width="13" style="1" bestFit="1" customWidth="1"/>
    <col min="12983" max="12984" width="9.33203125" style="1" bestFit="1" customWidth="1"/>
    <col min="12985" max="12985" width="12.1640625" style="1" bestFit="1" customWidth="1"/>
    <col min="12986" max="12992" width="9.33203125" style="1" bestFit="1" customWidth="1"/>
    <col min="12993" max="12993" width="9.1640625" style="1"/>
    <col min="12994" max="12995" width="9.33203125" style="1" bestFit="1" customWidth="1"/>
    <col min="12996" max="12996" width="9.1640625" style="1"/>
    <col min="12997" max="12997" width="9.33203125" style="1" bestFit="1" customWidth="1"/>
    <col min="12998" max="12998" width="13" style="1" bestFit="1" customWidth="1"/>
    <col min="12999" max="13000" width="9.33203125" style="1" bestFit="1" customWidth="1"/>
    <col min="13001" max="13001" width="12.1640625" style="1" bestFit="1" customWidth="1"/>
    <col min="13002" max="13008" width="9.33203125" style="1" bestFit="1" customWidth="1"/>
    <col min="13009" max="13009" width="9.1640625" style="1"/>
    <col min="13010" max="13011" width="9.33203125" style="1" bestFit="1" customWidth="1"/>
    <col min="13012" max="13012" width="9.1640625" style="1"/>
    <col min="13013" max="13013" width="9.33203125" style="1" bestFit="1" customWidth="1"/>
    <col min="13014" max="13014" width="13" style="1" bestFit="1" customWidth="1"/>
    <col min="13015" max="13016" width="9.33203125" style="1" bestFit="1" customWidth="1"/>
    <col min="13017" max="13017" width="12.1640625" style="1" bestFit="1" customWidth="1"/>
    <col min="13018" max="13024" width="9.33203125" style="1" bestFit="1" customWidth="1"/>
    <col min="13025" max="13025" width="9.1640625" style="1"/>
    <col min="13026" max="13027" width="9.33203125" style="1" bestFit="1" customWidth="1"/>
    <col min="13028" max="13028" width="9.1640625" style="1"/>
    <col min="13029" max="13029" width="9.33203125" style="1" bestFit="1" customWidth="1"/>
    <col min="13030" max="13030" width="13" style="1" bestFit="1" customWidth="1"/>
    <col min="13031" max="13032" width="9.33203125" style="1" bestFit="1" customWidth="1"/>
    <col min="13033" max="13033" width="12.1640625" style="1" bestFit="1" customWidth="1"/>
    <col min="13034" max="13040" width="9.33203125" style="1" bestFit="1" customWidth="1"/>
    <col min="13041" max="13041" width="9.1640625" style="1"/>
    <col min="13042" max="13043" width="9.33203125" style="1" bestFit="1" customWidth="1"/>
    <col min="13044" max="13044" width="9.1640625" style="1"/>
    <col min="13045" max="13045" width="9.33203125" style="1" bestFit="1" customWidth="1"/>
    <col min="13046" max="13046" width="13" style="1" bestFit="1" customWidth="1"/>
    <col min="13047" max="13048" width="9.33203125" style="1" bestFit="1" customWidth="1"/>
    <col min="13049" max="13049" width="12.1640625" style="1" bestFit="1" customWidth="1"/>
    <col min="13050" max="13056" width="9.33203125" style="1" bestFit="1" customWidth="1"/>
    <col min="13057" max="13057" width="9.1640625" style="1"/>
    <col min="13058" max="13059" width="9.33203125" style="1" bestFit="1" customWidth="1"/>
    <col min="13060" max="13060" width="9.1640625" style="1"/>
    <col min="13061" max="13061" width="9.33203125" style="1" bestFit="1" customWidth="1"/>
    <col min="13062" max="13062" width="13" style="1" bestFit="1" customWidth="1"/>
    <col min="13063" max="13064" width="9.33203125" style="1" bestFit="1" customWidth="1"/>
    <col min="13065" max="13065" width="12.1640625" style="1" bestFit="1" customWidth="1"/>
    <col min="13066" max="13072" width="9.33203125" style="1" bestFit="1" customWidth="1"/>
    <col min="13073" max="13073" width="9.1640625" style="1"/>
    <col min="13074" max="13075" width="9.33203125" style="1" bestFit="1" customWidth="1"/>
    <col min="13076" max="13076" width="9.1640625" style="1"/>
    <col min="13077" max="13077" width="9.33203125" style="1" bestFit="1" customWidth="1"/>
    <col min="13078" max="13078" width="13" style="1" bestFit="1" customWidth="1"/>
    <col min="13079" max="13080" width="9.33203125" style="1" bestFit="1" customWidth="1"/>
    <col min="13081" max="13081" width="12.1640625" style="1" bestFit="1" customWidth="1"/>
    <col min="13082" max="13088" width="9.33203125" style="1" bestFit="1" customWidth="1"/>
    <col min="13089" max="13089" width="9.1640625" style="1"/>
    <col min="13090" max="13091" width="9.33203125" style="1" bestFit="1" customWidth="1"/>
    <col min="13092" max="13092" width="9.1640625" style="1"/>
    <col min="13093" max="13093" width="9.33203125" style="1" bestFit="1" customWidth="1"/>
    <col min="13094" max="13094" width="13" style="1" bestFit="1" customWidth="1"/>
    <col min="13095" max="13096" width="9.33203125" style="1" bestFit="1" customWidth="1"/>
    <col min="13097" max="13097" width="12.1640625" style="1" bestFit="1" customWidth="1"/>
    <col min="13098" max="13104" width="9.33203125" style="1" bestFit="1" customWidth="1"/>
    <col min="13105" max="13105" width="9.1640625" style="1"/>
    <col min="13106" max="13107" width="9.33203125" style="1" bestFit="1" customWidth="1"/>
    <col min="13108" max="13108" width="9.1640625" style="1"/>
    <col min="13109" max="13109" width="9.33203125" style="1" bestFit="1" customWidth="1"/>
    <col min="13110" max="13110" width="13" style="1" bestFit="1" customWidth="1"/>
    <col min="13111" max="13112" width="9.33203125" style="1" bestFit="1" customWidth="1"/>
    <col min="13113" max="13113" width="12.1640625" style="1" bestFit="1" customWidth="1"/>
    <col min="13114" max="13120" width="9.33203125" style="1" bestFit="1" customWidth="1"/>
    <col min="13121" max="13121" width="9.1640625" style="1"/>
    <col min="13122" max="13123" width="9.33203125" style="1" bestFit="1" customWidth="1"/>
    <col min="13124" max="13124" width="9.1640625" style="1"/>
    <col min="13125" max="13125" width="9.33203125" style="1" bestFit="1" customWidth="1"/>
    <col min="13126" max="13126" width="13" style="1" bestFit="1" customWidth="1"/>
    <col min="13127" max="13128" width="9.33203125" style="1" bestFit="1" customWidth="1"/>
    <col min="13129" max="13129" width="12.1640625" style="1" bestFit="1" customWidth="1"/>
    <col min="13130" max="13136" width="9.33203125" style="1" bestFit="1" customWidth="1"/>
    <col min="13137" max="13137" width="9.1640625" style="1"/>
    <col min="13138" max="13139" width="9.33203125" style="1" bestFit="1" customWidth="1"/>
    <col min="13140" max="13140" width="9.1640625" style="1"/>
    <col min="13141" max="13141" width="9.33203125" style="1" bestFit="1" customWidth="1"/>
    <col min="13142" max="13142" width="13" style="1" bestFit="1" customWidth="1"/>
    <col min="13143" max="13144" width="9.33203125" style="1" bestFit="1" customWidth="1"/>
    <col min="13145" max="13145" width="12.1640625" style="1" bestFit="1" customWidth="1"/>
    <col min="13146" max="13152" width="9.33203125" style="1" bestFit="1" customWidth="1"/>
    <col min="13153" max="13153" width="9.1640625" style="1"/>
    <col min="13154" max="13155" width="9.33203125" style="1" bestFit="1" customWidth="1"/>
    <col min="13156" max="13156" width="9.1640625" style="1"/>
    <col min="13157" max="13157" width="9.33203125" style="1" bestFit="1" customWidth="1"/>
    <col min="13158" max="13158" width="13" style="1" bestFit="1" customWidth="1"/>
    <col min="13159" max="13160" width="9.33203125" style="1" bestFit="1" customWidth="1"/>
    <col min="13161" max="13161" width="12.1640625" style="1" bestFit="1" customWidth="1"/>
    <col min="13162" max="13168" width="9.33203125" style="1" bestFit="1" customWidth="1"/>
    <col min="13169" max="13169" width="9.1640625" style="1"/>
    <col min="13170" max="13171" width="9.33203125" style="1" bestFit="1" customWidth="1"/>
    <col min="13172" max="13172" width="9.1640625" style="1"/>
    <col min="13173" max="13173" width="9.33203125" style="1" bestFit="1" customWidth="1"/>
    <col min="13174" max="13174" width="13" style="1" bestFit="1" customWidth="1"/>
    <col min="13175" max="13176" width="9.33203125" style="1" bestFit="1" customWidth="1"/>
    <col min="13177" max="13177" width="12.1640625" style="1" bestFit="1" customWidth="1"/>
    <col min="13178" max="13184" width="9.33203125" style="1" bestFit="1" customWidth="1"/>
    <col min="13185" max="13185" width="9.1640625" style="1"/>
    <col min="13186" max="13187" width="9.33203125" style="1" bestFit="1" customWidth="1"/>
    <col min="13188" max="13188" width="9.1640625" style="1"/>
    <col min="13189" max="13189" width="9.33203125" style="1" bestFit="1" customWidth="1"/>
    <col min="13190" max="13190" width="13" style="1" bestFit="1" customWidth="1"/>
    <col min="13191" max="13192" width="9.33203125" style="1" bestFit="1" customWidth="1"/>
    <col min="13193" max="13193" width="12.1640625" style="1" bestFit="1" customWidth="1"/>
    <col min="13194" max="13200" width="9.33203125" style="1" bestFit="1" customWidth="1"/>
    <col min="13201" max="13201" width="9.1640625" style="1"/>
    <col min="13202" max="13203" width="9.33203125" style="1" bestFit="1" customWidth="1"/>
    <col min="13204" max="13204" width="9.1640625" style="1"/>
    <col min="13205" max="13205" width="9.33203125" style="1" bestFit="1" customWidth="1"/>
    <col min="13206" max="13206" width="13" style="1" bestFit="1" customWidth="1"/>
    <col min="13207" max="13208" width="9.33203125" style="1" bestFit="1" customWidth="1"/>
    <col min="13209" max="13209" width="12.1640625" style="1" bestFit="1" customWidth="1"/>
    <col min="13210" max="13216" width="9.33203125" style="1" bestFit="1" customWidth="1"/>
    <col min="13217" max="13217" width="9.1640625" style="1"/>
    <col min="13218" max="13219" width="9.33203125" style="1" bestFit="1" customWidth="1"/>
    <col min="13220" max="13220" width="9.1640625" style="1"/>
    <col min="13221" max="13221" width="9.33203125" style="1" bestFit="1" customWidth="1"/>
    <col min="13222" max="13222" width="13" style="1" bestFit="1" customWidth="1"/>
    <col min="13223" max="13224" width="9.33203125" style="1" bestFit="1" customWidth="1"/>
    <col min="13225" max="13225" width="12.1640625" style="1" bestFit="1" customWidth="1"/>
    <col min="13226" max="13232" width="9.33203125" style="1" bestFit="1" customWidth="1"/>
    <col min="13233" max="13233" width="9.1640625" style="1"/>
    <col min="13234" max="13235" width="9.33203125" style="1" bestFit="1" customWidth="1"/>
    <col min="13236" max="13236" width="9.1640625" style="1"/>
    <col min="13237" max="13237" width="9.33203125" style="1" bestFit="1" customWidth="1"/>
    <col min="13238" max="13238" width="13" style="1" bestFit="1" customWidth="1"/>
    <col min="13239" max="13240" width="9.33203125" style="1" bestFit="1" customWidth="1"/>
    <col min="13241" max="13241" width="12.1640625" style="1" bestFit="1" customWidth="1"/>
    <col min="13242" max="13248" width="9.33203125" style="1" bestFit="1" customWidth="1"/>
    <col min="13249" max="13249" width="9.1640625" style="1"/>
    <col min="13250" max="13251" width="9.33203125" style="1" bestFit="1" customWidth="1"/>
    <col min="13252" max="13252" width="9.1640625" style="1"/>
    <col min="13253" max="13253" width="9.33203125" style="1" bestFit="1" customWidth="1"/>
    <col min="13254" max="13254" width="13" style="1" bestFit="1" customWidth="1"/>
    <col min="13255" max="13256" width="9.33203125" style="1" bestFit="1" customWidth="1"/>
    <col min="13257" max="13257" width="12.1640625" style="1" bestFit="1" customWidth="1"/>
    <col min="13258" max="13264" width="9.33203125" style="1" bestFit="1" customWidth="1"/>
    <col min="13265" max="13265" width="9.1640625" style="1"/>
    <col min="13266" max="13267" width="9.33203125" style="1" bestFit="1" customWidth="1"/>
    <col min="13268" max="13268" width="9.1640625" style="1"/>
    <col min="13269" max="13269" width="9.33203125" style="1" bestFit="1" customWidth="1"/>
    <col min="13270" max="13270" width="13" style="1" bestFit="1" customWidth="1"/>
    <col min="13271" max="13272" width="9.33203125" style="1" bestFit="1" customWidth="1"/>
    <col min="13273" max="13273" width="12.1640625" style="1" bestFit="1" customWidth="1"/>
    <col min="13274" max="13280" width="9.33203125" style="1" bestFit="1" customWidth="1"/>
    <col min="13281" max="13281" width="9.1640625" style="1"/>
    <col min="13282" max="13283" width="9.33203125" style="1" bestFit="1" customWidth="1"/>
    <col min="13284" max="13284" width="9.1640625" style="1"/>
    <col min="13285" max="13285" width="9.33203125" style="1" bestFit="1" customWidth="1"/>
    <col min="13286" max="13286" width="13" style="1" bestFit="1" customWidth="1"/>
    <col min="13287" max="13288" width="9.33203125" style="1" bestFit="1" customWidth="1"/>
    <col min="13289" max="13289" width="12.1640625" style="1" bestFit="1" customWidth="1"/>
    <col min="13290" max="13296" width="9.33203125" style="1" bestFit="1" customWidth="1"/>
    <col min="13297" max="13297" width="9.1640625" style="1"/>
    <col min="13298" max="13299" width="9.33203125" style="1" bestFit="1" customWidth="1"/>
    <col min="13300" max="13300" width="9.1640625" style="1"/>
    <col min="13301" max="13301" width="9.33203125" style="1" bestFit="1" customWidth="1"/>
    <col min="13302" max="13302" width="13" style="1" bestFit="1" customWidth="1"/>
    <col min="13303" max="13304" width="9.33203125" style="1" bestFit="1" customWidth="1"/>
    <col min="13305" max="13305" width="12.1640625" style="1" bestFit="1" customWidth="1"/>
    <col min="13306" max="13312" width="9.33203125" style="1" bestFit="1" customWidth="1"/>
    <col min="13313" max="13313" width="9.1640625" style="1"/>
    <col min="13314" max="13315" width="9.33203125" style="1" bestFit="1" customWidth="1"/>
    <col min="13316" max="13316" width="9.1640625" style="1"/>
    <col min="13317" max="13317" width="9.33203125" style="1" bestFit="1" customWidth="1"/>
    <col min="13318" max="13318" width="13" style="1" bestFit="1" customWidth="1"/>
    <col min="13319" max="13320" width="9.33203125" style="1" bestFit="1" customWidth="1"/>
    <col min="13321" max="13321" width="12.1640625" style="1" bestFit="1" customWidth="1"/>
    <col min="13322" max="13328" width="9.33203125" style="1" bestFit="1" customWidth="1"/>
    <col min="13329" max="13329" width="9.1640625" style="1"/>
    <col min="13330" max="13331" width="9.33203125" style="1" bestFit="1" customWidth="1"/>
    <col min="13332" max="13332" width="9.1640625" style="1"/>
    <col min="13333" max="13333" width="9.33203125" style="1" bestFit="1" customWidth="1"/>
    <col min="13334" max="13334" width="13" style="1" bestFit="1" customWidth="1"/>
    <col min="13335" max="13336" width="9.33203125" style="1" bestFit="1" customWidth="1"/>
    <col min="13337" max="13337" width="12.1640625" style="1" bestFit="1" customWidth="1"/>
    <col min="13338" max="13344" width="9.33203125" style="1" bestFit="1" customWidth="1"/>
    <col min="13345" max="13345" width="9.1640625" style="1"/>
    <col min="13346" max="13347" width="9.33203125" style="1" bestFit="1" customWidth="1"/>
    <col min="13348" max="13348" width="9.1640625" style="1"/>
    <col min="13349" max="13349" width="9.33203125" style="1" bestFit="1" customWidth="1"/>
    <col min="13350" max="13350" width="13" style="1" bestFit="1" customWidth="1"/>
    <col min="13351" max="13352" width="9.33203125" style="1" bestFit="1" customWidth="1"/>
    <col min="13353" max="13353" width="12.1640625" style="1" bestFit="1" customWidth="1"/>
    <col min="13354" max="13360" width="9.33203125" style="1" bestFit="1" customWidth="1"/>
    <col min="13361" max="13361" width="9.1640625" style="1"/>
    <col min="13362" max="13363" width="9.33203125" style="1" bestFit="1" customWidth="1"/>
    <col min="13364" max="13364" width="9.1640625" style="1"/>
    <col min="13365" max="13365" width="9.33203125" style="1" bestFit="1" customWidth="1"/>
    <col min="13366" max="13366" width="13" style="1" bestFit="1" customWidth="1"/>
    <col min="13367" max="13368" width="9.33203125" style="1" bestFit="1" customWidth="1"/>
    <col min="13369" max="13369" width="12.1640625" style="1" bestFit="1" customWidth="1"/>
    <col min="13370" max="13376" width="9.33203125" style="1" bestFit="1" customWidth="1"/>
    <col min="13377" max="13377" width="9.1640625" style="1"/>
    <col min="13378" max="13379" width="9.33203125" style="1" bestFit="1" customWidth="1"/>
    <col min="13380" max="13380" width="9.1640625" style="1"/>
    <col min="13381" max="13381" width="9.33203125" style="1" bestFit="1" customWidth="1"/>
    <col min="13382" max="13382" width="13" style="1" bestFit="1" customWidth="1"/>
    <col min="13383" max="13384" width="9.33203125" style="1" bestFit="1" customWidth="1"/>
    <col min="13385" max="13385" width="12.1640625" style="1" bestFit="1" customWidth="1"/>
    <col min="13386" max="13392" width="9.33203125" style="1" bestFit="1" customWidth="1"/>
    <col min="13393" max="13393" width="9.1640625" style="1"/>
    <col min="13394" max="13395" width="9.33203125" style="1" bestFit="1" customWidth="1"/>
    <col min="13396" max="13396" width="9.1640625" style="1"/>
    <col min="13397" max="13397" width="9.33203125" style="1" bestFit="1" customWidth="1"/>
    <col min="13398" max="13398" width="13" style="1" bestFit="1" customWidth="1"/>
    <col min="13399" max="13400" width="9.33203125" style="1" bestFit="1" customWidth="1"/>
    <col min="13401" max="13401" width="12.1640625" style="1" bestFit="1" customWidth="1"/>
    <col min="13402" max="13408" width="9.33203125" style="1" bestFit="1" customWidth="1"/>
    <col min="13409" max="13409" width="9.1640625" style="1"/>
    <col min="13410" max="13411" width="9.33203125" style="1" bestFit="1" customWidth="1"/>
    <col min="13412" max="13412" width="9.1640625" style="1"/>
    <col min="13413" max="13413" width="9.33203125" style="1" bestFit="1" customWidth="1"/>
    <col min="13414" max="13414" width="13" style="1" bestFit="1" customWidth="1"/>
    <col min="13415" max="13416" width="9.33203125" style="1" bestFit="1" customWidth="1"/>
    <col min="13417" max="13417" width="12.1640625" style="1" bestFit="1" customWidth="1"/>
    <col min="13418" max="13424" width="9.33203125" style="1" bestFit="1" customWidth="1"/>
    <col min="13425" max="13425" width="9.1640625" style="1"/>
    <col min="13426" max="13427" width="9.33203125" style="1" bestFit="1" customWidth="1"/>
    <col min="13428" max="13428" width="9.1640625" style="1"/>
    <col min="13429" max="13429" width="9.33203125" style="1" bestFit="1" customWidth="1"/>
    <col min="13430" max="13430" width="13" style="1" bestFit="1" customWidth="1"/>
    <col min="13431" max="13432" width="9.33203125" style="1" bestFit="1" customWidth="1"/>
    <col min="13433" max="13433" width="12.1640625" style="1" bestFit="1" customWidth="1"/>
    <col min="13434" max="13440" width="9.33203125" style="1" bestFit="1" customWidth="1"/>
    <col min="13441" max="13441" width="9.1640625" style="1"/>
    <col min="13442" max="13443" width="9.33203125" style="1" bestFit="1" customWidth="1"/>
    <col min="13444" max="13444" width="9.1640625" style="1"/>
    <col min="13445" max="13445" width="9.33203125" style="1" bestFit="1" customWidth="1"/>
    <col min="13446" max="13446" width="13" style="1" bestFit="1" customWidth="1"/>
    <col min="13447" max="13448" width="9.33203125" style="1" bestFit="1" customWidth="1"/>
    <col min="13449" max="13449" width="12.1640625" style="1" bestFit="1" customWidth="1"/>
    <col min="13450" max="13456" width="9.33203125" style="1" bestFit="1" customWidth="1"/>
    <col min="13457" max="13457" width="9.1640625" style="1"/>
    <col min="13458" max="13459" width="9.33203125" style="1" bestFit="1" customWidth="1"/>
    <col min="13460" max="13460" width="9.1640625" style="1"/>
    <col min="13461" max="13461" width="9.33203125" style="1" bestFit="1" customWidth="1"/>
    <col min="13462" max="13462" width="13" style="1" bestFit="1" customWidth="1"/>
    <col min="13463" max="13464" width="9.33203125" style="1" bestFit="1" customWidth="1"/>
    <col min="13465" max="13465" width="12.1640625" style="1" bestFit="1" customWidth="1"/>
    <col min="13466" max="13472" width="9.33203125" style="1" bestFit="1" customWidth="1"/>
    <col min="13473" max="13473" width="9.1640625" style="1"/>
    <col min="13474" max="13475" width="9.33203125" style="1" bestFit="1" customWidth="1"/>
    <col min="13476" max="13476" width="9.1640625" style="1"/>
    <col min="13477" max="13477" width="9.33203125" style="1" bestFit="1" customWidth="1"/>
    <col min="13478" max="13478" width="13" style="1" bestFit="1" customWidth="1"/>
    <col min="13479" max="13480" width="9.33203125" style="1" bestFit="1" customWidth="1"/>
    <col min="13481" max="13481" width="12.1640625" style="1" bestFit="1" customWidth="1"/>
    <col min="13482" max="13488" width="9.33203125" style="1" bestFit="1" customWidth="1"/>
    <col min="13489" max="13489" width="9.1640625" style="1"/>
    <col min="13490" max="13491" width="9.33203125" style="1" bestFit="1" customWidth="1"/>
    <col min="13492" max="13492" width="9.1640625" style="1"/>
    <col min="13493" max="13493" width="9.33203125" style="1" bestFit="1" customWidth="1"/>
    <col min="13494" max="13494" width="13" style="1" bestFit="1" customWidth="1"/>
    <col min="13495" max="13496" width="9.33203125" style="1" bestFit="1" customWidth="1"/>
    <col min="13497" max="13497" width="12.1640625" style="1" bestFit="1" customWidth="1"/>
    <col min="13498" max="13504" width="9.33203125" style="1" bestFit="1" customWidth="1"/>
    <col min="13505" max="13505" width="9.1640625" style="1"/>
    <col min="13506" max="13507" width="9.33203125" style="1" bestFit="1" customWidth="1"/>
    <col min="13508" max="13508" width="9.1640625" style="1"/>
    <col min="13509" max="13509" width="9.33203125" style="1" bestFit="1" customWidth="1"/>
    <col min="13510" max="13510" width="13" style="1" bestFit="1" customWidth="1"/>
    <col min="13511" max="13512" width="9.33203125" style="1" bestFit="1" customWidth="1"/>
    <col min="13513" max="13513" width="12.1640625" style="1" bestFit="1" customWidth="1"/>
    <col min="13514" max="13520" width="9.33203125" style="1" bestFit="1" customWidth="1"/>
    <col min="13521" max="13521" width="9.1640625" style="1"/>
    <col min="13522" max="13523" width="9.33203125" style="1" bestFit="1" customWidth="1"/>
    <col min="13524" max="13524" width="9.1640625" style="1"/>
    <col min="13525" max="13525" width="9.33203125" style="1" bestFit="1" customWidth="1"/>
    <col min="13526" max="13526" width="13" style="1" bestFit="1" customWidth="1"/>
    <col min="13527" max="13528" width="9.33203125" style="1" bestFit="1" customWidth="1"/>
    <col min="13529" max="13529" width="12.1640625" style="1" bestFit="1" customWidth="1"/>
    <col min="13530" max="13536" width="9.33203125" style="1" bestFit="1" customWidth="1"/>
    <col min="13537" max="13537" width="9.1640625" style="1"/>
    <col min="13538" max="13539" width="9.33203125" style="1" bestFit="1" customWidth="1"/>
    <col min="13540" max="13540" width="9.1640625" style="1"/>
    <col min="13541" max="13541" width="9.33203125" style="1" bestFit="1" customWidth="1"/>
    <col min="13542" max="13542" width="13" style="1" bestFit="1" customWidth="1"/>
    <col min="13543" max="13544" width="9.33203125" style="1" bestFit="1" customWidth="1"/>
    <col min="13545" max="13545" width="12.1640625" style="1" bestFit="1" customWidth="1"/>
    <col min="13546" max="13552" width="9.33203125" style="1" bestFit="1" customWidth="1"/>
    <col min="13553" max="13553" width="9.1640625" style="1"/>
    <col min="13554" max="13555" width="9.33203125" style="1" bestFit="1" customWidth="1"/>
    <col min="13556" max="13556" width="9.1640625" style="1"/>
    <col min="13557" max="13557" width="9.33203125" style="1" bestFit="1" customWidth="1"/>
    <col min="13558" max="13558" width="13" style="1" bestFit="1" customWidth="1"/>
    <col min="13559" max="13560" width="9.33203125" style="1" bestFit="1" customWidth="1"/>
    <col min="13561" max="13561" width="12.1640625" style="1" bestFit="1" customWidth="1"/>
    <col min="13562" max="13568" width="9.33203125" style="1" bestFit="1" customWidth="1"/>
    <col min="13569" max="13569" width="9.1640625" style="1"/>
    <col min="13570" max="13571" width="9.33203125" style="1" bestFit="1" customWidth="1"/>
    <col min="13572" max="13572" width="9.1640625" style="1"/>
    <col min="13573" max="13573" width="9.33203125" style="1" bestFit="1" customWidth="1"/>
    <col min="13574" max="13574" width="13" style="1" bestFit="1" customWidth="1"/>
    <col min="13575" max="13576" width="9.33203125" style="1" bestFit="1" customWidth="1"/>
    <col min="13577" max="13577" width="12.1640625" style="1" bestFit="1" customWidth="1"/>
    <col min="13578" max="13584" width="9.33203125" style="1" bestFit="1" customWidth="1"/>
    <col min="13585" max="13585" width="9.1640625" style="1"/>
    <col min="13586" max="13587" width="9.33203125" style="1" bestFit="1" customWidth="1"/>
    <col min="13588" max="13588" width="9.1640625" style="1"/>
    <col min="13589" max="13589" width="9.33203125" style="1" bestFit="1" customWidth="1"/>
    <col min="13590" max="13590" width="13" style="1" bestFit="1" customWidth="1"/>
    <col min="13591" max="13592" width="9.33203125" style="1" bestFit="1" customWidth="1"/>
    <col min="13593" max="13593" width="12.1640625" style="1" bestFit="1" customWidth="1"/>
    <col min="13594" max="13600" width="9.33203125" style="1" bestFit="1" customWidth="1"/>
    <col min="13601" max="13601" width="9.1640625" style="1"/>
    <col min="13602" max="13603" width="9.33203125" style="1" bestFit="1" customWidth="1"/>
    <col min="13604" max="13604" width="9.1640625" style="1"/>
    <col min="13605" max="13605" width="9.33203125" style="1" bestFit="1" customWidth="1"/>
    <col min="13606" max="13606" width="13" style="1" bestFit="1" customWidth="1"/>
    <col min="13607" max="13608" width="9.33203125" style="1" bestFit="1" customWidth="1"/>
    <col min="13609" max="13609" width="12.1640625" style="1" bestFit="1" customWidth="1"/>
    <col min="13610" max="13616" width="9.33203125" style="1" bestFit="1" customWidth="1"/>
    <col min="13617" max="13617" width="9.1640625" style="1"/>
    <col min="13618" max="13619" width="9.33203125" style="1" bestFit="1" customWidth="1"/>
    <col min="13620" max="13620" width="9.1640625" style="1"/>
    <col min="13621" max="13621" width="9.33203125" style="1" bestFit="1" customWidth="1"/>
    <col min="13622" max="13622" width="13" style="1" bestFit="1" customWidth="1"/>
    <col min="13623" max="13624" width="9.33203125" style="1" bestFit="1" customWidth="1"/>
    <col min="13625" max="13625" width="12.1640625" style="1" bestFit="1" customWidth="1"/>
    <col min="13626" max="13632" width="9.33203125" style="1" bestFit="1" customWidth="1"/>
    <col min="13633" max="13633" width="9.1640625" style="1"/>
    <col min="13634" max="13635" width="9.33203125" style="1" bestFit="1" customWidth="1"/>
    <col min="13636" max="13636" width="9.1640625" style="1"/>
    <col min="13637" max="13637" width="9.33203125" style="1" bestFit="1" customWidth="1"/>
    <col min="13638" max="13638" width="13" style="1" bestFit="1" customWidth="1"/>
    <col min="13639" max="13640" width="9.33203125" style="1" bestFit="1" customWidth="1"/>
    <col min="13641" max="13641" width="12.1640625" style="1" bestFit="1" customWidth="1"/>
    <col min="13642" max="13648" width="9.33203125" style="1" bestFit="1" customWidth="1"/>
    <col min="13649" max="13649" width="9.1640625" style="1"/>
    <col min="13650" max="13651" width="9.33203125" style="1" bestFit="1" customWidth="1"/>
    <col min="13652" max="13652" width="9.1640625" style="1"/>
    <col min="13653" max="13653" width="9.33203125" style="1" bestFit="1" customWidth="1"/>
    <col min="13654" max="13654" width="13" style="1" bestFit="1" customWidth="1"/>
    <col min="13655" max="13656" width="9.33203125" style="1" bestFit="1" customWidth="1"/>
    <col min="13657" max="13657" width="12.1640625" style="1" bestFit="1" customWidth="1"/>
    <col min="13658" max="13664" width="9.33203125" style="1" bestFit="1" customWidth="1"/>
    <col min="13665" max="13665" width="9.1640625" style="1"/>
    <col min="13666" max="13667" width="9.33203125" style="1" bestFit="1" customWidth="1"/>
    <col min="13668" max="13668" width="9.1640625" style="1"/>
    <col min="13669" max="13669" width="9.33203125" style="1" bestFit="1" customWidth="1"/>
    <col min="13670" max="13670" width="13" style="1" bestFit="1" customWidth="1"/>
    <col min="13671" max="13672" width="9.33203125" style="1" bestFit="1" customWidth="1"/>
    <col min="13673" max="13673" width="12.1640625" style="1" bestFit="1" customWidth="1"/>
    <col min="13674" max="13680" width="9.33203125" style="1" bestFit="1" customWidth="1"/>
    <col min="13681" max="13681" width="9.1640625" style="1"/>
    <col min="13682" max="13683" width="9.33203125" style="1" bestFit="1" customWidth="1"/>
    <col min="13684" max="13684" width="9.1640625" style="1"/>
    <col min="13685" max="13685" width="9.33203125" style="1" bestFit="1" customWidth="1"/>
    <col min="13686" max="13686" width="13" style="1" bestFit="1" customWidth="1"/>
    <col min="13687" max="13688" width="9.33203125" style="1" bestFit="1" customWidth="1"/>
    <col min="13689" max="13689" width="12.1640625" style="1" bestFit="1" customWidth="1"/>
    <col min="13690" max="13696" width="9.33203125" style="1" bestFit="1" customWidth="1"/>
    <col min="13697" max="13697" width="9.1640625" style="1"/>
    <col min="13698" max="13699" width="9.33203125" style="1" bestFit="1" customWidth="1"/>
    <col min="13700" max="13700" width="9.1640625" style="1"/>
    <col min="13701" max="13701" width="9.33203125" style="1" bestFit="1" customWidth="1"/>
    <col min="13702" max="13702" width="13" style="1" bestFit="1" customWidth="1"/>
    <col min="13703" max="13704" width="9.33203125" style="1" bestFit="1" customWidth="1"/>
    <col min="13705" max="13705" width="12.1640625" style="1" bestFit="1" customWidth="1"/>
    <col min="13706" max="13712" width="9.33203125" style="1" bestFit="1" customWidth="1"/>
    <col min="13713" max="13713" width="9.1640625" style="1"/>
    <col min="13714" max="13715" width="9.33203125" style="1" bestFit="1" customWidth="1"/>
    <col min="13716" max="13716" width="9.1640625" style="1"/>
    <col min="13717" max="13717" width="9.33203125" style="1" bestFit="1" customWidth="1"/>
    <col min="13718" max="13718" width="13" style="1" bestFit="1" customWidth="1"/>
    <col min="13719" max="13720" width="9.33203125" style="1" bestFit="1" customWidth="1"/>
    <col min="13721" max="13721" width="12.1640625" style="1" bestFit="1" customWidth="1"/>
    <col min="13722" max="13728" width="9.33203125" style="1" bestFit="1" customWidth="1"/>
    <col min="13729" max="13729" width="9.1640625" style="1"/>
    <col min="13730" max="13731" width="9.33203125" style="1" bestFit="1" customWidth="1"/>
    <col min="13732" max="13732" width="9.1640625" style="1"/>
    <col min="13733" max="13733" width="9.33203125" style="1" bestFit="1" customWidth="1"/>
    <col min="13734" max="13734" width="13" style="1" bestFit="1" customWidth="1"/>
    <col min="13735" max="13736" width="9.33203125" style="1" bestFit="1" customWidth="1"/>
    <col min="13737" max="13737" width="12.1640625" style="1" bestFit="1" customWidth="1"/>
    <col min="13738" max="13744" width="9.33203125" style="1" bestFit="1" customWidth="1"/>
    <col min="13745" max="13745" width="9.1640625" style="1"/>
    <col min="13746" max="13747" width="9.33203125" style="1" bestFit="1" customWidth="1"/>
    <col min="13748" max="13748" width="9.1640625" style="1"/>
    <col min="13749" max="13749" width="9.33203125" style="1" bestFit="1" customWidth="1"/>
    <col min="13750" max="13750" width="13" style="1" bestFit="1" customWidth="1"/>
    <col min="13751" max="13752" width="9.33203125" style="1" bestFit="1" customWidth="1"/>
    <col min="13753" max="13753" width="12.1640625" style="1" bestFit="1" customWidth="1"/>
    <col min="13754" max="13760" width="9.33203125" style="1" bestFit="1" customWidth="1"/>
    <col min="13761" max="13761" width="9.1640625" style="1"/>
    <col min="13762" max="13763" width="9.33203125" style="1" bestFit="1" customWidth="1"/>
    <col min="13764" max="13764" width="9.1640625" style="1"/>
    <col min="13765" max="13765" width="9.33203125" style="1" bestFit="1" customWidth="1"/>
    <col min="13766" max="13766" width="13" style="1" bestFit="1" customWidth="1"/>
    <col min="13767" max="13768" width="9.33203125" style="1" bestFit="1" customWidth="1"/>
    <col min="13769" max="13769" width="12.1640625" style="1" bestFit="1" customWidth="1"/>
    <col min="13770" max="13776" width="9.33203125" style="1" bestFit="1" customWidth="1"/>
    <col min="13777" max="13777" width="9.1640625" style="1"/>
    <col min="13778" max="13779" width="9.33203125" style="1" bestFit="1" customWidth="1"/>
    <col min="13780" max="13780" width="9.1640625" style="1"/>
    <col min="13781" max="13781" width="9.33203125" style="1" bestFit="1" customWidth="1"/>
    <col min="13782" max="13782" width="13" style="1" bestFit="1" customWidth="1"/>
    <col min="13783" max="13784" width="9.33203125" style="1" bestFit="1" customWidth="1"/>
    <col min="13785" max="13785" width="12.1640625" style="1" bestFit="1" customWidth="1"/>
    <col min="13786" max="13792" width="9.33203125" style="1" bestFit="1" customWidth="1"/>
    <col min="13793" max="13793" width="9.1640625" style="1"/>
    <col min="13794" max="13795" width="9.33203125" style="1" bestFit="1" customWidth="1"/>
    <col min="13796" max="13796" width="9.1640625" style="1"/>
    <col min="13797" max="13797" width="9.33203125" style="1" bestFit="1" customWidth="1"/>
    <col min="13798" max="13798" width="13" style="1" bestFit="1" customWidth="1"/>
    <col min="13799" max="13800" width="9.33203125" style="1" bestFit="1" customWidth="1"/>
    <col min="13801" max="13801" width="12.1640625" style="1" bestFit="1" customWidth="1"/>
    <col min="13802" max="13808" width="9.33203125" style="1" bestFit="1" customWidth="1"/>
    <col min="13809" max="13809" width="9.1640625" style="1"/>
    <col min="13810" max="13811" width="9.33203125" style="1" bestFit="1" customWidth="1"/>
    <col min="13812" max="13812" width="9.1640625" style="1"/>
    <col min="13813" max="13813" width="9.33203125" style="1" bestFit="1" customWidth="1"/>
    <col min="13814" max="13814" width="13" style="1" bestFit="1" customWidth="1"/>
    <col min="13815" max="13816" width="9.33203125" style="1" bestFit="1" customWidth="1"/>
    <col min="13817" max="13817" width="12.1640625" style="1" bestFit="1" customWidth="1"/>
    <col min="13818" max="13824" width="9.33203125" style="1" bestFit="1" customWidth="1"/>
    <col min="13825" max="13825" width="9.1640625" style="1"/>
    <col min="13826" max="13827" width="9.33203125" style="1" bestFit="1" customWidth="1"/>
    <col min="13828" max="13828" width="9.1640625" style="1"/>
    <col min="13829" max="13829" width="9.33203125" style="1" bestFit="1" customWidth="1"/>
    <col min="13830" max="13830" width="13" style="1" bestFit="1" customWidth="1"/>
    <col min="13831" max="13832" width="9.33203125" style="1" bestFit="1" customWidth="1"/>
    <col min="13833" max="13833" width="12.1640625" style="1" bestFit="1" customWidth="1"/>
    <col min="13834" max="13840" width="9.33203125" style="1" bestFit="1" customWidth="1"/>
    <col min="13841" max="13841" width="9.1640625" style="1"/>
    <col min="13842" max="13843" width="9.33203125" style="1" bestFit="1" customWidth="1"/>
    <col min="13844" max="13844" width="9.1640625" style="1"/>
    <col min="13845" max="13845" width="9.33203125" style="1" bestFit="1" customWidth="1"/>
    <col min="13846" max="13846" width="13" style="1" bestFit="1" customWidth="1"/>
    <col min="13847" max="13848" width="9.33203125" style="1" bestFit="1" customWidth="1"/>
    <col min="13849" max="13849" width="12.1640625" style="1" bestFit="1" customWidth="1"/>
    <col min="13850" max="13856" width="9.33203125" style="1" bestFit="1" customWidth="1"/>
    <col min="13857" max="13857" width="9.1640625" style="1"/>
    <col min="13858" max="13859" width="9.33203125" style="1" bestFit="1" customWidth="1"/>
    <col min="13860" max="13860" width="9.1640625" style="1"/>
    <col min="13861" max="13861" width="9.33203125" style="1" bestFit="1" customWidth="1"/>
    <col min="13862" max="13862" width="13" style="1" bestFit="1" customWidth="1"/>
    <col min="13863" max="13864" width="9.33203125" style="1" bestFit="1" customWidth="1"/>
    <col min="13865" max="13865" width="12.1640625" style="1" bestFit="1" customWidth="1"/>
    <col min="13866" max="13872" width="9.33203125" style="1" bestFit="1" customWidth="1"/>
    <col min="13873" max="13873" width="9.1640625" style="1"/>
    <col min="13874" max="13875" width="9.33203125" style="1" bestFit="1" customWidth="1"/>
    <col min="13876" max="13876" width="9.1640625" style="1"/>
    <col min="13877" max="13877" width="9.33203125" style="1" bestFit="1" customWidth="1"/>
    <col min="13878" max="13878" width="13" style="1" bestFit="1" customWidth="1"/>
    <col min="13879" max="13880" width="9.33203125" style="1" bestFit="1" customWidth="1"/>
    <col min="13881" max="13881" width="12.1640625" style="1" bestFit="1" customWidth="1"/>
    <col min="13882" max="13888" width="9.33203125" style="1" bestFit="1" customWidth="1"/>
    <col min="13889" max="13889" width="9.1640625" style="1"/>
    <col min="13890" max="13891" width="9.33203125" style="1" bestFit="1" customWidth="1"/>
    <col min="13892" max="13892" width="9.1640625" style="1"/>
    <col min="13893" max="13893" width="9.33203125" style="1" bestFit="1" customWidth="1"/>
    <col min="13894" max="13894" width="13" style="1" bestFit="1" customWidth="1"/>
    <col min="13895" max="13896" width="9.33203125" style="1" bestFit="1" customWidth="1"/>
    <col min="13897" max="13897" width="12.1640625" style="1" bestFit="1" customWidth="1"/>
    <col min="13898" max="13904" width="9.33203125" style="1" bestFit="1" customWidth="1"/>
    <col min="13905" max="13905" width="9.1640625" style="1"/>
    <col min="13906" max="13907" width="9.33203125" style="1" bestFit="1" customWidth="1"/>
    <col min="13908" max="13908" width="9.1640625" style="1"/>
    <col min="13909" max="13909" width="9.33203125" style="1" bestFit="1" customWidth="1"/>
    <col min="13910" max="13910" width="13" style="1" bestFit="1" customWidth="1"/>
    <col min="13911" max="13912" width="9.33203125" style="1" bestFit="1" customWidth="1"/>
    <col min="13913" max="13913" width="12.1640625" style="1" bestFit="1" customWidth="1"/>
    <col min="13914" max="13920" width="9.33203125" style="1" bestFit="1" customWidth="1"/>
    <col min="13921" max="13921" width="9.1640625" style="1"/>
    <col min="13922" max="13923" width="9.33203125" style="1" bestFit="1" customWidth="1"/>
    <col min="13924" max="13924" width="9.1640625" style="1"/>
    <col min="13925" max="13925" width="9.33203125" style="1" bestFit="1" customWidth="1"/>
    <col min="13926" max="13926" width="13" style="1" bestFit="1" customWidth="1"/>
    <col min="13927" max="13928" width="9.33203125" style="1" bestFit="1" customWidth="1"/>
    <col min="13929" max="13929" width="12.1640625" style="1" bestFit="1" customWidth="1"/>
    <col min="13930" max="13936" width="9.33203125" style="1" bestFit="1" customWidth="1"/>
    <col min="13937" max="13937" width="9.1640625" style="1"/>
    <col min="13938" max="13939" width="9.33203125" style="1" bestFit="1" customWidth="1"/>
    <col min="13940" max="13940" width="9.1640625" style="1"/>
    <col min="13941" max="13941" width="9.33203125" style="1" bestFit="1" customWidth="1"/>
    <col min="13942" max="13942" width="13" style="1" bestFit="1" customWidth="1"/>
    <col min="13943" max="13944" width="9.33203125" style="1" bestFit="1" customWidth="1"/>
    <col min="13945" max="13945" width="12.1640625" style="1" bestFit="1" customWidth="1"/>
    <col min="13946" max="13952" width="9.33203125" style="1" bestFit="1" customWidth="1"/>
    <col min="13953" max="13953" width="9.1640625" style="1"/>
    <col min="13954" max="13955" width="9.33203125" style="1" bestFit="1" customWidth="1"/>
    <col min="13956" max="13956" width="9.1640625" style="1"/>
    <col min="13957" max="13957" width="9.33203125" style="1" bestFit="1" customWidth="1"/>
    <col min="13958" max="13958" width="13" style="1" bestFit="1" customWidth="1"/>
    <col min="13959" max="13960" width="9.33203125" style="1" bestFit="1" customWidth="1"/>
    <col min="13961" max="13961" width="12.1640625" style="1" bestFit="1" customWidth="1"/>
    <col min="13962" max="13968" width="9.33203125" style="1" bestFit="1" customWidth="1"/>
    <col min="13969" max="13969" width="9.1640625" style="1"/>
    <col min="13970" max="13971" width="9.33203125" style="1" bestFit="1" customWidth="1"/>
    <col min="13972" max="13972" width="9.1640625" style="1"/>
    <col min="13973" max="13973" width="9.33203125" style="1" bestFit="1" customWidth="1"/>
    <col min="13974" max="13974" width="13" style="1" bestFit="1" customWidth="1"/>
    <col min="13975" max="13976" width="9.33203125" style="1" bestFit="1" customWidth="1"/>
    <col min="13977" max="13977" width="12.1640625" style="1" bestFit="1" customWidth="1"/>
    <col min="13978" max="13984" width="9.33203125" style="1" bestFit="1" customWidth="1"/>
    <col min="13985" max="13985" width="9.1640625" style="1"/>
    <col min="13986" max="13987" width="9.33203125" style="1" bestFit="1" customWidth="1"/>
    <col min="13988" max="13988" width="9.1640625" style="1"/>
    <col min="13989" max="13989" width="9.33203125" style="1" bestFit="1" customWidth="1"/>
    <col min="13990" max="13990" width="13" style="1" bestFit="1" customWidth="1"/>
    <col min="13991" max="13992" width="9.33203125" style="1" bestFit="1" customWidth="1"/>
    <col min="13993" max="13993" width="12.1640625" style="1" bestFit="1" customWidth="1"/>
    <col min="13994" max="14000" width="9.33203125" style="1" bestFit="1" customWidth="1"/>
    <col min="14001" max="14001" width="9.1640625" style="1"/>
    <col min="14002" max="14003" width="9.33203125" style="1" bestFit="1" customWidth="1"/>
    <col min="14004" max="14004" width="9.1640625" style="1"/>
    <col min="14005" max="14005" width="9.33203125" style="1" bestFit="1" customWidth="1"/>
    <col min="14006" max="14006" width="13" style="1" bestFit="1" customWidth="1"/>
    <col min="14007" max="14008" width="9.33203125" style="1" bestFit="1" customWidth="1"/>
    <col min="14009" max="14009" width="12.1640625" style="1" bestFit="1" customWidth="1"/>
    <col min="14010" max="14016" width="9.33203125" style="1" bestFit="1" customWidth="1"/>
    <col min="14017" max="14017" width="9.1640625" style="1"/>
    <col min="14018" max="14019" width="9.33203125" style="1" bestFit="1" customWidth="1"/>
    <col min="14020" max="14020" width="9.1640625" style="1"/>
    <col min="14021" max="14021" width="9.33203125" style="1" bestFit="1" customWidth="1"/>
    <col min="14022" max="14022" width="13" style="1" bestFit="1" customWidth="1"/>
    <col min="14023" max="14024" width="9.33203125" style="1" bestFit="1" customWidth="1"/>
    <col min="14025" max="14025" width="12.1640625" style="1" bestFit="1" customWidth="1"/>
    <col min="14026" max="14032" width="9.33203125" style="1" bestFit="1" customWidth="1"/>
    <col min="14033" max="14033" width="9.1640625" style="1"/>
    <col min="14034" max="14035" width="9.33203125" style="1" bestFit="1" customWidth="1"/>
    <col min="14036" max="14036" width="9.1640625" style="1"/>
    <col min="14037" max="14037" width="9.33203125" style="1" bestFit="1" customWidth="1"/>
    <col min="14038" max="14038" width="13" style="1" bestFit="1" customWidth="1"/>
    <col min="14039" max="14040" width="9.33203125" style="1" bestFit="1" customWidth="1"/>
    <col min="14041" max="14041" width="12.1640625" style="1" bestFit="1" customWidth="1"/>
    <col min="14042" max="14048" width="9.33203125" style="1" bestFit="1" customWidth="1"/>
    <col min="14049" max="14049" width="9.1640625" style="1"/>
    <col min="14050" max="14051" width="9.33203125" style="1" bestFit="1" customWidth="1"/>
    <col min="14052" max="14052" width="9.1640625" style="1"/>
    <col min="14053" max="14053" width="9.33203125" style="1" bestFit="1" customWidth="1"/>
    <col min="14054" max="14054" width="13" style="1" bestFit="1" customWidth="1"/>
    <col min="14055" max="14056" width="9.33203125" style="1" bestFit="1" customWidth="1"/>
    <col min="14057" max="14057" width="12.1640625" style="1" bestFit="1" customWidth="1"/>
    <col min="14058" max="14064" width="9.33203125" style="1" bestFit="1" customWidth="1"/>
    <col min="14065" max="14065" width="9.1640625" style="1"/>
    <col min="14066" max="14067" width="9.33203125" style="1" bestFit="1" customWidth="1"/>
    <col min="14068" max="14068" width="9.1640625" style="1"/>
    <col min="14069" max="14069" width="9.33203125" style="1" bestFit="1" customWidth="1"/>
    <col min="14070" max="14070" width="13" style="1" bestFit="1" customWidth="1"/>
    <col min="14071" max="14072" width="9.33203125" style="1" bestFit="1" customWidth="1"/>
    <col min="14073" max="14073" width="12.1640625" style="1" bestFit="1" customWidth="1"/>
    <col min="14074" max="14080" width="9.33203125" style="1" bestFit="1" customWidth="1"/>
    <col min="14081" max="14081" width="9.1640625" style="1"/>
    <col min="14082" max="14083" width="9.33203125" style="1" bestFit="1" customWidth="1"/>
    <col min="14084" max="14084" width="9.1640625" style="1"/>
    <col min="14085" max="14085" width="9.33203125" style="1" bestFit="1" customWidth="1"/>
    <col min="14086" max="14086" width="13" style="1" bestFit="1" customWidth="1"/>
    <col min="14087" max="14088" width="9.33203125" style="1" bestFit="1" customWidth="1"/>
    <col min="14089" max="14089" width="12.1640625" style="1" bestFit="1" customWidth="1"/>
    <col min="14090" max="14096" width="9.33203125" style="1" bestFit="1" customWidth="1"/>
    <col min="14097" max="14097" width="9.1640625" style="1"/>
    <col min="14098" max="14099" width="9.33203125" style="1" bestFit="1" customWidth="1"/>
    <col min="14100" max="14100" width="9.1640625" style="1"/>
    <col min="14101" max="14101" width="9.33203125" style="1" bestFit="1" customWidth="1"/>
    <col min="14102" max="14102" width="13" style="1" bestFit="1" customWidth="1"/>
    <col min="14103" max="14104" width="9.33203125" style="1" bestFit="1" customWidth="1"/>
    <col min="14105" max="14105" width="12.1640625" style="1" bestFit="1" customWidth="1"/>
    <col min="14106" max="14112" width="9.33203125" style="1" bestFit="1" customWidth="1"/>
    <col min="14113" max="14113" width="9.1640625" style="1"/>
    <col min="14114" max="14115" width="9.33203125" style="1" bestFit="1" customWidth="1"/>
    <col min="14116" max="14116" width="9.1640625" style="1"/>
    <col min="14117" max="14117" width="9.33203125" style="1" bestFit="1" customWidth="1"/>
    <col min="14118" max="14118" width="13" style="1" bestFit="1" customWidth="1"/>
    <col min="14119" max="14120" width="9.33203125" style="1" bestFit="1" customWidth="1"/>
    <col min="14121" max="14121" width="12.1640625" style="1" bestFit="1" customWidth="1"/>
    <col min="14122" max="14128" width="9.33203125" style="1" bestFit="1" customWidth="1"/>
    <col min="14129" max="14129" width="9.1640625" style="1"/>
    <col min="14130" max="14131" width="9.33203125" style="1" bestFit="1" customWidth="1"/>
    <col min="14132" max="14132" width="9.1640625" style="1"/>
    <col min="14133" max="14133" width="9.33203125" style="1" bestFit="1" customWidth="1"/>
    <col min="14134" max="14134" width="13" style="1" bestFit="1" customWidth="1"/>
    <col min="14135" max="14136" width="9.33203125" style="1" bestFit="1" customWidth="1"/>
    <col min="14137" max="14137" width="12.1640625" style="1" bestFit="1" customWidth="1"/>
    <col min="14138" max="14144" width="9.33203125" style="1" bestFit="1" customWidth="1"/>
    <col min="14145" max="14145" width="9.1640625" style="1"/>
    <col min="14146" max="14147" width="9.33203125" style="1" bestFit="1" customWidth="1"/>
    <col min="14148" max="14148" width="9.1640625" style="1"/>
    <col min="14149" max="14149" width="9.33203125" style="1" bestFit="1" customWidth="1"/>
    <col min="14150" max="14150" width="13" style="1" bestFit="1" customWidth="1"/>
    <col min="14151" max="14152" width="9.33203125" style="1" bestFit="1" customWidth="1"/>
    <col min="14153" max="14153" width="12.1640625" style="1" bestFit="1" customWidth="1"/>
    <col min="14154" max="14160" width="9.33203125" style="1" bestFit="1" customWidth="1"/>
    <col min="14161" max="14161" width="9.1640625" style="1"/>
    <col min="14162" max="14163" width="9.33203125" style="1" bestFit="1" customWidth="1"/>
    <col min="14164" max="14164" width="9.1640625" style="1"/>
    <col min="14165" max="14165" width="9.33203125" style="1" bestFit="1" customWidth="1"/>
    <col min="14166" max="14166" width="13" style="1" bestFit="1" customWidth="1"/>
    <col min="14167" max="14168" width="9.33203125" style="1" bestFit="1" customWidth="1"/>
    <col min="14169" max="14169" width="12.1640625" style="1" bestFit="1" customWidth="1"/>
    <col min="14170" max="14176" width="9.33203125" style="1" bestFit="1" customWidth="1"/>
    <col min="14177" max="14177" width="9.1640625" style="1"/>
    <col min="14178" max="14179" width="9.33203125" style="1" bestFit="1" customWidth="1"/>
    <col min="14180" max="14180" width="9.1640625" style="1"/>
    <col min="14181" max="14181" width="9.33203125" style="1" bestFit="1" customWidth="1"/>
    <col min="14182" max="14182" width="13" style="1" bestFit="1" customWidth="1"/>
    <col min="14183" max="14184" width="9.33203125" style="1" bestFit="1" customWidth="1"/>
    <col min="14185" max="14185" width="12.1640625" style="1" bestFit="1" customWidth="1"/>
    <col min="14186" max="14192" width="9.33203125" style="1" bestFit="1" customWidth="1"/>
    <col min="14193" max="14193" width="9.1640625" style="1"/>
    <col min="14194" max="14195" width="9.33203125" style="1" bestFit="1" customWidth="1"/>
    <col min="14196" max="14196" width="9.1640625" style="1"/>
    <col min="14197" max="14197" width="9.33203125" style="1" bestFit="1" customWidth="1"/>
    <col min="14198" max="14198" width="13" style="1" bestFit="1" customWidth="1"/>
    <col min="14199" max="14200" width="9.33203125" style="1" bestFit="1" customWidth="1"/>
    <col min="14201" max="14201" width="12.1640625" style="1" bestFit="1" customWidth="1"/>
    <col min="14202" max="14208" width="9.33203125" style="1" bestFit="1" customWidth="1"/>
    <col min="14209" max="14209" width="9.1640625" style="1"/>
    <col min="14210" max="14211" width="9.33203125" style="1" bestFit="1" customWidth="1"/>
    <col min="14212" max="14212" width="9.1640625" style="1"/>
    <col min="14213" max="14213" width="9.33203125" style="1" bestFit="1" customWidth="1"/>
    <col min="14214" max="14214" width="13" style="1" bestFit="1" customWidth="1"/>
    <col min="14215" max="14216" width="9.33203125" style="1" bestFit="1" customWidth="1"/>
    <col min="14217" max="14217" width="12.1640625" style="1" bestFit="1" customWidth="1"/>
    <col min="14218" max="14224" width="9.33203125" style="1" bestFit="1" customWidth="1"/>
    <col min="14225" max="14225" width="9.1640625" style="1"/>
    <col min="14226" max="14227" width="9.33203125" style="1" bestFit="1" customWidth="1"/>
    <col min="14228" max="14228" width="9.1640625" style="1"/>
    <col min="14229" max="14229" width="9.33203125" style="1" bestFit="1" customWidth="1"/>
    <col min="14230" max="14230" width="13" style="1" bestFit="1" customWidth="1"/>
    <col min="14231" max="14232" width="9.33203125" style="1" bestFit="1" customWidth="1"/>
    <col min="14233" max="14233" width="12.1640625" style="1" bestFit="1" customWidth="1"/>
    <col min="14234" max="14240" width="9.33203125" style="1" bestFit="1" customWidth="1"/>
    <col min="14241" max="14241" width="9.1640625" style="1"/>
    <col min="14242" max="14243" width="9.33203125" style="1" bestFit="1" customWidth="1"/>
    <col min="14244" max="14244" width="9.1640625" style="1"/>
    <col min="14245" max="14245" width="9.33203125" style="1" bestFit="1" customWidth="1"/>
    <col min="14246" max="14246" width="13" style="1" bestFit="1" customWidth="1"/>
    <col min="14247" max="14248" width="9.33203125" style="1" bestFit="1" customWidth="1"/>
    <col min="14249" max="14249" width="12.1640625" style="1" bestFit="1" customWidth="1"/>
    <col min="14250" max="14256" width="9.33203125" style="1" bestFit="1" customWidth="1"/>
    <col min="14257" max="14257" width="9.1640625" style="1"/>
    <col min="14258" max="14259" width="9.33203125" style="1" bestFit="1" customWidth="1"/>
    <col min="14260" max="14260" width="9.1640625" style="1"/>
    <col min="14261" max="14261" width="9.33203125" style="1" bestFit="1" customWidth="1"/>
    <col min="14262" max="14262" width="13" style="1" bestFit="1" customWidth="1"/>
    <col min="14263" max="14264" width="9.33203125" style="1" bestFit="1" customWidth="1"/>
    <col min="14265" max="14265" width="12.1640625" style="1" bestFit="1" customWidth="1"/>
    <col min="14266" max="14272" width="9.33203125" style="1" bestFit="1" customWidth="1"/>
    <col min="14273" max="14273" width="9.1640625" style="1"/>
    <col min="14274" max="14275" width="9.33203125" style="1" bestFit="1" customWidth="1"/>
    <col min="14276" max="14276" width="9.1640625" style="1"/>
    <col min="14277" max="14277" width="9.33203125" style="1" bestFit="1" customWidth="1"/>
    <col min="14278" max="14278" width="13" style="1" bestFit="1" customWidth="1"/>
    <col min="14279" max="14280" width="9.33203125" style="1" bestFit="1" customWidth="1"/>
    <col min="14281" max="14281" width="12.1640625" style="1" bestFit="1" customWidth="1"/>
    <col min="14282" max="14288" width="9.33203125" style="1" bestFit="1" customWidth="1"/>
    <col min="14289" max="14289" width="9.1640625" style="1"/>
    <col min="14290" max="14291" width="9.33203125" style="1" bestFit="1" customWidth="1"/>
    <col min="14292" max="14292" width="9.1640625" style="1"/>
    <col min="14293" max="14293" width="9.33203125" style="1" bestFit="1" customWidth="1"/>
    <col min="14294" max="14294" width="13" style="1" bestFit="1" customWidth="1"/>
    <col min="14295" max="14296" width="9.33203125" style="1" bestFit="1" customWidth="1"/>
    <col min="14297" max="14297" width="12.1640625" style="1" bestFit="1" customWidth="1"/>
    <col min="14298" max="14304" width="9.33203125" style="1" bestFit="1" customWidth="1"/>
    <col min="14305" max="14305" width="9.1640625" style="1"/>
    <col min="14306" max="14307" width="9.33203125" style="1" bestFit="1" customWidth="1"/>
    <col min="14308" max="14308" width="9.1640625" style="1"/>
    <col min="14309" max="14309" width="9.33203125" style="1" bestFit="1" customWidth="1"/>
    <col min="14310" max="14310" width="13" style="1" bestFit="1" customWidth="1"/>
    <col min="14311" max="14312" width="9.33203125" style="1" bestFit="1" customWidth="1"/>
    <col min="14313" max="14313" width="12.1640625" style="1" bestFit="1" customWidth="1"/>
    <col min="14314" max="14320" width="9.33203125" style="1" bestFit="1" customWidth="1"/>
    <col min="14321" max="14321" width="9.1640625" style="1"/>
    <col min="14322" max="14323" width="9.33203125" style="1" bestFit="1" customWidth="1"/>
    <col min="14324" max="14324" width="9.1640625" style="1"/>
    <col min="14325" max="14325" width="9.33203125" style="1" bestFit="1" customWidth="1"/>
    <col min="14326" max="14326" width="13" style="1" bestFit="1" customWidth="1"/>
    <col min="14327" max="14328" width="9.33203125" style="1" bestFit="1" customWidth="1"/>
    <col min="14329" max="14329" width="12.1640625" style="1" bestFit="1" customWidth="1"/>
    <col min="14330" max="14336" width="9.33203125" style="1" bestFit="1" customWidth="1"/>
    <col min="14337" max="14337" width="9.1640625" style="1"/>
    <col min="14338" max="14339" width="9.33203125" style="1" bestFit="1" customWidth="1"/>
    <col min="14340" max="14340" width="9.1640625" style="1"/>
    <col min="14341" max="14341" width="9.33203125" style="1" bestFit="1" customWidth="1"/>
    <col min="14342" max="14342" width="13" style="1" bestFit="1" customWidth="1"/>
    <col min="14343" max="14344" width="9.33203125" style="1" bestFit="1" customWidth="1"/>
    <col min="14345" max="14345" width="12.1640625" style="1" bestFit="1" customWidth="1"/>
    <col min="14346" max="14352" width="9.33203125" style="1" bestFit="1" customWidth="1"/>
    <col min="14353" max="14353" width="9.1640625" style="1"/>
    <col min="14354" max="14355" width="9.33203125" style="1" bestFit="1" customWidth="1"/>
    <col min="14356" max="14356" width="9.1640625" style="1"/>
    <col min="14357" max="14357" width="9.33203125" style="1" bestFit="1" customWidth="1"/>
    <col min="14358" max="14358" width="13" style="1" bestFit="1" customWidth="1"/>
    <col min="14359" max="14360" width="9.33203125" style="1" bestFit="1" customWidth="1"/>
    <col min="14361" max="14361" width="12.1640625" style="1" bestFit="1" customWidth="1"/>
    <col min="14362" max="14368" width="9.33203125" style="1" bestFit="1" customWidth="1"/>
    <col min="14369" max="14369" width="9.1640625" style="1"/>
    <col min="14370" max="14371" width="9.33203125" style="1" bestFit="1" customWidth="1"/>
    <col min="14372" max="14372" width="9.1640625" style="1"/>
    <col min="14373" max="14373" width="9.33203125" style="1" bestFit="1" customWidth="1"/>
    <col min="14374" max="14374" width="13" style="1" bestFit="1" customWidth="1"/>
    <col min="14375" max="14376" width="9.33203125" style="1" bestFit="1" customWidth="1"/>
    <col min="14377" max="14377" width="12.1640625" style="1" bestFit="1" customWidth="1"/>
    <col min="14378" max="14384" width="9.33203125" style="1" bestFit="1" customWidth="1"/>
    <col min="14385" max="14385" width="9.1640625" style="1"/>
    <col min="14386" max="14387" width="9.33203125" style="1" bestFit="1" customWidth="1"/>
    <col min="14388" max="14388" width="9.1640625" style="1"/>
    <col min="14389" max="14389" width="9.33203125" style="1" bestFit="1" customWidth="1"/>
    <col min="14390" max="14390" width="13" style="1" bestFit="1" customWidth="1"/>
    <col min="14391" max="14392" width="9.33203125" style="1" bestFit="1" customWidth="1"/>
    <col min="14393" max="14393" width="12.1640625" style="1" bestFit="1" customWidth="1"/>
    <col min="14394" max="14400" width="9.33203125" style="1" bestFit="1" customWidth="1"/>
    <col min="14401" max="14401" width="9.1640625" style="1"/>
    <col min="14402" max="14403" width="9.33203125" style="1" bestFit="1" customWidth="1"/>
    <col min="14404" max="14404" width="9.1640625" style="1"/>
    <col min="14405" max="14405" width="9.33203125" style="1" bestFit="1" customWidth="1"/>
    <col min="14406" max="14406" width="13" style="1" bestFit="1" customWidth="1"/>
    <col min="14407" max="14408" width="9.33203125" style="1" bestFit="1" customWidth="1"/>
    <col min="14409" max="14409" width="12.1640625" style="1" bestFit="1" customWidth="1"/>
    <col min="14410" max="14416" width="9.33203125" style="1" bestFit="1" customWidth="1"/>
    <col min="14417" max="14417" width="9.1640625" style="1"/>
    <col min="14418" max="14419" width="9.33203125" style="1" bestFit="1" customWidth="1"/>
    <col min="14420" max="14420" width="9.1640625" style="1"/>
    <col min="14421" max="14421" width="9.33203125" style="1" bestFit="1" customWidth="1"/>
    <col min="14422" max="14422" width="13" style="1" bestFit="1" customWidth="1"/>
    <col min="14423" max="14424" width="9.33203125" style="1" bestFit="1" customWidth="1"/>
    <col min="14425" max="14425" width="12.1640625" style="1" bestFit="1" customWidth="1"/>
    <col min="14426" max="14432" width="9.33203125" style="1" bestFit="1" customWidth="1"/>
    <col min="14433" max="14433" width="9.1640625" style="1"/>
    <col min="14434" max="14435" width="9.33203125" style="1" bestFit="1" customWidth="1"/>
    <col min="14436" max="14436" width="9.1640625" style="1"/>
    <col min="14437" max="14437" width="9.33203125" style="1" bestFit="1" customWidth="1"/>
    <col min="14438" max="14438" width="13" style="1" bestFit="1" customWidth="1"/>
    <col min="14439" max="14440" width="9.33203125" style="1" bestFit="1" customWidth="1"/>
    <col min="14441" max="14441" width="12.1640625" style="1" bestFit="1" customWidth="1"/>
    <col min="14442" max="14448" width="9.33203125" style="1" bestFit="1" customWidth="1"/>
    <col min="14449" max="14449" width="9.1640625" style="1"/>
    <col min="14450" max="14451" width="9.33203125" style="1" bestFit="1" customWidth="1"/>
    <col min="14452" max="14452" width="9.1640625" style="1"/>
    <col min="14453" max="14453" width="9.33203125" style="1" bestFit="1" customWidth="1"/>
    <col min="14454" max="14454" width="13" style="1" bestFit="1" customWidth="1"/>
    <col min="14455" max="14456" width="9.33203125" style="1" bestFit="1" customWidth="1"/>
    <col min="14457" max="14457" width="12.1640625" style="1" bestFit="1" customWidth="1"/>
    <col min="14458" max="14464" width="9.33203125" style="1" bestFit="1" customWidth="1"/>
    <col min="14465" max="14465" width="9.1640625" style="1"/>
    <col min="14466" max="14467" width="9.33203125" style="1" bestFit="1" customWidth="1"/>
    <col min="14468" max="14468" width="9.1640625" style="1"/>
    <col min="14469" max="14469" width="9.33203125" style="1" bestFit="1" customWidth="1"/>
    <col min="14470" max="14470" width="13" style="1" bestFit="1" customWidth="1"/>
    <col min="14471" max="14472" width="9.33203125" style="1" bestFit="1" customWidth="1"/>
    <col min="14473" max="14473" width="12.1640625" style="1" bestFit="1" customWidth="1"/>
    <col min="14474" max="14480" width="9.33203125" style="1" bestFit="1" customWidth="1"/>
    <col min="14481" max="14481" width="9.1640625" style="1"/>
    <col min="14482" max="14483" width="9.33203125" style="1" bestFit="1" customWidth="1"/>
    <col min="14484" max="14484" width="9.1640625" style="1"/>
    <col min="14485" max="14485" width="9.33203125" style="1" bestFit="1" customWidth="1"/>
    <col min="14486" max="14486" width="13" style="1" bestFit="1" customWidth="1"/>
    <col min="14487" max="14488" width="9.33203125" style="1" bestFit="1" customWidth="1"/>
    <col min="14489" max="14489" width="12.1640625" style="1" bestFit="1" customWidth="1"/>
    <col min="14490" max="14496" width="9.33203125" style="1" bestFit="1" customWidth="1"/>
    <col min="14497" max="14497" width="9.1640625" style="1"/>
    <col min="14498" max="14499" width="9.33203125" style="1" bestFit="1" customWidth="1"/>
    <col min="14500" max="14500" width="9.1640625" style="1"/>
    <col min="14501" max="14501" width="9.33203125" style="1" bestFit="1" customWidth="1"/>
    <col min="14502" max="14502" width="13" style="1" bestFit="1" customWidth="1"/>
    <col min="14503" max="14504" width="9.33203125" style="1" bestFit="1" customWidth="1"/>
    <col min="14505" max="14505" width="12.1640625" style="1" bestFit="1" customWidth="1"/>
    <col min="14506" max="14512" width="9.33203125" style="1" bestFit="1" customWidth="1"/>
    <col min="14513" max="14513" width="9.1640625" style="1"/>
    <col min="14514" max="14515" width="9.33203125" style="1" bestFit="1" customWidth="1"/>
    <col min="14516" max="14516" width="9.1640625" style="1"/>
    <col min="14517" max="14517" width="9.33203125" style="1" bestFit="1" customWidth="1"/>
    <col min="14518" max="14518" width="13" style="1" bestFit="1" customWidth="1"/>
    <col min="14519" max="14520" width="9.33203125" style="1" bestFit="1" customWidth="1"/>
    <col min="14521" max="14521" width="12.1640625" style="1" bestFit="1" customWidth="1"/>
    <col min="14522" max="14528" width="9.33203125" style="1" bestFit="1" customWidth="1"/>
    <col min="14529" max="14529" width="9.1640625" style="1"/>
    <col min="14530" max="14531" width="9.33203125" style="1" bestFit="1" customWidth="1"/>
    <col min="14532" max="14532" width="9.1640625" style="1"/>
    <col min="14533" max="14533" width="9.33203125" style="1" bestFit="1" customWidth="1"/>
    <col min="14534" max="14534" width="13" style="1" bestFit="1" customWidth="1"/>
    <col min="14535" max="14536" width="9.33203125" style="1" bestFit="1" customWidth="1"/>
    <col min="14537" max="14537" width="12.1640625" style="1" bestFit="1" customWidth="1"/>
    <col min="14538" max="14544" width="9.33203125" style="1" bestFit="1" customWidth="1"/>
    <col min="14545" max="14545" width="9.1640625" style="1"/>
    <col min="14546" max="14547" width="9.33203125" style="1" bestFit="1" customWidth="1"/>
    <col min="14548" max="14548" width="9.1640625" style="1"/>
    <col min="14549" max="14549" width="9.33203125" style="1" bestFit="1" customWidth="1"/>
    <col min="14550" max="14550" width="13" style="1" bestFit="1" customWidth="1"/>
    <col min="14551" max="14552" width="9.33203125" style="1" bestFit="1" customWidth="1"/>
    <col min="14553" max="14553" width="12.1640625" style="1" bestFit="1" customWidth="1"/>
    <col min="14554" max="14560" width="9.33203125" style="1" bestFit="1" customWidth="1"/>
    <col min="14561" max="14561" width="9.1640625" style="1"/>
    <col min="14562" max="14563" width="9.33203125" style="1" bestFit="1" customWidth="1"/>
    <col min="14564" max="14564" width="9.1640625" style="1"/>
    <col min="14565" max="14565" width="9.33203125" style="1" bestFit="1" customWidth="1"/>
    <col min="14566" max="14566" width="13" style="1" bestFit="1" customWidth="1"/>
    <col min="14567" max="14568" width="9.33203125" style="1" bestFit="1" customWidth="1"/>
    <col min="14569" max="14569" width="12.1640625" style="1" bestFit="1" customWidth="1"/>
    <col min="14570" max="14576" width="9.33203125" style="1" bestFit="1" customWidth="1"/>
    <col min="14577" max="14577" width="9.1640625" style="1"/>
    <col min="14578" max="14579" width="9.33203125" style="1" bestFit="1" customWidth="1"/>
    <col min="14580" max="14580" width="9.1640625" style="1"/>
    <col min="14581" max="14581" width="9.33203125" style="1" bestFit="1" customWidth="1"/>
    <col min="14582" max="14582" width="13" style="1" bestFit="1" customWidth="1"/>
    <col min="14583" max="14584" width="9.33203125" style="1" bestFit="1" customWidth="1"/>
    <col min="14585" max="14585" width="12.1640625" style="1" bestFit="1" customWidth="1"/>
    <col min="14586" max="14592" width="9.33203125" style="1" bestFit="1" customWidth="1"/>
    <col min="14593" max="14593" width="9.1640625" style="1"/>
    <col min="14594" max="14595" width="9.33203125" style="1" bestFit="1" customWidth="1"/>
    <col min="14596" max="14596" width="9.1640625" style="1"/>
    <col min="14597" max="14597" width="9.33203125" style="1" bestFit="1" customWidth="1"/>
    <col min="14598" max="14598" width="13" style="1" bestFit="1" customWidth="1"/>
    <col min="14599" max="14600" width="9.33203125" style="1" bestFit="1" customWidth="1"/>
    <col min="14601" max="14601" width="12.1640625" style="1" bestFit="1" customWidth="1"/>
    <col min="14602" max="14608" width="9.33203125" style="1" bestFit="1" customWidth="1"/>
    <col min="14609" max="14609" width="9.1640625" style="1"/>
    <col min="14610" max="14611" width="9.33203125" style="1" bestFit="1" customWidth="1"/>
    <col min="14612" max="14612" width="9.1640625" style="1"/>
    <col min="14613" max="14613" width="9.33203125" style="1" bestFit="1" customWidth="1"/>
    <col min="14614" max="14614" width="13" style="1" bestFit="1" customWidth="1"/>
    <col min="14615" max="14616" width="9.33203125" style="1" bestFit="1" customWidth="1"/>
    <col min="14617" max="14617" width="12.1640625" style="1" bestFit="1" customWidth="1"/>
    <col min="14618" max="14624" width="9.33203125" style="1" bestFit="1" customWidth="1"/>
    <col min="14625" max="14625" width="9.1640625" style="1"/>
    <col min="14626" max="14627" width="9.33203125" style="1" bestFit="1" customWidth="1"/>
    <col min="14628" max="14628" width="9.1640625" style="1"/>
    <col min="14629" max="14629" width="9.33203125" style="1" bestFit="1" customWidth="1"/>
    <col min="14630" max="14630" width="13" style="1" bestFit="1" customWidth="1"/>
    <col min="14631" max="14632" width="9.33203125" style="1" bestFit="1" customWidth="1"/>
    <col min="14633" max="14633" width="12.1640625" style="1" bestFit="1" customWidth="1"/>
    <col min="14634" max="14640" width="9.33203125" style="1" bestFit="1" customWidth="1"/>
    <col min="14641" max="14641" width="9.1640625" style="1"/>
    <col min="14642" max="14643" width="9.33203125" style="1" bestFit="1" customWidth="1"/>
    <col min="14644" max="14644" width="9.1640625" style="1"/>
    <col min="14645" max="14645" width="9.33203125" style="1" bestFit="1" customWidth="1"/>
    <col min="14646" max="14646" width="13" style="1" bestFit="1" customWidth="1"/>
    <col min="14647" max="14648" width="9.33203125" style="1" bestFit="1" customWidth="1"/>
    <col min="14649" max="14649" width="12.1640625" style="1" bestFit="1" customWidth="1"/>
    <col min="14650" max="14656" width="9.33203125" style="1" bestFit="1" customWidth="1"/>
    <col min="14657" max="14657" width="9.1640625" style="1"/>
    <col min="14658" max="14659" width="9.33203125" style="1" bestFit="1" customWidth="1"/>
    <col min="14660" max="14660" width="9.1640625" style="1"/>
    <col min="14661" max="14661" width="9.33203125" style="1" bestFit="1" customWidth="1"/>
    <col min="14662" max="14662" width="13" style="1" bestFit="1" customWidth="1"/>
    <col min="14663" max="14664" width="9.33203125" style="1" bestFit="1" customWidth="1"/>
    <col min="14665" max="14665" width="12.1640625" style="1" bestFit="1" customWidth="1"/>
    <col min="14666" max="14672" width="9.33203125" style="1" bestFit="1" customWidth="1"/>
    <col min="14673" max="14673" width="9.1640625" style="1"/>
    <col min="14674" max="14675" width="9.33203125" style="1" bestFit="1" customWidth="1"/>
    <col min="14676" max="14676" width="9.1640625" style="1"/>
    <col min="14677" max="14677" width="9.33203125" style="1" bestFit="1" customWidth="1"/>
    <col min="14678" max="14678" width="13" style="1" bestFit="1" customWidth="1"/>
    <col min="14679" max="14680" width="9.33203125" style="1" bestFit="1" customWidth="1"/>
    <col min="14681" max="14681" width="12.1640625" style="1" bestFit="1" customWidth="1"/>
    <col min="14682" max="14688" width="9.33203125" style="1" bestFit="1" customWidth="1"/>
    <col min="14689" max="14689" width="9.1640625" style="1"/>
    <col min="14690" max="14691" width="9.33203125" style="1" bestFit="1" customWidth="1"/>
    <col min="14692" max="14692" width="9.1640625" style="1"/>
    <col min="14693" max="14693" width="9.33203125" style="1" bestFit="1" customWidth="1"/>
    <col min="14694" max="14694" width="13" style="1" bestFit="1" customWidth="1"/>
    <col min="14695" max="14696" width="9.33203125" style="1" bestFit="1" customWidth="1"/>
    <col min="14697" max="14697" width="12.1640625" style="1" bestFit="1" customWidth="1"/>
    <col min="14698" max="14704" width="9.33203125" style="1" bestFit="1" customWidth="1"/>
    <col min="14705" max="14705" width="9.1640625" style="1"/>
    <col min="14706" max="14707" width="9.33203125" style="1" bestFit="1" customWidth="1"/>
    <col min="14708" max="14708" width="9.1640625" style="1"/>
    <col min="14709" max="14709" width="9.33203125" style="1" bestFit="1" customWidth="1"/>
    <col min="14710" max="14710" width="13" style="1" bestFit="1" customWidth="1"/>
    <col min="14711" max="14712" width="9.33203125" style="1" bestFit="1" customWidth="1"/>
    <col min="14713" max="14713" width="12.1640625" style="1" bestFit="1" customWidth="1"/>
    <col min="14714" max="14720" width="9.33203125" style="1" bestFit="1" customWidth="1"/>
    <col min="14721" max="14721" width="9.1640625" style="1"/>
    <col min="14722" max="14723" width="9.33203125" style="1" bestFit="1" customWidth="1"/>
    <col min="14724" max="14724" width="9.1640625" style="1"/>
    <col min="14725" max="14725" width="9.33203125" style="1" bestFit="1" customWidth="1"/>
    <col min="14726" max="14726" width="13" style="1" bestFit="1" customWidth="1"/>
    <col min="14727" max="14728" width="9.33203125" style="1" bestFit="1" customWidth="1"/>
    <col min="14729" max="14729" width="12.1640625" style="1" bestFit="1" customWidth="1"/>
    <col min="14730" max="14736" width="9.33203125" style="1" bestFit="1" customWidth="1"/>
    <col min="14737" max="14737" width="9.1640625" style="1"/>
    <col min="14738" max="14739" width="9.33203125" style="1" bestFit="1" customWidth="1"/>
    <col min="14740" max="14740" width="9.1640625" style="1"/>
    <col min="14741" max="14741" width="9.33203125" style="1" bestFit="1" customWidth="1"/>
    <col min="14742" max="14742" width="13" style="1" bestFit="1" customWidth="1"/>
    <col min="14743" max="14744" width="9.33203125" style="1" bestFit="1" customWidth="1"/>
    <col min="14745" max="14745" width="12.1640625" style="1" bestFit="1" customWidth="1"/>
    <col min="14746" max="14752" width="9.33203125" style="1" bestFit="1" customWidth="1"/>
    <col min="14753" max="14753" width="9.1640625" style="1"/>
    <col min="14754" max="14755" width="9.33203125" style="1" bestFit="1" customWidth="1"/>
    <col min="14756" max="14756" width="9.1640625" style="1"/>
    <col min="14757" max="14757" width="9.33203125" style="1" bestFit="1" customWidth="1"/>
    <col min="14758" max="14758" width="13" style="1" bestFit="1" customWidth="1"/>
    <col min="14759" max="14760" width="9.33203125" style="1" bestFit="1" customWidth="1"/>
    <col min="14761" max="14761" width="12.1640625" style="1" bestFit="1" customWidth="1"/>
    <col min="14762" max="14768" width="9.33203125" style="1" bestFit="1" customWidth="1"/>
    <col min="14769" max="14769" width="9.1640625" style="1"/>
    <col min="14770" max="14771" width="9.33203125" style="1" bestFit="1" customWidth="1"/>
    <col min="14772" max="14772" width="9.1640625" style="1"/>
    <col min="14773" max="14773" width="9.33203125" style="1" bestFit="1" customWidth="1"/>
    <col min="14774" max="14774" width="13" style="1" bestFit="1" customWidth="1"/>
    <col min="14775" max="14776" width="9.33203125" style="1" bestFit="1" customWidth="1"/>
    <col min="14777" max="14777" width="12.1640625" style="1" bestFit="1" customWidth="1"/>
    <col min="14778" max="14784" width="9.33203125" style="1" bestFit="1" customWidth="1"/>
    <col min="14785" max="14785" width="9.1640625" style="1"/>
    <col min="14786" max="14787" width="9.33203125" style="1" bestFit="1" customWidth="1"/>
    <col min="14788" max="14788" width="9.1640625" style="1"/>
    <col min="14789" max="14789" width="9.33203125" style="1" bestFit="1" customWidth="1"/>
    <col min="14790" max="14790" width="13" style="1" bestFit="1" customWidth="1"/>
    <col min="14791" max="14792" width="9.33203125" style="1" bestFit="1" customWidth="1"/>
    <col min="14793" max="14793" width="12.1640625" style="1" bestFit="1" customWidth="1"/>
    <col min="14794" max="14800" width="9.33203125" style="1" bestFit="1" customWidth="1"/>
    <col min="14801" max="14801" width="9.1640625" style="1"/>
    <col min="14802" max="14803" width="9.33203125" style="1" bestFit="1" customWidth="1"/>
    <col min="14804" max="14804" width="9.1640625" style="1"/>
    <col min="14805" max="14805" width="9.33203125" style="1" bestFit="1" customWidth="1"/>
    <col min="14806" max="14806" width="13" style="1" bestFit="1" customWidth="1"/>
    <col min="14807" max="14808" width="9.33203125" style="1" bestFit="1" customWidth="1"/>
    <col min="14809" max="14809" width="12.1640625" style="1" bestFit="1" customWidth="1"/>
    <col min="14810" max="14816" width="9.33203125" style="1" bestFit="1" customWidth="1"/>
    <col min="14817" max="14817" width="9.1640625" style="1"/>
    <col min="14818" max="14819" width="9.33203125" style="1" bestFit="1" customWidth="1"/>
    <col min="14820" max="14820" width="9.1640625" style="1"/>
    <col min="14821" max="14821" width="9.33203125" style="1" bestFit="1" customWidth="1"/>
    <col min="14822" max="14822" width="13" style="1" bestFit="1" customWidth="1"/>
    <col min="14823" max="14824" width="9.33203125" style="1" bestFit="1" customWidth="1"/>
    <col min="14825" max="14825" width="12.1640625" style="1" bestFit="1" customWidth="1"/>
    <col min="14826" max="14832" width="9.33203125" style="1" bestFit="1" customWidth="1"/>
    <col min="14833" max="14833" width="9.1640625" style="1"/>
    <col min="14834" max="14835" width="9.33203125" style="1" bestFit="1" customWidth="1"/>
    <col min="14836" max="14836" width="9.1640625" style="1"/>
    <col min="14837" max="14837" width="9.33203125" style="1" bestFit="1" customWidth="1"/>
    <col min="14838" max="14838" width="13" style="1" bestFit="1" customWidth="1"/>
    <col min="14839" max="14840" width="9.33203125" style="1" bestFit="1" customWidth="1"/>
    <col min="14841" max="14841" width="12.1640625" style="1" bestFit="1" customWidth="1"/>
    <col min="14842" max="14848" width="9.33203125" style="1" bestFit="1" customWidth="1"/>
    <col min="14849" max="14849" width="9.1640625" style="1"/>
    <col min="14850" max="14851" width="9.33203125" style="1" bestFit="1" customWidth="1"/>
    <col min="14852" max="14852" width="9.1640625" style="1"/>
    <col min="14853" max="14853" width="9.33203125" style="1" bestFit="1" customWidth="1"/>
    <col min="14854" max="14854" width="13" style="1" bestFit="1" customWidth="1"/>
    <col min="14855" max="14856" width="9.33203125" style="1" bestFit="1" customWidth="1"/>
    <col min="14857" max="14857" width="12.1640625" style="1" bestFit="1" customWidth="1"/>
    <col min="14858" max="14864" width="9.33203125" style="1" bestFit="1" customWidth="1"/>
    <col min="14865" max="14865" width="9.1640625" style="1"/>
    <col min="14866" max="14867" width="9.33203125" style="1" bestFit="1" customWidth="1"/>
    <col min="14868" max="14868" width="9.1640625" style="1"/>
    <col min="14869" max="14869" width="9.33203125" style="1" bestFit="1" customWidth="1"/>
    <col min="14870" max="14870" width="13" style="1" bestFit="1" customWidth="1"/>
    <col min="14871" max="14872" width="9.33203125" style="1" bestFit="1" customWidth="1"/>
    <col min="14873" max="14873" width="12.1640625" style="1" bestFit="1" customWidth="1"/>
    <col min="14874" max="14880" width="9.33203125" style="1" bestFit="1" customWidth="1"/>
    <col min="14881" max="14881" width="9.1640625" style="1"/>
    <col min="14882" max="14883" width="9.33203125" style="1" bestFit="1" customWidth="1"/>
    <col min="14884" max="14884" width="9.1640625" style="1"/>
    <col min="14885" max="14885" width="9.33203125" style="1" bestFit="1" customWidth="1"/>
    <col min="14886" max="14886" width="13" style="1" bestFit="1" customWidth="1"/>
    <col min="14887" max="14888" width="9.33203125" style="1" bestFit="1" customWidth="1"/>
    <col min="14889" max="14889" width="12.1640625" style="1" bestFit="1" customWidth="1"/>
    <col min="14890" max="14896" width="9.33203125" style="1" bestFit="1" customWidth="1"/>
    <col min="14897" max="14897" width="9.1640625" style="1"/>
    <col min="14898" max="14899" width="9.33203125" style="1" bestFit="1" customWidth="1"/>
    <col min="14900" max="14900" width="9.1640625" style="1"/>
    <col min="14901" max="14901" width="9.33203125" style="1" bestFit="1" customWidth="1"/>
    <col min="14902" max="14902" width="13" style="1" bestFit="1" customWidth="1"/>
    <col min="14903" max="14904" width="9.33203125" style="1" bestFit="1" customWidth="1"/>
    <col min="14905" max="14905" width="12.1640625" style="1" bestFit="1" customWidth="1"/>
    <col min="14906" max="14912" width="9.33203125" style="1" bestFit="1" customWidth="1"/>
    <col min="14913" max="14913" width="9.1640625" style="1"/>
    <col min="14914" max="14915" width="9.33203125" style="1" bestFit="1" customWidth="1"/>
    <col min="14916" max="14916" width="9.1640625" style="1"/>
    <col min="14917" max="14917" width="9.33203125" style="1" bestFit="1" customWidth="1"/>
    <col min="14918" max="14918" width="13" style="1" bestFit="1" customWidth="1"/>
    <col min="14919" max="14920" width="9.33203125" style="1" bestFit="1" customWidth="1"/>
    <col min="14921" max="14921" width="12.1640625" style="1" bestFit="1" customWidth="1"/>
    <col min="14922" max="14928" width="9.33203125" style="1" bestFit="1" customWidth="1"/>
    <col min="14929" max="14929" width="9.1640625" style="1"/>
    <col min="14930" max="14931" width="9.33203125" style="1" bestFit="1" customWidth="1"/>
    <col min="14932" max="14932" width="9.1640625" style="1"/>
    <col min="14933" max="14933" width="9.33203125" style="1" bestFit="1" customWidth="1"/>
    <col min="14934" max="14934" width="13" style="1" bestFit="1" customWidth="1"/>
    <col min="14935" max="14936" width="9.33203125" style="1" bestFit="1" customWidth="1"/>
    <col min="14937" max="14937" width="12.1640625" style="1" bestFit="1" customWidth="1"/>
    <col min="14938" max="14944" width="9.33203125" style="1" bestFit="1" customWidth="1"/>
    <col min="14945" max="14945" width="9.1640625" style="1"/>
    <col min="14946" max="14947" width="9.33203125" style="1" bestFit="1" customWidth="1"/>
    <col min="14948" max="14948" width="9.1640625" style="1"/>
    <col min="14949" max="14949" width="9.33203125" style="1" bestFit="1" customWidth="1"/>
    <col min="14950" max="14950" width="13" style="1" bestFit="1" customWidth="1"/>
    <col min="14951" max="14952" width="9.33203125" style="1" bestFit="1" customWidth="1"/>
    <col min="14953" max="14953" width="12.1640625" style="1" bestFit="1" customWidth="1"/>
    <col min="14954" max="14960" width="9.33203125" style="1" bestFit="1" customWidth="1"/>
    <col min="14961" max="14961" width="9.1640625" style="1"/>
    <col min="14962" max="14963" width="9.33203125" style="1" bestFit="1" customWidth="1"/>
    <col min="14964" max="14964" width="9.1640625" style="1"/>
    <col min="14965" max="14965" width="9.33203125" style="1" bestFit="1" customWidth="1"/>
    <col min="14966" max="14966" width="13" style="1" bestFit="1" customWidth="1"/>
    <col min="14967" max="14968" width="9.33203125" style="1" bestFit="1" customWidth="1"/>
    <col min="14969" max="14969" width="12.1640625" style="1" bestFit="1" customWidth="1"/>
    <col min="14970" max="14976" width="9.33203125" style="1" bestFit="1" customWidth="1"/>
    <col min="14977" max="14977" width="9.1640625" style="1"/>
    <col min="14978" max="14979" width="9.33203125" style="1" bestFit="1" customWidth="1"/>
    <col min="14980" max="14980" width="9.1640625" style="1"/>
    <col min="14981" max="14981" width="9.33203125" style="1" bestFit="1" customWidth="1"/>
    <col min="14982" max="14982" width="13" style="1" bestFit="1" customWidth="1"/>
    <col min="14983" max="14984" width="9.33203125" style="1" bestFit="1" customWidth="1"/>
    <col min="14985" max="14985" width="12.1640625" style="1" bestFit="1" customWidth="1"/>
    <col min="14986" max="14992" width="9.33203125" style="1" bestFit="1" customWidth="1"/>
    <col min="14993" max="14993" width="9.1640625" style="1"/>
    <col min="14994" max="14995" width="9.33203125" style="1" bestFit="1" customWidth="1"/>
    <col min="14996" max="14996" width="9.1640625" style="1"/>
    <col min="14997" max="14997" width="9.33203125" style="1" bestFit="1" customWidth="1"/>
    <col min="14998" max="14998" width="13" style="1" bestFit="1" customWidth="1"/>
    <col min="14999" max="15000" width="9.33203125" style="1" bestFit="1" customWidth="1"/>
    <col min="15001" max="15001" width="12.1640625" style="1" bestFit="1" customWidth="1"/>
    <col min="15002" max="15008" width="9.33203125" style="1" bestFit="1" customWidth="1"/>
    <col min="15009" max="15009" width="9.1640625" style="1"/>
    <col min="15010" max="15011" width="9.33203125" style="1" bestFit="1" customWidth="1"/>
    <col min="15012" max="15012" width="9.1640625" style="1"/>
    <col min="15013" max="15013" width="9.33203125" style="1" bestFit="1" customWidth="1"/>
    <col min="15014" max="15014" width="13" style="1" bestFit="1" customWidth="1"/>
    <col min="15015" max="15016" width="9.33203125" style="1" bestFit="1" customWidth="1"/>
    <col min="15017" max="15017" width="12.1640625" style="1" bestFit="1" customWidth="1"/>
    <col min="15018" max="15024" width="9.33203125" style="1" bestFit="1" customWidth="1"/>
    <col min="15025" max="15025" width="9.1640625" style="1"/>
    <col min="15026" max="15027" width="9.33203125" style="1" bestFit="1" customWidth="1"/>
    <col min="15028" max="15028" width="9.1640625" style="1"/>
    <col min="15029" max="15029" width="9.33203125" style="1" bestFit="1" customWidth="1"/>
    <col min="15030" max="15030" width="13" style="1" bestFit="1" customWidth="1"/>
    <col min="15031" max="15032" width="9.33203125" style="1" bestFit="1" customWidth="1"/>
    <col min="15033" max="15033" width="12.1640625" style="1" bestFit="1" customWidth="1"/>
    <col min="15034" max="15040" width="9.33203125" style="1" bestFit="1" customWidth="1"/>
    <col min="15041" max="15041" width="9.1640625" style="1"/>
    <col min="15042" max="15043" width="9.33203125" style="1" bestFit="1" customWidth="1"/>
    <col min="15044" max="15044" width="9.1640625" style="1"/>
    <col min="15045" max="15045" width="9.33203125" style="1" bestFit="1" customWidth="1"/>
    <col min="15046" max="15046" width="13" style="1" bestFit="1" customWidth="1"/>
    <col min="15047" max="15048" width="9.33203125" style="1" bestFit="1" customWidth="1"/>
    <col min="15049" max="15049" width="12.1640625" style="1" bestFit="1" customWidth="1"/>
    <col min="15050" max="15056" width="9.33203125" style="1" bestFit="1" customWidth="1"/>
    <col min="15057" max="15057" width="9.1640625" style="1"/>
    <col min="15058" max="15059" width="9.33203125" style="1" bestFit="1" customWidth="1"/>
    <col min="15060" max="15060" width="9.1640625" style="1"/>
    <col min="15061" max="15061" width="9.33203125" style="1" bestFit="1" customWidth="1"/>
    <col min="15062" max="15062" width="13" style="1" bestFit="1" customWidth="1"/>
    <col min="15063" max="15064" width="9.33203125" style="1" bestFit="1" customWidth="1"/>
    <col min="15065" max="15065" width="12.1640625" style="1" bestFit="1" customWidth="1"/>
    <col min="15066" max="15072" width="9.33203125" style="1" bestFit="1" customWidth="1"/>
    <col min="15073" max="15073" width="9.1640625" style="1"/>
    <col min="15074" max="15075" width="9.33203125" style="1" bestFit="1" customWidth="1"/>
    <col min="15076" max="15076" width="9.1640625" style="1"/>
    <col min="15077" max="15077" width="9.33203125" style="1" bestFit="1" customWidth="1"/>
    <col min="15078" max="15078" width="13" style="1" bestFit="1" customWidth="1"/>
    <col min="15079" max="15080" width="9.33203125" style="1" bestFit="1" customWidth="1"/>
    <col min="15081" max="15081" width="12.1640625" style="1" bestFit="1" customWidth="1"/>
    <col min="15082" max="15088" width="9.33203125" style="1" bestFit="1" customWidth="1"/>
    <col min="15089" max="15089" width="9.1640625" style="1"/>
    <col min="15090" max="15091" width="9.33203125" style="1" bestFit="1" customWidth="1"/>
    <col min="15092" max="15092" width="9.1640625" style="1"/>
    <col min="15093" max="15093" width="9.33203125" style="1" bestFit="1" customWidth="1"/>
    <col min="15094" max="15094" width="13" style="1" bestFit="1" customWidth="1"/>
    <col min="15095" max="15096" width="9.33203125" style="1" bestFit="1" customWidth="1"/>
    <col min="15097" max="15097" width="12.1640625" style="1" bestFit="1" customWidth="1"/>
    <col min="15098" max="15104" width="9.33203125" style="1" bestFit="1" customWidth="1"/>
    <col min="15105" max="15105" width="9.1640625" style="1"/>
    <col min="15106" max="15107" width="9.33203125" style="1" bestFit="1" customWidth="1"/>
    <col min="15108" max="15108" width="9.1640625" style="1"/>
    <col min="15109" max="15109" width="9.33203125" style="1" bestFit="1" customWidth="1"/>
    <col min="15110" max="15110" width="13" style="1" bestFit="1" customWidth="1"/>
    <col min="15111" max="15112" width="9.33203125" style="1" bestFit="1" customWidth="1"/>
    <col min="15113" max="15113" width="12.1640625" style="1" bestFit="1" customWidth="1"/>
    <col min="15114" max="15120" width="9.33203125" style="1" bestFit="1" customWidth="1"/>
    <col min="15121" max="15121" width="9.1640625" style="1"/>
    <col min="15122" max="15123" width="9.33203125" style="1" bestFit="1" customWidth="1"/>
    <col min="15124" max="15124" width="9.1640625" style="1"/>
    <col min="15125" max="15125" width="9.33203125" style="1" bestFit="1" customWidth="1"/>
    <col min="15126" max="15126" width="13" style="1" bestFit="1" customWidth="1"/>
    <col min="15127" max="15128" width="9.33203125" style="1" bestFit="1" customWidth="1"/>
    <col min="15129" max="15129" width="12.1640625" style="1" bestFit="1" customWidth="1"/>
    <col min="15130" max="15136" width="9.33203125" style="1" bestFit="1" customWidth="1"/>
    <col min="15137" max="15137" width="9.1640625" style="1"/>
    <col min="15138" max="15139" width="9.33203125" style="1" bestFit="1" customWidth="1"/>
    <col min="15140" max="15140" width="9.1640625" style="1"/>
    <col min="15141" max="15141" width="9.33203125" style="1" bestFit="1" customWidth="1"/>
    <col min="15142" max="15142" width="13" style="1" bestFit="1" customWidth="1"/>
    <col min="15143" max="15144" width="9.33203125" style="1" bestFit="1" customWidth="1"/>
    <col min="15145" max="15145" width="12.1640625" style="1" bestFit="1" customWidth="1"/>
    <col min="15146" max="15152" width="9.33203125" style="1" bestFit="1" customWidth="1"/>
    <col min="15153" max="15153" width="9.1640625" style="1"/>
    <col min="15154" max="15155" width="9.33203125" style="1" bestFit="1" customWidth="1"/>
    <col min="15156" max="15156" width="9.1640625" style="1"/>
    <col min="15157" max="15157" width="9.33203125" style="1" bestFit="1" customWidth="1"/>
    <col min="15158" max="15158" width="13" style="1" bestFit="1" customWidth="1"/>
    <col min="15159" max="15160" width="9.33203125" style="1" bestFit="1" customWidth="1"/>
    <col min="15161" max="15161" width="12.1640625" style="1" bestFit="1" customWidth="1"/>
    <col min="15162" max="15168" width="9.33203125" style="1" bestFit="1" customWidth="1"/>
    <col min="15169" max="15169" width="9.1640625" style="1"/>
    <col min="15170" max="15171" width="9.33203125" style="1" bestFit="1" customWidth="1"/>
    <col min="15172" max="15172" width="9.1640625" style="1"/>
    <col min="15173" max="15173" width="9.33203125" style="1" bestFit="1" customWidth="1"/>
    <col min="15174" max="15174" width="13" style="1" bestFit="1" customWidth="1"/>
    <col min="15175" max="15176" width="9.33203125" style="1" bestFit="1" customWidth="1"/>
    <col min="15177" max="15177" width="12.1640625" style="1" bestFit="1" customWidth="1"/>
    <col min="15178" max="15184" width="9.33203125" style="1" bestFit="1" customWidth="1"/>
    <col min="15185" max="15185" width="9.1640625" style="1"/>
    <col min="15186" max="15187" width="9.33203125" style="1" bestFit="1" customWidth="1"/>
    <col min="15188" max="15188" width="9.1640625" style="1"/>
    <col min="15189" max="15189" width="9.33203125" style="1" bestFit="1" customWidth="1"/>
    <col min="15190" max="15190" width="13" style="1" bestFit="1" customWidth="1"/>
    <col min="15191" max="15192" width="9.33203125" style="1" bestFit="1" customWidth="1"/>
    <col min="15193" max="15193" width="12.1640625" style="1" bestFit="1" customWidth="1"/>
    <col min="15194" max="15200" width="9.33203125" style="1" bestFit="1" customWidth="1"/>
    <col min="15201" max="15201" width="9.1640625" style="1"/>
    <col min="15202" max="15203" width="9.33203125" style="1" bestFit="1" customWidth="1"/>
    <col min="15204" max="15204" width="9.1640625" style="1"/>
    <col min="15205" max="15205" width="9.33203125" style="1" bestFit="1" customWidth="1"/>
    <col min="15206" max="15206" width="13" style="1" bestFit="1" customWidth="1"/>
    <col min="15207" max="15208" width="9.33203125" style="1" bestFit="1" customWidth="1"/>
    <col min="15209" max="15209" width="12.1640625" style="1" bestFit="1" customWidth="1"/>
    <col min="15210" max="15216" width="9.33203125" style="1" bestFit="1" customWidth="1"/>
    <col min="15217" max="15217" width="9.1640625" style="1"/>
    <col min="15218" max="15219" width="9.33203125" style="1" bestFit="1" customWidth="1"/>
    <col min="15220" max="15220" width="9.1640625" style="1"/>
    <col min="15221" max="15221" width="9.33203125" style="1" bestFit="1" customWidth="1"/>
    <col min="15222" max="15222" width="13" style="1" bestFit="1" customWidth="1"/>
    <col min="15223" max="15224" width="9.33203125" style="1" bestFit="1" customWidth="1"/>
    <col min="15225" max="15225" width="12.1640625" style="1" bestFit="1" customWidth="1"/>
    <col min="15226" max="15232" width="9.33203125" style="1" bestFit="1" customWidth="1"/>
    <col min="15233" max="15233" width="9.1640625" style="1"/>
    <col min="15234" max="15235" width="9.33203125" style="1" bestFit="1" customWidth="1"/>
    <col min="15236" max="15236" width="9.1640625" style="1"/>
    <col min="15237" max="15237" width="9.33203125" style="1" bestFit="1" customWidth="1"/>
    <col min="15238" max="15238" width="13" style="1" bestFit="1" customWidth="1"/>
    <col min="15239" max="15240" width="9.33203125" style="1" bestFit="1" customWidth="1"/>
    <col min="15241" max="15241" width="12.1640625" style="1" bestFit="1" customWidth="1"/>
    <col min="15242" max="15248" width="9.33203125" style="1" bestFit="1" customWidth="1"/>
    <col min="15249" max="15249" width="9.1640625" style="1"/>
    <col min="15250" max="15251" width="9.33203125" style="1" bestFit="1" customWidth="1"/>
    <col min="15252" max="15252" width="9.1640625" style="1"/>
    <col min="15253" max="15253" width="9.33203125" style="1" bestFit="1" customWidth="1"/>
    <col min="15254" max="15254" width="13" style="1" bestFit="1" customWidth="1"/>
    <col min="15255" max="15256" width="9.33203125" style="1" bestFit="1" customWidth="1"/>
    <col min="15257" max="15257" width="12.1640625" style="1" bestFit="1" customWidth="1"/>
    <col min="15258" max="15264" width="9.33203125" style="1" bestFit="1" customWidth="1"/>
    <col min="15265" max="15265" width="9.1640625" style="1"/>
    <col min="15266" max="15267" width="9.33203125" style="1" bestFit="1" customWidth="1"/>
    <col min="15268" max="15268" width="9.1640625" style="1"/>
    <col min="15269" max="15269" width="9.33203125" style="1" bestFit="1" customWidth="1"/>
    <col min="15270" max="15270" width="13" style="1" bestFit="1" customWidth="1"/>
    <col min="15271" max="15272" width="9.33203125" style="1" bestFit="1" customWidth="1"/>
    <col min="15273" max="15273" width="12.1640625" style="1" bestFit="1" customWidth="1"/>
    <col min="15274" max="15280" width="9.33203125" style="1" bestFit="1" customWidth="1"/>
    <col min="15281" max="15281" width="9.1640625" style="1"/>
    <col min="15282" max="15283" width="9.33203125" style="1" bestFit="1" customWidth="1"/>
    <col min="15284" max="15284" width="9.1640625" style="1"/>
    <col min="15285" max="15285" width="9.33203125" style="1" bestFit="1" customWidth="1"/>
    <col min="15286" max="15286" width="13" style="1" bestFit="1" customWidth="1"/>
    <col min="15287" max="15288" width="9.33203125" style="1" bestFit="1" customWidth="1"/>
    <col min="15289" max="15289" width="12.1640625" style="1" bestFit="1" customWidth="1"/>
    <col min="15290" max="15296" width="9.33203125" style="1" bestFit="1" customWidth="1"/>
    <col min="15297" max="15297" width="9.1640625" style="1"/>
    <col min="15298" max="15299" width="9.33203125" style="1" bestFit="1" customWidth="1"/>
    <col min="15300" max="15300" width="9.1640625" style="1"/>
    <col min="15301" max="15301" width="9.33203125" style="1" bestFit="1" customWidth="1"/>
    <col min="15302" max="15302" width="13" style="1" bestFit="1" customWidth="1"/>
    <col min="15303" max="15304" width="9.33203125" style="1" bestFit="1" customWidth="1"/>
    <col min="15305" max="15305" width="12.1640625" style="1" bestFit="1" customWidth="1"/>
    <col min="15306" max="15312" width="9.33203125" style="1" bestFit="1" customWidth="1"/>
    <col min="15313" max="15313" width="9.1640625" style="1"/>
    <col min="15314" max="15315" width="9.33203125" style="1" bestFit="1" customWidth="1"/>
    <col min="15316" max="15316" width="9.1640625" style="1"/>
    <col min="15317" max="15317" width="9.33203125" style="1" bestFit="1" customWidth="1"/>
    <col min="15318" max="15318" width="13" style="1" bestFit="1" customWidth="1"/>
    <col min="15319" max="15320" width="9.33203125" style="1" bestFit="1" customWidth="1"/>
    <col min="15321" max="15321" width="12.1640625" style="1" bestFit="1" customWidth="1"/>
    <col min="15322" max="15328" width="9.33203125" style="1" bestFit="1" customWidth="1"/>
    <col min="15329" max="15329" width="9.1640625" style="1"/>
    <col min="15330" max="15331" width="9.33203125" style="1" bestFit="1" customWidth="1"/>
    <col min="15332" max="15332" width="9.1640625" style="1"/>
    <col min="15333" max="15333" width="9.33203125" style="1" bestFit="1" customWidth="1"/>
    <col min="15334" max="15334" width="13" style="1" bestFit="1" customWidth="1"/>
    <col min="15335" max="15336" width="9.33203125" style="1" bestFit="1" customWidth="1"/>
    <col min="15337" max="15337" width="12.1640625" style="1" bestFit="1" customWidth="1"/>
    <col min="15338" max="15344" width="9.33203125" style="1" bestFit="1" customWidth="1"/>
    <col min="15345" max="15345" width="9.1640625" style="1"/>
    <col min="15346" max="15347" width="9.33203125" style="1" bestFit="1" customWidth="1"/>
    <col min="15348" max="15348" width="9.1640625" style="1"/>
    <col min="15349" max="15349" width="9.33203125" style="1" bestFit="1" customWidth="1"/>
    <col min="15350" max="15350" width="13" style="1" bestFit="1" customWidth="1"/>
    <col min="15351" max="15352" width="9.33203125" style="1" bestFit="1" customWidth="1"/>
    <col min="15353" max="15353" width="12.1640625" style="1" bestFit="1" customWidth="1"/>
    <col min="15354" max="15360" width="9.33203125" style="1" bestFit="1" customWidth="1"/>
    <col min="15361" max="15361" width="9.1640625" style="1"/>
    <col min="15362" max="15363" width="9.33203125" style="1" bestFit="1" customWidth="1"/>
    <col min="15364" max="15364" width="9.1640625" style="1"/>
    <col min="15365" max="15365" width="9.33203125" style="1" bestFit="1" customWidth="1"/>
    <col min="15366" max="15366" width="13" style="1" bestFit="1" customWidth="1"/>
    <col min="15367" max="15368" width="9.33203125" style="1" bestFit="1" customWidth="1"/>
    <col min="15369" max="15369" width="12.1640625" style="1" bestFit="1" customWidth="1"/>
    <col min="15370" max="15376" width="9.33203125" style="1" bestFit="1" customWidth="1"/>
    <col min="15377" max="15377" width="9.1640625" style="1"/>
    <col min="15378" max="15379" width="9.33203125" style="1" bestFit="1" customWidth="1"/>
    <col min="15380" max="15380" width="9.1640625" style="1"/>
    <col min="15381" max="15381" width="9.33203125" style="1" bestFit="1" customWidth="1"/>
    <col min="15382" max="15382" width="13" style="1" bestFit="1" customWidth="1"/>
    <col min="15383" max="15384" width="9.33203125" style="1" bestFit="1" customWidth="1"/>
    <col min="15385" max="15385" width="12.1640625" style="1" bestFit="1" customWidth="1"/>
    <col min="15386" max="15392" width="9.33203125" style="1" bestFit="1" customWidth="1"/>
    <col min="15393" max="15393" width="9.1640625" style="1"/>
    <col min="15394" max="15395" width="9.33203125" style="1" bestFit="1" customWidth="1"/>
    <col min="15396" max="15396" width="9.1640625" style="1"/>
    <col min="15397" max="15397" width="9.33203125" style="1" bestFit="1" customWidth="1"/>
    <col min="15398" max="15398" width="13" style="1" bestFit="1" customWidth="1"/>
    <col min="15399" max="15400" width="9.33203125" style="1" bestFit="1" customWidth="1"/>
    <col min="15401" max="15401" width="12.1640625" style="1" bestFit="1" customWidth="1"/>
    <col min="15402" max="15408" width="9.33203125" style="1" bestFit="1" customWidth="1"/>
    <col min="15409" max="15409" width="9.1640625" style="1"/>
    <col min="15410" max="15411" width="9.33203125" style="1" bestFit="1" customWidth="1"/>
    <col min="15412" max="15412" width="9.1640625" style="1"/>
    <col min="15413" max="15413" width="9.33203125" style="1" bestFit="1" customWidth="1"/>
    <col min="15414" max="15414" width="13" style="1" bestFit="1" customWidth="1"/>
    <col min="15415" max="15416" width="9.33203125" style="1" bestFit="1" customWidth="1"/>
    <col min="15417" max="15417" width="12.1640625" style="1" bestFit="1" customWidth="1"/>
    <col min="15418" max="15424" width="9.33203125" style="1" bestFit="1" customWidth="1"/>
    <col min="15425" max="15425" width="9.1640625" style="1"/>
    <col min="15426" max="15427" width="9.33203125" style="1" bestFit="1" customWidth="1"/>
    <col min="15428" max="15428" width="9.1640625" style="1"/>
    <col min="15429" max="15429" width="9.33203125" style="1" bestFit="1" customWidth="1"/>
    <col min="15430" max="15430" width="13" style="1" bestFit="1" customWidth="1"/>
    <col min="15431" max="15432" width="9.33203125" style="1" bestFit="1" customWidth="1"/>
    <col min="15433" max="15433" width="12.1640625" style="1" bestFit="1" customWidth="1"/>
    <col min="15434" max="15440" width="9.33203125" style="1" bestFit="1" customWidth="1"/>
    <col min="15441" max="15441" width="9.1640625" style="1"/>
    <col min="15442" max="15443" width="9.33203125" style="1" bestFit="1" customWidth="1"/>
    <col min="15444" max="15444" width="9.1640625" style="1"/>
    <col min="15445" max="15445" width="9.33203125" style="1" bestFit="1" customWidth="1"/>
    <col min="15446" max="15446" width="13" style="1" bestFit="1" customWidth="1"/>
    <col min="15447" max="15448" width="9.33203125" style="1" bestFit="1" customWidth="1"/>
    <col min="15449" max="15449" width="12.1640625" style="1" bestFit="1" customWidth="1"/>
    <col min="15450" max="15456" width="9.33203125" style="1" bestFit="1" customWidth="1"/>
    <col min="15457" max="15457" width="9.1640625" style="1"/>
    <col min="15458" max="15459" width="9.33203125" style="1" bestFit="1" customWidth="1"/>
    <col min="15460" max="15460" width="9.1640625" style="1"/>
    <col min="15461" max="15461" width="9.33203125" style="1" bestFit="1" customWidth="1"/>
    <col min="15462" max="15462" width="13" style="1" bestFit="1" customWidth="1"/>
    <col min="15463" max="15464" width="9.33203125" style="1" bestFit="1" customWidth="1"/>
    <col min="15465" max="15465" width="12.1640625" style="1" bestFit="1" customWidth="1"/>
    <col min="15466" max="15472" width="9.33203125" style="1" bestFit="1" customWidth="1"/>
    <col min="15473" max="15473" width="9.1640625" style="1"/>
    <col min="15474" max="15475" width="9.33203125" style="1" bestFit="1" customWidth="1"/>
    <col min="15476" max="15476" width="9.1640625" style="1"/>
    <col min="15477" max="15477" width="9.33203125" style="1" bestFit="1" customWidth="1"/>
    <col min="15478" max="15478" width="13" style="1" bestFit="1" customWidth="1"/>
    <col min="15479" max="15480" width="9.33203125" style="1" bestFit="1" customWidth="1"/>
    <col min="15481" max="15481" width="12.1640625" style="1" bestFit="1" customWidth="1"/>
    <col min="15482" max="15488" width="9.33203125" style="1" bestFit="1" customWidth="1"/>
    <col min="15489" max="15489" width="9.1640625" style="1"/>
    <col min="15490" max="15491" width="9.33203125" style="1" bestFit="1" customWidth="1"/>
    <col min="15492" max="15492" width="9.1640625" style="1"/>
    <col min="15493" max="15493" width="9.33203125" style="1" bestFit="1" customWidth="1"/>
    <col min="15494" max="15494" width="13" style="1" bestFit="1" customWidth="1"/>
    <col min="15495" max="15496" width="9.33203125" style="1" bestFit="1" customWidth="1"/>
    <col min="15497" max="15497" width="12.1640625" style="1" bestFit="1" customWidth="1"/>
    <col min="15498" max="15504" width="9.33203125" style="1" bestFit="1" customWidth="1"/>
    <col min="15505" max="15505" width="9.1640625" style="1"/>
    <col min="15506" max="15507" width="9.33203125" style="1" bestFit="1" customWidth="1"/>
    <col min="15508" max="15508" width="9.1640625" style="1"/>
    <col min="15509" max="15509" width="9.33203125" style="1" bestFit="1" customWidth="1"/>
    <col min="15510" max="15510" width="13" style="1" bestFit="1" customWidth="1"/>
    <col min="15511" max="15512" width="9.33203125" style="1" bestFit="1" customWidth="1"/>
    <col min="15513" max="15513" width="12.1640625" style="1" bestFit="1" customWidth="1"/>
    <col min="15514" max="15520" width="9.33203125" style="1" bestFit="1" customWidth="1"/>
    <col min="15521" max="15521" width="9.1640625" style="1"/>
    <col min="15522" max="15523" width="9.33203125" style="1" bestFit="1" customWidth="1"/>
    <col min="15524" max="15524" width="9.1640625" style="1"/>
    <col min="15525" max="15525" width="9.33203125" style="1" bestFit="1" customWidth="1"/>
    <col min="15526" max="15526" width="13" style="1" bestFit="1" customWidth="1"/>
    <col min="15527" max="15528" width="9.33203125" style="1" bestFit="1" customWidth="1"/>
    <col min="15529" max="15529" width="12.1640625" style="1" bestFit="1" customWidth="1"/>
    <col min="15530" max="15536" width="9.33203125" style="1" bestFit="1" customWidth="1"/>
    <col min="15537" max="15537" width="9.1640625" style="1"/>
    <col min="15538" max="15539" width="9.33203125" style="1" bestFit="1" customWidth="1"/>
    <col min="15540" max="15540" width="9.1640625" style="1"/>
    <col min="15541" max="15541" width="9.33203125" style="1" bestFit="1" customWidth="1"/>
    <col min="15542" max="15542" width="13" style="1" bestFit="1" customWidth="1"/>
    <col min="15543" max="15544" width="9.33203125" style="1" bestFit="1" customWidth="1"/>
    <col min="15545" max="15545" width="12.1640625" style="1" bestFit="1" customWidth="1"/>
    <col min="15546" max="15552" width="9.33203125" style="1" bestFit="1" customWidth="1"/>
    <col min="15553" max="15553" width="9.1640625" style="1"/>
    <col min="15554" max="15555" width="9.33203125" style="1" bestFit="1" customWidth="1"/>
    <col min="15556" max="15556" width="9.1640625" style="1"/>
    <col min="15557" max="15557" width="9.33203125" style="1" bestFit="1" customWidth="1"/>
    <col min="15558" max="15558" width="13" style="1" bestFit="1" customWidth="1"/>
    <col min="15559" max="15560" width="9.33203125" style="1" bestFit="1" customWidth="1"/>
    <col min="15561" max="15561" width="12.1640625" style="1" bestFit="1" customWidth="1"/>
    <col min="15562" max="15568" width="9.33203125" style="1" bestFit="1" customWidth="1"/>
    <col min="15569" max="15569" width="9.1640625" style="1"/>
    <col min="15570" max="15571" width="9.33203125" style="1" bestFit="1" customWidth="1"/>
    <col min="15572" max="15572" width="9.1640625" style="1"/>
    <col min="15573" max="15573" width="9.33203125" style="1" bestFit="1" customWidth="1"/>
    <col min="15574" max="15574" width="13" style="1" bestFit="1" customWidth="1"/>
    <col min="15575" max="15576" width="9.33203125" style="1" bestFit="1" customWidth="1"/>
    <col min="15577" max="15577" width="12.1640625" style="1" bestFit="1" customWidth="1"/>
    <col min="15578" max="15584" width="9.33203125" style="1" bestFit="1" customWidth="1"/>
    <col min="15585" max="15585" width="9.1640625" style="1"/>
    <col min="15586" max="15587" width="9.33203125" style="1" bestFit="1" customWidth="1"/>
    <col min="15588" max="15588" width="9.1640625" style="1"/>
    <col min="15589" max="15589" width="9.33203125" style="1" bestFit="1" customWidth="1"/>
    <col min="15590" max="15590" width="13" style="1" bestFit="1" customWidth="1"/>
    <col min="15591" max="15592" width="9.33203125" style="1" bestFit="1" customWidth="1"/>
    <col min="15593" max="15593" width="12.1640625" style="1" bestFit="1" customWidth="1"/>
    <col min="15594" max="15600" width="9.33203125" style="1" bestFit="1" customWidth="1"/>
    <col min="15601" max="15601" width="9.1640625" style="1"/>
    <col min="15602" max="15603" width="9.33203125" style="1" bestFit="1" customWidth="1"/>
    <col min="15604" max="15604" width="9.1640625" style="1"/>
    <col min="15605" max="15605" width="9.33203125" style="1" bestFit="1" customWidth="1"/>
    <col min="15606" max="15606" width="13" style="1" bestFit="1" customWidth="1"/>
    <col min="15607" max="15608" width="9.33203125" style="1" bestFit="1" customWidth="1"/>
    <col min="15609" max="15609" width="12.1640625" style="1" bestFit="1" customWidth="1"/>
    <col min="15610" max="15616" width="9.33203125" style="1" bestFit="1" customWidth="1"/>
    <col min="15617" max="15617" width="9.1640625" style="1"/>
    <col min="15618" max="15619" width="9.33203125" style="1" bestFit="1" customWidth="1"/>
    <col min="15620" max="15620" width="9.1640625" style="1"/>
    <col min="15621" max="15621" width="9.33203125" style="1" bestFit="1" customWidth="1"/>
    <col min="15622" max="15622" width="13" style="1" bestFit="1" customWidth="1"/>
    <col min="15623" max="15624" width="9.33203125" style="1" bestFit="1" customWidth="1"/>
    <col min="15625" max="15625" width="12.1640625" style="1" bestFit="1" customWidth="1"/>
    <col min="15626" max="15632" width="9.33203125" style="1" bestFit="1" customWidth="1"/>
    <col min="15633" max="15633" width="9.1640625" style="1"/>
    <col min="15634" max="15635" width="9.33203125" style="1" bestFit="1" customWidth="1"/>
    <col min="15636" max="15636" width="9.1640625" style="1"/>
    <col min="15637" max="15637" width="9.33203125" style="1" bestFit="1" customWidth="1"/>
    <col min="15638" max="15638" width="13" style="1" bestFit="1" customWidth="1"/>
    <col min="15639" max="15640" width="9.33203125" style="1" bestFit="1" customWidth="1"/>
    <col min="15641" max="15641" width="12.1640625" style="1" bestFit="1" customWidth="1"/>
    <col min="15642" max="15648" width="9.33203125" style="1" bestFit="1" customWidth="1"/>
    <col min="15649" max="15649" width="9.1640625" style="1"/>
    <col min="15650" max="15651" width="9.33203125" style="1" bestFit="1" customWidth="1"/>
    <col min="15652" max="15652" width="9.1640625" style="1"/>
    <col min="15653" max="15653" width="9.33203125" style="1" bestFit="1" customWidth="1"/>
    <col min="15654" max="15654" width="13" style="1" bestFit="1" customWidth="1"/>
    <col min="15655" max="15656" width="9.33203125" style="1" bestFit="1" customWidth="1"/>
    <col min="15657" max="15657" width="12.1640625" style="1" bestFit="1" customWidth="1"/>
    <col min="15658" max="15664" width="9.33203125" style="1" bestFit="1" customWidth="1"/>
    <col min="15665" max="15665" width="9.1640625" style="1"/>
    <col min="15666" max="15667" width="9.33203125" style="1" bestFit="1" customWidth="1"/>
    <col min="15668" max="15668" width="9.1640625" style="1"/>
    <col min="15669" max="15669" width="9.33203125" style="1" bestFit="1" customWidth="1"/>
    <col min="15670" max="15670" width="13" style="1" bestFit="1" customWidth="1"/>
    <col min="15671" max="15672" width="9.33203125" style="1" bestFit="1" customWidth="1"/>
    <col min="15673" max="15673" width="12.1640625" style="1" bestFit="1" customWidth="1"/>
    <col min="15674" max="15680" width="9.33203125" style="1" bestFit="1" customWidth="1"/>
    <col min="15681" max="15681" width="9.1640625" style="1"/>
    <col min="15682" max="15683" width="9.33203125" style="1" bestFit="1" customWidth="1"/>
    <col min="15684" max="15684" width="9.1640625" style="1"/>
    <col min="15685" max="15685" width="9.33203125" style="1" bestFit="1" customWidth="1"/>
    <col min="15686" max="15686" width="13" style="1" bestFit="1" customWidth="1"/>
    <col min="15687" max="15688" width="9.33203125" style="1" bestFit="1" customWidth="1"/>
    <col min="15689" max="15689" width="12.1640625" style="1" bestFit="1" customWidth="1"/>
    <col min="15690" max="15696" width="9.33203125" style="1" bestFit="1" customWidth="1"/>
    <col min="15697" max="15697" width="9.1640625" style="1"/>
    <col min="15698" max="15699" width="9.33203125" style="1" bestFit="1" customWidth="1"/>
    <col min="15700" max="15700" width="9.1640625" style="1"/>
    <col min="15701" max="15701" width="9.33203125" style="1" bestFit="1" customWidth="1"/>
    <col min="15702" max="15702" width="13" style="1" bestFit="1" customWidth="1"/>
    <col min="15703" max="15704" width="9.33203125" style="1" bestFit="1" customWidth="1"/>
    <col min="15705" max="15705" width="12.1640625" style="1" bestFit="1" customWidth="1"/>
    <col min="15706" max="15712" width="9.33203125" style="1" bestFit="1" customWidth="1"/>
    <col min="15713" max="15713" width="9.1640625" style="1"/>
    <col min="15714" max="15715" width="9.33203125" style="1" bestFit="1" customWidth="1"/>
    <col min="15716" max="15716" width="9.1640625" style="1"/>
    <col min="15717" max="15717" width="9.33203125" style="1" bestFit="1" customWidth="1"/>
    <col min="15718" max="15718" width="13" style="1" bestFit="1" customWidth="1"/>
    <col min="15719" max="15720" width="9.33203125" style="1" bestFit="1" customWidth="1"/>
    <col min="15721" max="15721" width="12.1640625" style="1" bestFit="1" customWidth="1"/>
    <col min="15722" max="15728" width="9.33203125" style="1" bestFit="1" customWidth="1"/>
    <col min="15729" max="15729" width="9.1640625" style="1"/>
    <col min="15730" max="15731" width="9.33203125" style="1" bestFit="1" customWidth="1"/>
    <col min="15732" max="15732" width="9.1640625" style="1"/>
    <col min="15733" max="15733" width="9.33203125" style="1" bestFit="1" customWidth="1"/>
    <col min="15734" max="15734" width="13" style="1" bestFit="1" customWidth="1"/>
    <col min="15735" max="15736" width="9.33203125" style="1" bestFit="1" customWidth="1"/>
    <col min="15737" max="15737" width="12.1640625" style="1" bestFit="1" customWidth="1"/>
    <col min="15738" max="15744" width="9.33203125" style="1" bestFit="1" customWidth="1"/>
    <col min="15745" max="15745" width="9.1640625" style="1"/>
    <col min="15746" max="15747" width="9.33203125" style="1" bestFit="1" customWidth="1"/>
    <col min="15748" max="15748" width="9.1640625" style="1"/>
    <col min="15749" max="15749" width="9.33203125" style="1" bestFit="1" customWidth="1"/>
    <col min="15750" max="15750" width="13" style="1" bestFit="1" customWidth="1"/>
    <col min="15751" max="15752" width="9.33203125" style="1" bestFit="1" customWidth="1"/>
    <col min="15753" max="15753" width="12.1640625" style="1" bestFit="1" customWidth="1"/>
    <col min="15754" max="15760" width="9.33203125" style="1" bestFit="1" customWidth="1"/>
    <col min="15761" max="15761" width="9.1640625" style="1"/>
    <col min="15762" max="15763" width="9.33203125" style="1" bestFit="1" customWidth="1"/>
    <col min="15764" max="15764" width="9.1640625" style="1"/>
    <col min="15765" max="15765" width="9.33203125" style="1" bestFit="1" customWidth="1"/>
    <col min="15766" max="15766" width="13" style="1" bestFit="1" customWidth="1"/>
    <col min="15767" max="15768" width="9.33203125" style="1" bestFit="1" customWidth="1"/>
    <col min="15769" max="15769" width="12.1640625" style="1" bestFit="1" customWidth="1"/>
    <col min="15770" max="15776" width="9.33203125" style="1" bestFit="1" customWidth="1"/>
    <col min="15777" max="15777" width="9.1640625" style="1"/>
    <col min="15778" max="15779" width="9.33203125" style="1" bestFit="1" customWidth="1"/>
    <col min="15780" max="15780" width="9.1640625" style="1"/>
    <col min="15781" max="15781" width="9.33203125" style="1" bestFit="1" customWidth="1"/>
    <col min="15782" max="15782" width="13" style="1" bestFit="1" customWidth="1"/>
    <col min="15783" max="15784" width="9.33203125" style="1" bestFit="1" customWidth="1"/>
    <col min="15785" max="15785" width="12.1640625" style="1" bestFit="1" customWidth="1"/>
    <col min="15786" max="15792" width="9.33203125" style="1" bestFit="1" customWidth="1"/>
    <col min="15793" max="15793" width="9.1640625" style="1"/>
    <col min="15794" max="15795" width="9.33203125" style="1" bestFit="1" customWidth="1"/>
    <col min="15796" max="15796" width="9.1640625" style="1"/>
    <col min="15797" max="15797" width="9.33203125" style="1" bestFit="1" customWidth="1"/>
    <col min="15798" max="15798" width="13" style="1" bestFit="1" customWidth="1"/>
    <col min="15799" max="15800" width="9.33203125" style="1" bestFit="1" customWidth="1"/>
    <col min="15801" max="15801" width="12.1640625" style="1" bestFit="1" customWidth="1"/>
    <col min="15802" max="15808" width="9.33203125" style="1" bestFit="1" customWidth="1"/>
    <col min="15809" max="15809" width="9.1640625" style="1"/>
    <col min="15810" max="15811" width="9.33203125" style="1" bestFit="1" customWidth="1"/>
    <col min="15812" max="15812" width="9.1640625" style="1"/>
    <col min="15813" max="15813" width="9.33203125" style="1" bestFit="1" customWidth="1"/>
    <col min="15814" max="15814" width="13" style="1" bestFit="1" customWidth="1"/>
    <col min="15815" max="15816" width="9.33203125" style="1" bestFit="1" customWidth="1"/>
    <col min="15817" max="15817" width="12.1640625" style="1" bestFit="1" customWidth="1"/>
    <col min="15818" max="15824" width="9.33203125" style="1" bestFit="1" customWidth="1"/>
    <col min="15825" max="15825" width="9.1640625" style="1"/>
    <col min="15826" max="15827" width="9.33203125" style="1" bestFit="1" customWidth="1"/>
    <col min="15828" max="15828" width="9.1640625" style="1"/>
    <col min="15829" max="15829" width="9.33203125" style="1" bestFit="1" customWidth="1"/>
    <col min="15830" max="15830" width="13" style="1" bestFit="1" customWidth="1"/>
    <col min="15831" max="15832" width="9.33203125" style="1" bestFit="1" customWidth="1"/>
    <col min="15833" max="15833" width="12.1640625" style="1" bestFit="1" customWidth="1"/>
    <col min="15834" max="15840" width="9.33203125" style="1" bestFit="1" customWidth="1"/>
    <col min="15841" max="15841" width="9.1640625" style="1"/>
    <col min="15842" max="15843" width="9.33203125" style="1" bestFit="1" customWidth="1"/>
    <col min="15844" max="15844" width="9.1640625" style="1"/>
    <col min="15845" max="15845" width="9.33203125" style="1" bestFit="1" customWidth="1"/>
    <col min="15846" max="15846" width="13" style="1" bestFit="1" customWidth="1"/>
    <col min="15847" max="15848" width="9.33203125" style="1" bestFit="1" customWidth="1"/>
    <col min="15849" max="15849" width="12.1640625" style="1" bestFit="1" customWidth="1"/>
    <col min="15850" max="15856" width="9.33203125" style="1" bestFit="1" customWidth="1"/>
    <col min="15857" max="15857" width="9.1640625" style="1"/>
    <col min="15858" max="15859" width="9.33203125" style="1" bestFit="1" customWidth="1"/>
    <col min="15860" max="15860" width="9.1640625" style="1"/>
    <col min="15861" max="15861" width="9.33203125" style="1" bestFit="1" customWidth="1"/>
    <col min="15862" max="15862" width="13" style="1" bestFit="1" customWidth="1"/>
    <col min="15863" max="15864" width="9.33203125" style="1" bestFit="1" customWidth="1"/>
    <col min="15865" max="15865" width="12.1640625" style="1" bestFit="1" customWidth="1"/>
    <col min="15866" max="15872" width="9.33203125" style="1" bestFit="1" customWidth="1"/>
    <col min="15873" max="15873" width="9.1640625" style="1"/>
    <col min="15874" max="15875" width="9.33203125" style="1" bestFit="1" customWidth="1"/>
    <col min="15876" max="15876" width="9.1640625" style="1"/>
    <col min="15877" max="15877" width="9.33203125" style="1" bestFit="1" customWidth="1"/>
    <col min="15878" max="15878" width="13" style="1" bestFit="1" customWidth="1"/>
    <col min="15879" max="15880" width="9.33203125" style="1" bestFit="1" customWidth="1"/>
    <col min="15881" max="15881" width="12.1640625" style="1" bestFit="1" customWidth="1"/>
    <col min="15882" max="15888" width="9.33203125" style="1" bestFit="1" customWidth="1"/>
    <col min="15889" max="15889" width="9.1640625" style="1"/>
    <col min="15890" max="15891" width="9.33203125" style="1" bestFit="1" customWidth="1"/>
    <col min="15892" max="15892" width="9.1640625" style="1"/>
    <col min="15893" max="15893" width="9.33203125" style="1" bestFit="1" customWidth="1"/>
    <col min="15894" max="15894" width="13" style="1" bestFit="1" customWidth="1"/>
    <col min="15895" max="15896" width="9.33203125" style="1" bestFit="1" customWidth="1"/>
    <col min="15897" max="15897" width="12.1640625" style="1" bestFit="1" customWidth="1"/>
    <col min="15898" max="15904" width="9.33203125" style="1" bestFit="1" customWidth="1"/>
    <col min="15905" max="15905" width="9.1640625" style="1"/>
    <col min="15906" max="15907" width="9.33203125" style="1" bestFit="1" customWidth="1"/>
    <col min="15908" max="15908" width="9.1640625" style="1"/>
    <col min="15909" max="15909" width="9.33203125" style="1" bestFit="1" customWidth="1"/>
    <col min="15910" max="15910" width="13" style="1" bestFit="1" customWidth="1"/>
    <col min="15911" max="15912" width="9.33203125" style="1" bestFit="1" customWidth="1"/>
    <col min="15913" max="15913" width="12.1640625" style="1" bestFit="1" customWidth="1"/>
    <col min="15914" max="15920" width="9.33203125" style="1" bestFit="1" customWidth="1"/>
    <col min="15921" max="15921" width="9.1640625" style="1"/>
    <col min="15922" max="15923" width="9.33203125" style="1" bestFit="1" customWidth="1"/>
    <col min="15924" max="15924" width="9.1640625" style="1"/>
    <col min="15925" max="15925" width="9.33203125" style="1" bestFit="1" customWidth="1"/>
    <col min="15926" max="15926" width="13" style="1" bestFit="1" customWidth="1"/>
    <col min="15927" max="15928" width="9.33203125" style="1" bestFit="1" customWidth="1"/>
    <col min="15929" max="15929" width="12.1640625" style="1" bestFit="1" customWidth="1"/>
    <col min="15930" max="15936" width="9.33203125" style="1" bestFit="1" customWidth="1"/>
    <col min="15937" max="15937" width="9.1640625" style="1"/>
    <col min="15938" max="15939" width="9.33203125" style="1" bestFit="1" customWidth="1"/>
    <col min="15940" max="15940" width="9.1640625" style="1"/>
    <col min="15941" max="15941" width="9.33203125" style="1" bestFit="1" customWidth="1"/>
    <col min="15942" max="15942" width="13" style="1" bestFit="1" customWidth="1"/>
    <col min="15943" max="15944" width="9.33203125" style="1" bestFit="1" customWidth="1"/>
    <col min="15945" max="15945" width="12.1640625" style="1" bestFit="1" customWidth="1"/>
    <col min="15946" max="15952" width="9.33203125" style="1" bestFit="1" customWidth="1"/>
    <col min="15953" max="15953" width="9.1640625" style="1"/>
    <col min="15954" max="15955" width="9.33203125" style="1" bestFit="1" customWidth="1"/>
    <col min="15956" max="15956" width="9.1640625" style="1"/>
    <col min="15957" max="15957" width="9.33203125" style="1" bestFit="1" customWidth="1"/>
    <col min="15958" max="15958" width="13" style="1" bestFit="1" customWidth="1"/>
    <col min="15959" max="15960" width="9.33203125" style="1" bestFit="1" customWidth="1"/>
    <col min="15961" max="15961" width="12.1640625" style="1" bestFit="1" customWidth="1"/>
    <col min="15962" max="15968" width="9.33203125" style="1" bestFit="1" customWidth="1"/>
    <col min="15969" max="15969" width="9.1640625" style="1"/>
    <col min="15970" max="15971" width="9.33203125" style="1" bestFit="1" customWidth="1"/>
    <col min="15972" max="15972" width="9.1640625" style="1"/>
    <col min="15973" max="15973" width="9.33203125" style="1" bestFit="1" customWidth="1"/>
    <col min="15974" max="15974" width="13" style="1" bestFit="1" customWidth="1"/>
    <col min="15975" max="15976" width="9.33203125" style="1" bestFit="1" customWidth="1"/>
    <col min="15977" max="15977" width="12.1640625" style="1" bestFit="1" customWidth="1"/>
    <col min="15978" max="15984" width="9.33203125" style="1" bestFit="1" customWidth="1"/>
    <col min="15985" max="15985" width="9.1640625" style="1"/>
    <col min="15986" max="15987" width="9.33203125" style="1" bestFit="1" customWidth="1"/>
    <col min="15988" max="15988" width="9.1640625" style="1"/>
    <col min="15989" max="15989" width="9.33203125" style="1" bestFit="1" customWidth="1"/>
    <col min="15990" max="15990" width="13" style="1" bestFit="1" customWidth="1"/>
    <col min="15991" max="15992" width="9.33203125" style="1" bestFit="1" customWidth="1"/>
    <col min="15993" max="15993" width="12.1640625" style="1" bestFit="1" customWidth="1"/>
    <col min="15994" max="16000" width="9.33203125" style="1" bestFit="1" customWidth="1"/>
    <col min="16001" max="16001" width="9.1640625" style="1"/>
    <col min="16002" max="16003" width="9.33203125" style="1" bestFit="1" customWidth="1"/>
    <col min="16004" max="16004" width="9.1640625" style="1"/>
    <col min="16005" max="16005" width="9.33203125" style="1" bestFit="1" customWidth="1"/>
    <col min="16006" max="16006" width="13" style="1" bestFit="1" customWidth="1"/>
    <col min="16007" max="16008" width="9.33203125" style="1" bestFit="1" customWidth="1"/>
    <col min="16009" max="16009" width="12.1640625" style="1" bestFit="1" customWidth="1"/>
    <col min="16010" max="16016" width="9.33203125" style="1" bestFit="1" customWidth="1"/>
    <col min="16017" max="16017" width="9.1640625" style="1"/>
    <col min="16018" max="16019" width="9.33203125" style="1" bestFit="1" customWidth="1"/>
    <col min="16020" max="16020" width="9.1640625" style="1"/>
    <col min="16021" max="16021" width="9.33203125" style="1" bestFit="1" customWidth="1"/>
    <col min="16022" max="16022" width="13" style="1" bestFit="1" customWidth="1"/>
    <col min="16023" max="16024" width="9.33203125" style="1" bestFit="1" customWidth="1"/>
    <col min="16025" max="16025" width="12.1640625" style="1" bestFit="1" customWidth="1"/>
    <col min="16026" max="16032" width="9.33203125" style="1" bestFit="1" customWidth="1"/>
    <col min="16033" max="16033" width="9.1640625" style="1"/>
    <col min="16034" max="16035" width="9.33203125" style="1" bestFit="1" customWidth="1"/>
    <col min="16036" max="16036" width="9.1640625" style="1"/>
    <col min="16037" max="16037" width="9.33203125" style="1" bestFit="1" customWidth="1"/>
    <col min="16038" max="16038" width="13" style="1" bestFit="1" customWidth="1"/>
    <col min="16039" max="16040" width="9.33203125" style="1" bestFit="1" customWidth="1"/>
    <col min="16041" max="16041" width="12.1640625" style="1" bestFit="1" customWidth="1"/>
    <col min="16042" max="16048" width="9.33203125" style="1" bestFit="1" customWidth="1"/>
    <col min="16049" max="16049" width="9.1640625" style="1"/>
    <col min="16050" max="16051" width="9.33203125" style="1" bestFit="1" customWidth="1"/>
    <col min="16052" max="16052" width="9.1640625" style="1"/>
    <col min="16053" max="16053" width="9.33203125" style="1" bestFit="1" customWidth="1"/>
    <col min="16054" max="16054" width="13" style="1" bestFit="1" customWidth="1"/>
    <col min="16055" max="16056" width="9.33203125" style="1" bestFit="1" customWidth="1"/>
    <col min="16057" max="16057" width="12.1640625" style="1" bestFit="1" customWidth="1"/>
    <col min="16058" max="16064" width="9.33203125" style="1" bestFit="1" customWidth="1"/>
    <col min="16065" max="16065" width="9.1640625" style="1"/>
    <col min="16066" max="16067" width="9.33203125" style="1" bestFit="1" customWidth="1"/>
    <col min="16068" max="16068" width="9.1640625" style="1"/>
    <col min="16069" max="16069" width="9.33203125" style="1" bestFit="1" customWidth="1"/>
    <col min="16070" max="16070" width="13" style="1" bestFit="1" customWidth="1"/>
    <col min="16071" max="16072" width="9.33203125" style="1" bestFit="1" customWidth="1"/>
    <col min="16073" max="16073" width="12.1640625" style="1" bestFit="1" customWidth="1"/>
    <col min="16074" max="16080" width="9.33203125" style="1" bestFit="1" customWidth="1"/>
    <col min="16081" max="16081" width="9.1640625" style="1"/>
    <col min="16082" max="16083" width="9.33203125" style="1" bestFit="1" customWidth="1"/>
    <col min="16084" max="16084" width="9.1640625" style="1"/>
    <col min="16085" max="16085" width="9.33203125" style="1" bestFit="1" customWidth="1"/>
    <col min="16086" max="16086" width="13" style="1" bestFit="1" customWidth="1"/>
    <col min="16087" max="16088" width="9.33203125" style="1" bestFit="1" customWidth="1"/>
    <col min="16089" max="16089" width="12.1640625" style="1" bestFit="1" customWidth="1"/>
    <col min="16090" max="16096" width="9.33203125" style="1" bestFit="1" customWidth="1"/>
    <col min="16097" max="16097" width="9.1640625" style="1"/>
    <col min="16098" max="16099" width="9.33203125" style="1" bestFit="1" customWidth="1"/>
    <col min="16100" max="16100" width="9.1640625" style="1"/>
    <col min="16101" max="16101" width="9.33203125" style="1" bestFit="1" customWidth="1"/>
    <col min="16102" max="16102" width="13" style="1" bestFit="1" customWidth="1"/>
    <col min="16103" max="16104" width="9.33203125" style="1" bestFit="1" customWidth="1"/>
    <col min="16105" max="16105" width="12.1640625" style="1" bestFit="1" customWidth="1"/>
    <col min="16106" max="16112" width="9.33203125" style="1" bestFit="1" customWidth="1"/>
    <col min="16113" max="16113" width="9.1640625" style="1"/>
    <col min="16114" max="16115" width="9.33203125" style="1" bestFit="1" customWidth="1"/>
    <col min="16116" max="16116" width="9.1640625" style="1"/>
    <col min="16117" max="16117" width="9.33203125" style="1" bestFit="1" customWidth="1"/>
    <col min="16118" max="16118" width="13" style="1" bestFit="1" customWidth="1"/>
    <col min="16119" max="16120" width="9.33203125" style="1" bestFit="1" customWidth="1"/>
    <col min="16121" max="16121" width="12.1640625" style="1" bestFit="1" customWidth="1"/>
    <col min="16122" max="16128" width="9.33203125" style="1" bestFit="1" customWidth="1"/>
    <col min="16129" max="16129" width="9.1640625" style="1"/>
    <col min="16130" max="16131" width="9.33203125" style="1" bestFit="1" customWidth="1"/>
    <col min="16132" max="16132" width="9.1640625" style="1"/>
    <col min="16133" max="16133" width="9.33203125" style="1" bestFit="1" customWidth="1"/>
    <col min="16134" max="16134" width="13" style="1" bestFit="1" customWidth="1"/>
    <col min="16135" max="16136" width="9.33203125" style="1" bestFit="1" customWidth="1"/>
    <col min="16137" max="16137" width="12.1640625" style="1" bestFit="1" customWidth="1"/>
    <col min="16138" max="16144" width="9.33203125" style="1" bestFit="1" customWidth="1"/>
    <col min="16145" max="16145" width="9.1640625" style="1"/>
    <col min="16146" max="16147" width="9.33203125" style="1" bestFit="1" customWidth="1"/>
    <col min="16148" max="16148" width="9.1640625" style="1"/>
    <col min="16149" max="16149" width="9.33203125" style="1" bestFit="1" customWidth="1"/>
    <col min="16150" max="16150" width="13" style="1" bestFit="1" customWidth="1"/>
    <col min="16151" max="16152" width="9.33203125" style="1" bestFit="1" customWidth="1"/>
    <col min="16153" max="16153" width="12.1640625" style="1" bestFit="1" customWidth="1"/>
    <col min="16154" max="16160" width="9.33203125" style="1" bestFit="1" customWidth="1"/>
    <col min="16161" max="16161" width="9.1640625" style="1"/>
    <col min="16162" max="16163" width="9.33203125" style="1" bestFit="1" customWidth="1"/>
    <col min="16164" max="16164" width="9.1640625" style="1"/>
    <col min="16165" max="16165" width="9.33203125" style="1" bestFit="1" customWidth="1"/>
    <col min="16166" max="16166" width="13" style="1" bestFit="1" customWidth="1"/>
    <col min="16167" max="16168" width="9.33203125" style="1" bestFit="1" customWidth="1"/>
    <col min="16169" max="16169" width="12.1640625" style="1" bestFit="1" customWidth="1"/>
    <col min="16170" max="16176" width="9.33203125" style="1" bestFit="1" customWidth="1"/>
    <col min="16177" max="16177" width="9.1640625" style="1"/>
    <col min="16178" max="16179" width="9.33203125" style="1" bestFit="1" customWidth="1"/>
    <col min="16180" max="16180" width="9.1640625" style="1"/>
    <col min="16181" max="16181" width="9.33203125" style="1" bestFit="1" customWidth="1"/>
    <col min="16182" max="16182" width="13" style="1" bestFit="1" customWidth="1"/>
    <col min="16183" max="16184" width="9.33203125" style="1" bestFit="1" customWidth="1"/>
    <col min="16185" max="16185" width="12.1640625" style="1" bestFit="1" customWidth="1"/>
    <col min="16186" max="16192" width="9.33203125" style="1" bestFit="1" customWidth="1"/>
    <col min="16193" max="16193" width="9.1640625" style="1"/>
    <col min="16194" max="16195" width="9.33203125" style="1" bestFit="1" customWidth="1"/>
    <col min="16196" max="16196" width="9.1640625" style="1"/>
    <col min="16197" max="16197" width="9.33203125" style="1" bestFit="1" customWidth="1"/>
    <col min="16198" max="16198" width="13" style="1" bestFit="1" customWidth="1"/>
    <col min="16199" max="16200" width="9.33203125" style="1" bestFit="1" customWidth="1"/>
    <col min="16201" max="16201" width="12.1640625" style="1" bestFit="1" customWidth="1"/>
    <col min="16202" max="16208" width="9.33203125" style="1" bestFit="1" customWidth="1"/>
    <col min="16209" max="16209" width="9.1640625" style="1"/>
    <col min="16210" max="16211" width="9.33203125" style="1" bestFit="1" customWidth="1"/>
    <col min="16212" max="16212" width="9.1640625" style="1"/>
    <col min="16213" max="16213" width="9.33203125" style="1" bestFit="1" customWidth="1"/>
    <col min="16214" max="16214" width="13" style="1" bestFit="1" customWidth="1"/>
    <col min="16215" max="16216" width="9.33203125" style="1" bestFit="1" customWidth="1"/>
    <col min="16217" max="16217" width="12.1640625" style="1" bestFit="1" customWidth="1"/>
    <col min="16218" max="16224" width="9.33203125" style="1" bestFit="1" customWidth="1"/>
    <col min="16225" max="16225" width="9.1640625" style="1"/>
    <col min="16226" max="16227" width="9.33203125" style="1" bestFit="1" customWidth="1"/>
    <col min="16228" max="16228" width="9.1640625" style="1"/>
    <col min="16229" max="16229" width="9.33203125" style="1" bestFit="1" customWidth="1"/>
    <col min="16230" max="16230" width="13" style="1" bestFit="1" customWidth="1"/>
    <col min="16231" max="16232" width="9.33203125" style="1" bestFit="1" customWidth="1"/>
    <col min="16233" max="16233" width="12.1640625" style="1" bestFit="1" customWidth="1"/>
    <col min="16234" max="16240" width="9.33203125" style="1" bestFit="1" customWidth="1"/>
    <col min="16241" max="16241" width="9.1640625" style="1"/>
    <col min="16242" max="16243" width="9.33203125" style="1" bestFit="1" customWidth="1"/>
    <col min="16244" max="16244" width="9.1640625" style="1"/>
    <col min="16245" max="16245" width="9.33203125" style="1" bestFit="1" customWidth="1"/>
    <col min="16246" max="16246" width="13" style="1" bestFit="1" customWidth="1"/>
    <col min="16247" max="16248" width="9.33203125" style="1" bestFit="1" customWidth="1"/>
    <col min="16249" max="16249" width="12.1640625" style="1" bestFit="1" customWidth="1"/>
    <col min="16250" max="16256" width="9.33203125" style="1" bestFit="1" customWidth="1"/>
    <col min="16257" max="16257" width="9.1640625" style="1"/>
    <col min="16258" max="16259" width="9.33203125" style="1" bestFit="1" customWidth="1"/>
    <col min="16260" max="16260" width="9.1640625" style="1"/>
    <col min="16261" max="16261" width="9.33203125" style="1" bestFit="1" customWidth="1"/>
    <col min="16262" max="16262" width="13" style="1" bestFit="1" customWidth="1"/>
    <col min="16263" max="16264" width="9.33203125" style="1" bestFit="1" customWidth="1"/>
    <col min="16265" max="16265" width="12.1640625" style="1" bestFit="1" customWidth="1"/>
    <col min="16266" max="16272" width="9.33203125" style="1" bestFit="1" customWidth="1"/>
    <col min="16273" max="16273" width="9.1640625" style="1"/>
    <col min="16274" max="16275" width="9.33203125" style="1" bestFit="1" customWidth="1"/>
    <col min="16276" max="16276" width="9.1640625" style="1"/>
    <col min="16277" max="16277" width="9.33203125" style="1" bestFit="1" customWidth="1"/>
    <col min="16278" max="16278" width="13" style="1" bestFit="1" customWidth="1"/>
    <col min="16279" max="16280" width="9.33203125" style="1" bestFit="1" customWidth="1"/>
    <col min="16281" max="16281" width="12.1640625" style="1" bestFit="1" customWidth="1"/>
    <col min="16282" max="16288" width="9.33203125" style="1" bestFit="1" customWidth="1"/>
    <col min="16289" max="16289" width="9.1640625" style="1"/>
    <col min="16290" max="16291" width="9.33203125" style="1" bestFit="1" customWidth="1"/>
    <col min="16292" max="16292" width="9.1640625" style="1"/>
    <col min="16293" max="16293" width="9.33203125" style="1" bestFit="1" customWidth="1"/>
    <col min="16294" max="16294" width="13" style="1" bestFit="1" customWidth="1"/>
    <col min="16295" max="16296" width="9.33203125" style="1" bestFit="1" customWidth="1"/>
    <col min="16297" max="16297" width="12.1640625" style="1" bestFit="1" customWidth="1"/>
    <col min="16298" max="16304" width="9.33203125" style="1" bestFit="1" customWidth="1"/>
    <col min="16305" max="16305" width="9.1640625" style="1"/>
    <col min="16306" max="16307" width="9.33203125" style="1" bestFit="1" customWidth="1"/>
    <col min="16308" max="16308" width="9.1640625" style="1"/>
    <col min="16309" max="16309" width="9.33203125" style="1" bestFit="1" customWidth="1"/>
    <col min="16310" max="16310" width="13" style="1" bestFit="1" customWidth="1"/>
    <col min="16311" max="16312" width="9.33203125" style="1" bestFit="1" customWidth="1"/>
    <col min="16313" max="16313" width="12.1640625" style="1" bestFit="1" customWidth="1"/>
    <col min="16314" max="16320" width="9.33203125" style="1" bestFit="1" customWidth="1"/>
    <col min="16321" max="16321" width="9.1640625" style="1"/>
    <col min="16322" max="16323" width="9.33203125" style="1" bestFit="1" customWidth="1"/>
    <col min="16324" max="16324" width="9.1640625" style="1"/>
    <col min="16325" max="16325" width="9.33203125" style="1" bestFit="1" customWidth="1"/>
    <col min="16326" max="16326" width="13" style="1" bestFit="1" customWidth="1"/>
    <col min="16327" max="16328" width="9.33203125" style="1" bestFit="1" customWidth="1"/>
    <col min="16329" max="16329" width="12.1640625" style="1" bestFit="1" customWidth="1"/>
    <col min="16330" max="16336" width="9.33203125" style="1" bestFit="1" customWidth="1"/>
    <col min="16337" max="16337" width="9.1640625" style="1"/>
    <col min="16338" max="16339" width="9.33203125" style="1" bestFit="1" customWidth="1"/>
    <col min="16340" max="16340" width="9.1640625" style="1"/>
    <col min="16341" max="16341" width="9.33203125" style="1" bestFit="1" customWidth="1"/>
    <col min="16342" max="16342" width="13" style="1" bestFit="1" customWidth="1"/>
    <col min="16343" max="16344" width="9.33203125" style="1" bestFit="1" customWidth="1"/>
    <col min="16345" max="16345" width="12.1640625" style="1" bestFit="1" customWidth="1"/>
    <col min="16346" max="16352" width="9.33203125" style="1" bestFit="1" customWidth="1"/>
    <col min="16353" max="16353" width="9.1640625" style="1"/>
    <col min="16354" max="16355" width="9.33203125" style="1" bestFit="1" customWidth="1"/>
    <col min="16356" max="16356" width="9.1640625" style="1"/>
    <col min="16357" max="16357" width="9.33203125" style="1" bestFit="1" customWidth="1"/>
    <col min="16358" max="16358" width="13" style="1" bestFit="1" customWidth="1"/>
    <col min="16359" max="16360" width="9.33203125" style="1" bestFit="1" customWidth="1"/>
    <col min="16361" max="16361" width="12.1640625" style="1" bestFit="1" customWidth="1"/>
    <col min="16362" max="16368" width="9.33203125" style="1" bestFit="1" customWidth="1"/>
    <col min="16369" max="16369" width="9.1640625" style="1"/>
    <col min="16370" max="16371" width="9.33203125" style="1" bestFit="1" customWidth="1"/>
    <col min="16372" max="16372" width="9.1640625" style="1"/>
    <col min="16373" max="16373" width="9.33203125" style="1" bestFit="1" customWidth="1"/>
    <col min="16374" max="16374" width="13" style="1" bestFit="1" customWidth="1"/>
    <col min="16375" max="16376" width="9.33203125" style="1" bestFit="1" customWidth="1"/>
    <col min="16377" max="16377" width="12.1640625" style="1" bestFit="1" customWidth="1"/>
    <col min="16378" max="16383" width="9.33203125" style="1" bestFit="1" customWidth="1"/>
    <col min="16384" max="16384" width="15.5" style="1" bestFit="1" customWidth="1"/>
  </cols>
  <sheetData>
    <row r="1" spans="1:17" ht="24" customHeight="1" x14ac:dyDescent="0.35">
      <c r="M1" s="115" t="s">
        <v>41</v>
      </c>
      <c r="N1" s="115"/>
      <c r="O1" s="115"/>
      <c r="P1" s="115"/>
    </row>
    <row r="2" spans="1:17" s="2" customFormat="1" ht="27" customHeight="1" x14ac:dyDescent="0.35">
      <c r="A2" s="15"/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15" t="s">
        <v>48</v>
      </c>
      <c r="N2" s="116"/>
      <c r="O2" s="116"/>
      <c r="P2" s="116"/>
      <c r="Q2" s="14"/>
    </row>
    <row r="3" spans="1:17" s="2" customFormat="1" ht="25.5" customHeight="1" x14ac:dyDescent="0.2">
      <c r="C3" s="15"/>
      <c r="D3" s="15"/>
      <c r="E3" s="15"/>
      <c r="F3" s="15"/>
      <c r="G3" s="15"/>
      <c r="H3" s="15"/>
      <c r="I3" s="15"/>
      <c r="J3" s="15"/>
      <c r="K3" s="15"/>
      <c r="L3" s="15"/>
      <c r="M3" s="117" t="s">
        <v>49</v>
      </c>
      <c r="N3" s="117"/>
      <c r="O3" s="117"/>
      <c r="P3" s="117"/>
      <c r="Q3" s="14"/>
    </row>
    <row r="4" spans="1:17" s="2" customFormat="1" ht="38.450000000000003" customHeight="1" x14ac:dyDescent="0.35">
      <c r="C4" s="15"/>
      <c r="D4" s="15"/>
      <c r="E4" s="15"/>
      <c r="F4" s="15"/>
      <c r="G4" s="15"/>
      <c r="H4" s="15"/>
      <c r="I4" s="15"/>
      <c r="J4" s="15"/>
      <c r="K4" s="15"/>
      <c r="L4" s="15"/>
      <c r="M4" s="118" t="s">
        <v>18</v>
      </c>
      <c r="N4" s="115"/>
      <c r="O4" s="115"/>
      <c r="P4" s="115"/>
      <c r="Q4" s="14"/>
    </row>
    <row r="5" spans="1:17" s="2" customFormat="1" ht="11.25" customHeight="1" x14ac:dyDescent="0.35">
      <c r="C5" s="15"/>
      <c r="D5" s="15"/>
      <c r="E5" s="15"/>
      <c r="F5" s="15"/>
      <c r="G5" s="15"/>
      <c r="H5" s="15"/>
      <c r="I5" s="15"/>
      <c r="J5" s="15"/>
      <c r="K5" s="15"/>
      <c r="L5" s="15"/>
      <c r="M5" s="40"/>
      <c r="N5" s="39"/>
      <c r="O5" s="39"/>
      <c r="P5" s="39"/>
      <c r="Q5" s="14"/>
    </row>
    <row r="6" spans="1:17" ht="22.5" customHeight="1" x14ac:dyDescent="0.2">
      <c r="A6" s="131" t="s">
        <v>19</v>
      </c>
      <c r="B6" s="131"/>
      <c r="C6" s="131"/>
      <c r="D6" s="131"/>
      <c r="E6" s="131"/>
      <c r="F6" s="131"/>
      <c r="G6" s="131"/>
      <c r="H6" s="131"/>
      <c r="I6" s="131"/>
      <c r="J6" s="131"/>
      <c r="K6" s="131"/>
      <c r="L6" s="131"/>
      <c r="M6" s="131"/>
      <c r="N6" s="131"/>
      <c r="O6" s="131"/>
      <c r="P6" s="131"/>
    </row>
    <row r="7" spans="1:17" ht="20.25" x14ac:dyDescent="0.2">
      <c r="A7" s="111">
        <v>1356300000</v>
      </c>
      <c r="B7" s="111"/>
      <c r="C7" s="16"/>
      <c r="D7" s="110"/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  <c r="P7" s="110"/>
    </row>
    <row r="8" spans="1:17" ht="20.25" x14ac:dyDescent="0.2">
      <c r="A8" s="140" t="s">
        <v>14</v>
      </c>
      <c r="B8" s="140"/>
      <c r="C8" s="16"/>
      <c r="D8" s="110"/>
      <c r="E8" s="110"/>
      <c r="F8" s="110"/>
      <c r="G8" s="110"/>
      <c r="H8" s="110"/>
      <c r="I8" s="110"/>
      <c r="J8" s="17"/>
      <c r="K8" s="110"/>
      <c r="L8" s="110"/>
      <c r="M8" s="110"/>
      <c r="N8" s="110"/>
      <c r="O8" s="110"/>
      <c r="P8" s="110"/>
    </row>
    <row r="9" spans="1:17" ht="18" customHeight="1" x14ac:dyDescent="0.25">
      <c r="A9" s="18"/>
      <c r="B9" s="19"/>
      <c r="C9" s="19"/>
      <c r="D9" s="19"/>
      <c r="E9" s="16"/>
      <c r="F9" s="16"/>
      <c r="G9" s="20"/>
      <c r="H9" s="16"/>
      <c r="I9" s="16"/>
      <c r="J9" s="21"/>
      <c r="K9" s="16"/>
      <c r="L9" s="16"/>
      <c r="M9" s="16"/>
      <c r="N9" s="16"/>
      <c r="O9" s="16"/>
      <c r="P9" s="22" t="s">
        <v>15</v>
      </c>
    </row>
    <row r="10" spans="1:17" ht="18.75" customHeight="1" x14ac:dyDescent="0.2">
      <c r="A10" s="112" t="s">
        <v>12</v>
      </c>
      <c r="B10" s="133" t="s">
        <v>13</v>
      </c>
      <c r="C10" s="133" t="s">
        <v>10</v>
      </c>
      <c r="D10" s="136" t="s">
        <v>11</v>
      </c>
      <c r="E10" s="134" t="s">
        <v>0</v>
      </c>
      <c r="F10" s="135"/>
      <c r="G10" s="135"/>
      <c r="H10" s="135"/>
      <c r="I10" s="128"/>
      <c r="J10" s="139" t="s">
        <v>1</v>
      </c>
      <c r="K10" s="135"/>
      <c r="L10" s="135"/>
      <c r="M10" s="135"/>
      <c r="N10" s="135"/>
      <c r="O10" s="128"/>
      <c r="P10" s="132" t="s">
        <v>2</v>
      </c>
    </row>
    <row r="11" spans="1:17" ht="17.25" customHeight="1" x14ac:dyDescent="0.2">
      <c r="A11" s="113"/>
      <c r="B11" s="129"/>
      <c r="C11" s="129"/>
      <c r="D11" s="137"/>
      <c r="E11" s="119" t="s">
        <v>3</v>
      </c>
      <c r="F11" s="124" t="s">
        <v>4</v>
      </c>
      <c r="G11" s="127" t="s">
        <v>5</v>
      </c>
      <c r="H11" s="128"/>
      <c r="I11" s="124" t="s">
        <v>6</v>
      </c>
      <c r="J11" s="121" t="s">
        <v>3</v>
      </c>
      <c r="K11" s="124" t="s">
        <v>9</v>
      </c>
      <c r="L11" s="119" t="s">
        <v>4</v>
      </c>
      <c r="M11" s="127" t="s">
        <v>5</v>
      </c>
      <c r="N11" s="128"/>
      <c r="O11" s="124" t="s">
        <v>6</v>
      </c>
      <c r="P11" s="129"/>
    </row>
    <row r="12" spans="1:17" ht="20.25" customHeight="1" x14ac:dyDescent="0.2">
      <c r="A12" s="113"/>
      <c r="B12" s="129"/>
      <c r="C12" s="129"/>
      <c r="D12" s="137"/>
      <c r="E12" s="129"/>
      <c r="F12" s="129"/>
      <c r="G12" s="119" t="s">
        <v>7</v>
      </c>
      <c r="H12" s="119" t="s">
        <v>8</v>
      </c>
      <c r="I12" s="129"/>
      <c r="J12" s="122"/>
      <c r="K12" s="125"/>
      <c r="L12" s="129"/>
      <c r="M12" s="119" t="s">
        <v>7</v>
      </c>
      <c r="N12" s="124" t="s">
        <v>8</v>
      </c>
      <c r="O12" s="129"/>
      <c r="P12" s="129"/>
    </row>
    <row r="13" spans="1:17" ht="33.75" customHeight="1" x14ac:dyDescent="0.2">
      <c r="A13" s="114"/>
      <c r="B13" s="120"/>
      <c r="C13" s="120"/>
      <c r="D13" s="138"/>
      <c r="E13" s="120"/>
      <c r="F13" s="120"/>
      <c r="G13" s="120"/>
      <c r="H13" s="120"/>
      <c r="I13" s="120"/>
      <c r="J13" s="123"/>
      <c r="K13" s="126"/>
      <c r="L13" s="120"/>
      <c r="M13" s="120"/>
      <c r="N13" s="120"/>
      <c r="O13" s="120"/>
      <c r="P13" s="120"/>
    </row>
    <row r="14" spans="1:17" ht="18" customHeight="1" x14ac:dyDescent="0.2">
      <c r="A14" s="23">
        <v>1</v>
      </c>
      <c r="B14" s="23">
        <v>2</v>
      </c>
      <c r="C14" s="23">
        <v>3</v>
      </c>
      <c r="D14" s="24">
        <v>4</v>
      </c>
      <c r="E14" s="23">
        <v>5</v>
      </c>
      <c r="F14" s="23">
        <v>6</v>
      </c>
      <c r="G14" s="23">
        <v>7</v>
      </c>
      <c r="H14" s="23">
        <v>8</v>
      </c>
      <c r="I14" s="23">
        <v>9</v>
      </c>
      <c r="J14" s="25">
        <v>10</v>
      </c>
      <c r="K14" s="23">
        <v>11</v>
      </c>
      <c r="L14" s="23">
        <v>12</v>
      </c>
      <c r="M14" s="23">
        <v>13</v>
      </c>
      <c r="N14" s="23">
        <v>14</v>
      </c>
      <c r="O14" s="23">
        <v>15</v>
      </c>
      <c r="P14" s="23">
        <v>16</v>
      </c>
    </row>
    <row r="15" spans="1:17" ht="18" customHeight="1" x14ac:dyDescent="0.2">
      <c r="A15" s="41" t="s">
        <v>55</v>
      </c>
      <c r="B15" s="45"/>
      <c r="C15" s="41"/>
      <c r="D15" s="42" t="s">
        <v>56</v>
      </c>
      <c r="E15" s="43">
        <f>E17</f>
        <v>349600</v>
      </c>
      <c r="F15" s="43">
        <f t="shared" ref="F15:P15" si="0">F17</f>
        <v>349600</v>
      </c>
      <c r="G15" s="43">
        <f t="shared" si="0"/>
        <v>0</v>
      </c>
      <c r="H15" s="43">
        <f t="shared" si="0"/>
        <v>0</v>
      </c>
      <c r="I15" s="43">
        <f t="shared" si="0"/>
        <v>0</v>
      </c>
      <c r="J15" s="43">
        <f t="shared" si="0"/>
        <v>0</v>
      </c>
      <c r="K15" s="43">
        <f t="shared" si="0"/>
        <v>0</v>
      </c>
      <c r="L15" s="43">
        <f t="shared" si="0"/>
        <v>0</v>
      </c>
      <c r="M15" s="43">
        <f t="shared" si="0"/>
        <v>0</v>
      </c>
      <c r="N15" s="43">
        <f t="shared" si="0"/>
        <v>0</v>
      </c>
      <c r="O15" s="43">
        <f t="shared" si="0"/>
        <v>0</v>
      </c>
      <c r="P15" s="43">
        <f t="shared" si="0"/>
        <v>349600</v>
      </c>
    </row>
    <row r="16" spans="1:17" ht="18" customHeight="1" x14ac:dyDescent="0.2">
      <c r="A16" s="41" t="s">
        <v>57</v>
      </c>
      <c r="B16" s="45"/>
      <c r="C16" s="41"/>
      <c r="D16" s="44" t="s">
        <v>56</v>
      </c>
      <c r="E16" s="76"/>
      <c r="F16" s="76"/>
      <c r="G16" s="76"/>
      <c r="H16" s="76"/>
      <c r="I16" s="76"/>
      <c r="J16" s="77"/>
      <c r="K16" s="76"/>
      <c r="L16" s="76"/>
      <c r="M16" s="76"/>
      <c r="N16" s="76"/>
      <c r="O16" s="76"/>
      <c r="P16" s="76"/>
    </row>
    <row r="17" spans="1:16" ht="30" x14ac:dyDescent="0.2">
      <c r="A17" s="45" t="s">
        <v>58</v>
      </c>
      <c r="B17" s="45" t="s">
        <v>59</v>
      </c>
      <c r="C17" s="45" t="s">
        <v>60</v>
      </c>
      <c r="D17" s="74" t="s">
        <v>61</v>
      </c>
      <c r="E17" s="46">
        <v>349600</v>
      </c>
      <c r="F17" s="46">
        <f>E17-I17</f>
        <v>349600</v>
      </c>
      <c r="G17" s="46">
        <v>0</v>
      </c>
      <c r="H17" s="46">
        <v>0</v>
      </c>
      <c r="I17" s="46">
        <v>0</v>
      </c>
      <c r="J17" s="46">
        <v>0</v>
      </c>
      <c r="K17" s="46">
        <v>0</v>
      </c>
      <c r="L17" s="46">
        <v>0</v>
      </c>
      <c r="M17" s="46">
        <v>0</v>
      </c>
      <c r="N17" s="46">
        <v>0</v>
      </c>
      <c r="O17" s="46">
        <v>0</v>
      </c>
      <c r="P17" s="46">
        <f>E17+J17</f>
        <v>349600</v>
      </c>
    </row>
    <row r="18" spans="1:16" ht="18" customHeight="1" x14ac:dyDescent="0.2">
      <c r="A18" s="47"/>
      <c r="B18" s="47"/>
      <c r="C18" s="47"/>
      <c r="D18" s="51" t="s">
        <v>62</v>
      </c>
      <c r="E18" s="46">
        <v>237100</v>
      </c>
      <c r="F18" s="46">
        <f>E18-I18</f>
        <v>237100</v>
      </c>
      <c r="G18" s="46">
        <v>0</v>
      </c>
      <c r="H18" s="46">
        <v>0</v>
      </c>
      <c r="I18" s="46">
        <v>0</v>
      </c>
      <c r="J18" s="46">
        <v>0</v>
      </c>
      <c r="K18" s="46">
        <v>0</v>
      </c>
      <c r="L18" s="46">
        <v>0</v>
      </c>
      <c r="M18" s="46">
        <v>0</v>
      </c>
      <c r="N18" s="46">
        <v>0</v>
      </c>
      <c r="O18" s="46">
        <v>0</v>
      </c>
      <c r="P18" s="46">
        <f>E18+J18</f>
        <v>237100</v>
      </c>
    </row>
    <row r="19" spans="1:16" ht="18" customHeight="1" x14ac:dyDescent="0.2">
      <c r="A19" s="41" t="s">
        <v>63</v>
      </c>
      <c r="B19" s="41"/>
      <c r="C19" s="41"/>
      <c r="D19" s="42" t="s">
        <v>64</v>
      </c>
      <c r="E19" s="43">
        <f>E21+E23+E22</f>
        <v>-105330934</v>
      </c>
      <c r="F19" s="43">
        <f t="shared" ref="F19:P19" si="1">F21+F23+F22</f>
        <v>-105330934</v>
      </c>
      <c r="G19" s="43">
        <f t="shared" si="1"/>
        <v>1259000</v>
      </c>
      <c r="H19" s="43">
        <f t="shared" si="1"/>
        <v>0</v>
      </c>
      <c r="I19" s="43">
        <f t="shared" si="1"/>
        <v>0</v>
      </c>
      <c r="J19" s="43">
        <f t="shared" si="1"/>
        <v>0</v>
      </c>
      <c r="K19" s="43">
        <f t="shared" si="1"/>
        <v>0</v>
      </c>
      <c r="L19" s="43">
        <f t="shared" si="1"/>
        <v>0</v>
      </c>
      <c r="M19" s="43">
        <f t="shared" si="1"/>
        <v>0</v>
      </c>
      <c r="N19" s="43">
        <f t="shared" si="1"/>
        <v>0</v>
      </c>
      <c r="O19" s="43">
        <f t="shared" si="1"/>
        <v>0</v>
      </c>
      <c r="P19" s="43">
        <f t="shared" si="1"/>
        <v>-105330934</v>
      </c>
    </row>
    <row r="20" spans="1:16" ht="18" customHeight="1" x14ac:dyDescent="0.2">
      <c r="A20" s="41" t="s">
        <v>65</v>
      </c>
      <c r="B20" s="41"/>
      <c r="C20" s="41"/>
      <c r="D20" s="44" t="s">
        <v>64</v>
      </c>
      <c r="E20" s="43"/>
      <c r="F20" s="43"/>
      <c r="G20" s="43"/>
      <c r="H20" s="43"/>
      <c r="I20" s="43"/>
      <c r="J20" s="43"/>
      <c r="K20" s="43"/>
      <c r="L20" s="43"/>
      <c r="M20" s="43"/>
      <c r="N20" s="43"/>
      <c r="O20" s="43"/>
      <c r="P20" s="43"/>
    </row>
    <row r="21" spans="1:16" ht="30" x14ac:dyDescent="0.2">
      <c r="A21" s="45" t="s">
        <v>66</v>
      </c>
      <c r="B21" s="45" t="s">
        <v>59</v>
      </c>
      <c r="C21" s="45" t="s">
        <v>60</v>
      </c>
      <c r="D21" s="74" t="s">
        <v>61</v>
      </c>
      <c r="E21" s="46">
        <f>512000+1633100</f>
        <v>2145100</v>
      </c>
      <c r="F21" s="46">
        <f>E21-I21</f>
        <v>2145100</v>
      </c>
      <c r="G21" s="46">
        <v>1259000</v>
      </c>
      <c r="H21" s="46">
        <v>0</v>
      </c>
      <c r="I21" s="46">
        <v>0</v>
      </c>
      <c r="J21" s="46">
        <v>0</v>
      </c>
      <c r="K21" s="46">
        <v>0</v>
      </c>
      <c r="L21" s="46">
        <v>0</v>
      </c>
      <c r="M21" s="46">
        <v>0</v>
      </c>
      <c r="N21" s="46">
        <v>0</v>
      </c>
      <c r="O21" s="46">
        <v>0</v>
      </c>
      <c r="P21" s="46">
        <f>E21+J21</f>
        <v>2145100</v>
      </c>
    </row>
    <row r="22" spans="1:16" ht="17.25" customHeight="1" x14ac:dyDescent="0.2">
      <c r="A22" s="45" t="s">
        <v>291</v>
      </c>
      <c r="B22" s="45" t="s">
        <v>292</v>
      </c>
      <c r="C22" s="45" t="s">
        <v>142</v>
      </c>
      <c r="D22" s="74" t="s">
        <v>293</v>
      </c>
      <c r="E22" s="46">
        <v>0</v>
      </c>
      <c r="F22" s="46">
        <v>0</v>
      </c>
      <c r="G22" s="46">
        <v>0</v>
      </c>
      <c r="H22" s="46">
        <v>0</v>
      </c>
      <c r="I22" s="46">
        <v>0</v>
      </c>
      <c r="J22" s="46">
        <v>20000000</v>
      </c>
      <c r="K22" s="46">
        <v>20000000</v>
      </c>
      <c r="L22" s="46">
        <v>0</v>
      </c>
      <c r="M22" s="46">
        <v>0</v>
      </c>
      <c r="N22" s="46">
        <v>0</v>
      </c>
      <c r="O22" s="46">
        <v>20000000</v>
      </c>
      <c r="P22" s="46">
        <f>E22+J22</f>
        <v>20000000</v>
      </c>
    </row>
    <row r="23" spans="1:16" ht="17.25" customHeight="1" x14ac:dyDescent="0.2">
      <c r="A23" s="45" t="s">
        <v>260</v>
      </c>
      <c r="B23" s="45" t="s">
        <v>261</v>
      </c>
      <c r="C23" s="45" t="s">
        <v>262</v>
      </c>
      <c r="D23" s="74" t="s">
        <v>263</v>
      </c>
      <c r="E23" s="46">
        <v>-107476034</v>
      </c>
      <c r="F23" s="46">
        <f>E23-I23</f>
        <v>-107476034</v>
      </c>
      <c r="G23" s="46">
        <v>0</v>
      </c>
      <c r="H23" s="46">
        <v>0</v>
      </c>
      <c r="I23" s="46">
        <v>0</v>
      </c>
      <c r="J23" s="46">
        <v>-20000000</v>
      </c>
      <c r="K23" s="46">
        <v>-20000000</v>
      </c>
      <c r="L23" s="46">
        <v>0</v>
      </c>
      <c r="M23" s="46">
        <v>0</v>
      </c>
      <c r="N23" s="46">
        <v>0</v>
      </c>
      <c r="O23" s="46">
        <v>-20000000</v>
      </c>
      <c r="P23" s="46">
        <f>E23+J23</f>
        <v>-127476034</v>
      </c>
    </row>
    <row r="24" spans="1:16" ht="31.5" x14ac:dyDescent="0.2">
      <c r="A24" s="41" t="s">
        <v>91</v>
      </c>
      <c r="B24" s="45"/>
      <c r="C24" s="41"/>
      <c r="D24" s="42" t="s">
        <v>92</v>
      </c>
      <c r="E24" s="43">
        <f>E26+E27+E31+E32+E33+E34+E35+E29+E36</f>
        <v>164246215</v>
      </c>
      <c r="F24" s="43">
        <f t="shared" ref="F24:P24" si="2">F26+F27+F31+F32+F33+F34+F35+F29+F36</f>
        <v>164246215</v>
      </c>
      <c r="G24" s="43">
        <f t="shared" si="2"/>
        <v>114949400</v>
      </c>
      <c r="H24" s="43">
        <f t="shared" si="2"/>
        <v>23974800</v>
      </c>
      <c r="I24" s="43">
        <f t="shared" si="2"/>
        <v>0</v>
      </c>
      <c r="J24" s="43">
        <f t="shared" si="2"/>
        <v>144382995</v>
      </c>
      <c r="K24" s="43">
        <f t="shared" si="2"/>
        <v>0</v>
      </c>
      <c r="L24" s="43">
        <f t="shared" si="2"/>
        <v>20000</v>
      </c>
      <c r="M24" s="43">
        <f t="shared" si="2"/>
        <v>0</v>
      </c>
      <c r="N24" s="43">
        <f t="shared" si="2"/>
        <v>0</v>
      </c>
      <c r="O24" s="43">
        <f t="shared" si="2"/>
        <v>144362995</v>
      </c>
      <c r="P24" s="43">
        <f t="shared" si="2"/>
        <v>308629210</v>
      </c>
    </row>
    <row r="25" spans="1:16" ht="31.5" x14ac:dyDescent="0.2">
      <c r="A25" s="41" t="s">
        <v>93</v>
      </c>
      <c r="B25" s="45"/>
      <c r="C25" s="41"/>
      <c r="D25" s="44" t="s">
        <v>92</v>
      </c>
      <c r="E25" s="48"/>
      <c r="F25" s="48"/>
      <c r="G25" s="48"/>
      <c r="H25" s="48"/>
      <c r="I25" s="48"/>
      <c r="J25" s="49"/>
      <c r="K25" s="48"/>
      <c r="L25" s="48"/>
      <c r="M25" s="48"/>
      <c r="N25" s="48"/>
      <c r="O25" s="48"/>
      <c r="P25" s="48"/>
    </row>
    <row r="26" spans="1:16" x14ac:dyDescent="0.2">
      <c r="A26" s="45" t="s">
        <v>94</v>
      </c>
      <c r="B26" s="45" t="s">
        <v>95</v>
      </c>
      <c r="C26" s="45" t="s">
        <v>96</v>
      </c>
      <c r="D26" s="74" t="s">
        <v>97</v>
      </c>
      <c r="E26" s="46">
        <v>88690100</v>
      </c>
      <c r="F26" s="46">
        <f>E26-I26</f>
        <v>88690100</v>
      </c>
      <c r="G26" s="46">
        <v>64172200</v>
      </c>
      <c r="H26" s="46">
        <v>10400000</v>
      </c>
      <c r="I26" s="46">
        <v>0</v>
      </c>
      <c r="J26" s="46">
        <v>0</v>
      </c>
      <c r="K26" s="46">
        <v>0</v>
      </c>
      <c r="L26" s="46">
        <v>0</v>
      </c>
      <c r="M26" s="46">
        <v>0</v>
      </c>
      <c r="N26" s="46">
        <v>0</v>
      </c>
      <c r="O26" s="46">
        <v>0</v>
      </c>
      <c r="P26" s="46">
        <f>E26+J26</f>
        <v>88690100</v>
      </c>
    </row>
    <row r="27" spans="1:16" ht="30" x14ac:dyDescent="0.2">
      <c r="A27" s="45" t="s">
        <v>98</v>
      </c>
      <c r="B27" s="45" t="s">
        <v>99</v>
      </c>
      <c r="C27" s="45"/>
      <c r="D27" s="74" t="s">
        <v>100</v>
      </c>
      <c r="E27" s="48">
        <f>E28</f>
        <v>67337300</v>
      </c>
      <c r="F27" s="48">
        <f t="shared" ref="F27:P27" si="3">F28</f>
        <v>67337300</v>
      </c>
      <c r="G27" s="48">
        <f t="shared" si="3"/>
        <v>45543000</v>
      </c>
      <c r="H27" s="48">
        <f t="shared" si="3"/>
        <v>11774800</v>
      </c>
      <c r="I27" s="48">
        <f t="shared" si="3"/>
        <v>0</v>
      </c>
      <c r="J27" s="49">
        <f t="shared" si="3"/>
        <v>0</v>
      </c>
      <c r="K27" s="48">
        <f t="shared" si="3"/>
        <v>0</v>
      </c>
      <c r="L27" s="48">
        <f t="shared" si="3"/>
        <v>0</v>
      </c>
      <c r="M27" s="48">
        <f t="shared" si="3"/>
        <v>0</v>
      </c>
      <c r="N27" s="48">
        <f t="shared" si="3"/>
        <v>0</v>
      </c>
      <c r="O27" s="48">
        <f t="shared" si="3"/>
        <v>0</v>
      </c>
      <c r="P27" s="48">
        <f t="shared" si="3"/>
        <v>67337300</v>
      </c>
    </row>
    <row r="28" spans="1:16" ht="30" x14ac:dyDescent="0.2">
      <c r="A28" s="47" t="s">
        <v>101</v>
      </c>
      <c r="B28" s="47" t="s">
        <v>102</v>
      </c>
      <c r="C28" s="47" t="s">
        <v>103</v>
      </c>
      <c r="D28" s="51" t="s">
        <v>104</v>
      </c>
      <c r="E28" s="46">
        <v>67337300</v>
      </c>
      <c r="F28" s="46">
        <f>E28-I28</f>
        <v>67337300</v>
      </c>
      <c r="G28" s="46">
        <v>45543000</v>
      </c>
      <c r="H28" s="46">
        <v>11774800</v>
      </c>
      <c r="I28" s="46">
        <v>0</v>
      </c>
      <c r="J28" s="46">
        <v>0</v>
      </c>
      <c r="K28" s="46">
        <v>0</v>
      </c>
      <c r="L28" s="46">
        <v>0</v>
      </c>
      <c r="M28" s="46">
        <v>0</v>
      </c>
      <c r="N28" s="46">
        <v>0</v>
      </c>
      <c r="O28" s="46">
        <v>0</v>
      </c>
      <c r="P28" s="46">
        <f t="shared" ref="P28:P36" si="4">E28+J28</f>
        <v>67337300</v>
      </c>
    </row>
    <row r="29" spans="1:16" ht="30" x14ac:dyDescent="0.2">
      <c r="A29" s="45" t="s">
        <v>200</v>
      </c>
      <c r="B29" s="45" t="s">
        <v>201</v>
      </c>
      <c r="C29" s="45"/>
      <c r="D29" s="74" t="s">
        <v>202</v>
      </c>
      <c r="E29" s="46">
        <f>E30</f>
        <v>33115</v>
      </c>
      <c r="F29" s="46">
        <f t="shared" ref="F29:F30" si="5">E29-I29</f>
        <v>33115</v>
      </c>
      <c r="G29" s="46">
        <f t="shared" ref="G29:O29" si="6">G30</f>
        <v>0</v>
      </c>
      <c r="H29" s="46">
        <f t="shared" si="6"/>
        <v>0</v>
      </c>
      <c r="I29" s="46">
        <f t="shared" si="6"/>
        <v>0</v>
      </c>
      <c r="J29" s="75">
        <f t="shared" si="6"/>
        <v>0</v>
      </c>
      <c r="K29" s="46">
        <f t="shared" si="6"/>
        <v>0</v>
      </c>
      <c r="L29" s="46">
        <f t="shared" ref="L29:L30" si="7">J29-O29</f>
        <v>0</v>
      </c>
      <c r="M29" s="46">
        <f t="shared" si="6"/>
        <v>0</v>
      </c>
      <c r="N29" s="46">
        <f t="shared" si="6"/>
        <v>0</v>
      </c>
      <c r="O29" s="46">
        <f t="shared" si="6"/>
        <v>0</v>
      </c>
      <c r="P29" s="46">
        <f t="shared" si="4"/>
        <v>33115</v>
      </c>
    </row>
    <row r="30" spans="1:16" ht="30" x14ac:dyDescent="0.2">
      <c r="A30" s="47" t="s">
        <v>203</v>
      </c>
      <c r="B30" s="47" t="s">
        <v>204</v>
      </c>
      <c r="C30" s="47" t="s">
        <v>103</v>
      </c>
      <c r="D30" s="51" t="s">
        <v>205</v>
      </c>
      <c r="E30" s="48">
        <v>33115</v>
      </c>
      <c r="F30" s="48">
        <f t="shared" si="5"/>
        <v>33115</v>
      </c>
      <c r="G30" s="48">
        <v>0</v>
      </c>
      <c r="H30" s="48">
        <v>0</v>
      </c>
      <c r="I30" s="48">
        <v>0</v>
      </c>
      <c r="J30" s="49">
        <v>0</v>
      </c>
      <c r="K30" s="48">
        <v>0</v>
      </c>
      <c r="L30" s="48">
        <f t="shared" si="7"/>
        <v>0</v>
      </c>
      <c r="M30" s="48">
        <v>0</v>
      </c>
      <c r="N30" s="48">
        <v>0</v>
      </c>
      <c r="O30" s="48">
        <v>0</v>
      </c>
      <c r="P30" s="48">
        <f t="shared" si="4"/>
        <v>33115</v>
      </c>
    </row>
    <row r="31" spans="1:16" ht="30" x14ac:dyDescent="0.2">
      <c r="A31" s="45" t="s">
        <v>105</v>
      </c>
      <c r="B31" s="45" t="s">
        <v>106</v>
      </c>
      <c r="C31" s="45" t="s">
        <v>107</v>
      </c>
      <c r="D31" s="74" t="s">
        <v>108</v>
      </c>
      <c r="E31" s="48">
        <v>7227800</v>
      </c>
      <c r="F31" s="48">
        <f>E31-I31</f>
        <v>7227800</v>
      </c>
      <c r="G31" s="48">
        <v>4449000</v>
      </c>
      <c r="H31" s="48">
        <v>1800000</v>
      </c>
      <c r="I31" s="48">
        <v>0</v>
      </c>
      <c r="J31" s="49">
        <v>0</v>
      </c>
      <c r="K31" s="48">
        <v>0</v>
      </c>
      <c r="L31" s="48">
        <v>0</v>
      </c>
      <c r="M31" s="48">
        <v>0</v>
      </c>
      <c r="N31" s="48">
        <v>0</v>
      </c>
      <c r="O31" s="48">
        <v>0</v>
      </c>
      <c r="P31" s="48">
        <f t="shared" si="4"/>
        <v>7227800</v>
      </c>
    </row>
    <row r="32" spans="1:16" x14ac:dyDescent="0.2">
      <c r="A32" s="45" t="s">
        <v>109</v>
      </c>
      <c r="B32" s="45" t="s">
        <v>110</v>
      </c>
      <c r="C32" s="45" t="s">
        <v>111</v>
      </c>
      <c r="D32" s="74" t="s">
        <v>112</v>
      </c>
      <c r="E32" s="46">
        <v>138200</v>
      </c>
      <c r="F32" s="46">
        <f>E32-I32</f>
        <v>138200</v>
      </c>
      <c r="G32" s="46">
        <v>113300</v>
      </c>
      <c r="H32" s="46">
        <v>0</v>
      </c>
      <c r="I32" s="46">
        <v>0</v>
      </c>
      <c r="J32" s="46">
        <v>0</v>
      </c>
      <c r="K32" s="46">
        <v>0</v>
      </c>
      <c r="L32" s="46">
        <v>0</v>
      </c>
      <c r="M32" s="46">
        <v>0</v>
      </c>
      <c r="N32" s="46">
        <v>0</v>
      </c>
      <c r="O32" s="46">
        <v>0</v>
      </c>
      <c r="P32" s="46">
        <f t="shared" si="4"/>
        <v>138200</v>
      </c>
    </row>
    <row r="33" spans="1:16" ht="30" x14ac:dyDescent="0.2">
      <c r="A33" s="45" t="s">
        <v>113</v>
      </c>
      <c r="B33" s="45" t="s">
        <v>114</v>
      </c>
      <c r="C33" s="45" t="s">
        <v>111</v>
      </c>
      <c r="D33" s="74" t="s">
        <v>115</v>
      </c>
      <c r="E33" s="48">
        <v>819700</v>
      </c>
      <c r="F33" s="48">
        <f>E33-I33</f>
        <v>819700</v>
      </c>
      <c r="G33" s="48">
        <v>671900</v>
      </c>
      <c r="H33" s="48">
        <v>0</v>
      </c>
      <c r="I33" s="48">
        <v>0</v>
      </c>
      <c r="J33" s="49">
        <v>0</v>
      </c>
      <c r="K33" s="48">
        <v>0</v>
      </c>
      <c r="L33" s="48">
        <v>0</v>
      </c>
      <c r="M33" s="48">
        <v>0</v>
      </c>
      <c r="N33" s="48">
        <v>0</v>
      </c>
      <c r="O33" s="48">
        <v>0</v>
      </c>
      <c r="P33" s="48">
        <f t="shared" si="4"/>
        <v>819700</v>
      </c>
    </row>
    <row r="34" spans="1:16" ht="45" x14ac:dyDescent="0.2">
      <c r="A34" s="45" t="s">
        <v>152</v>
      </c>
      <c r="B34" s="45" t="s">
        <v>153</v>
      </c>
      <c r="C34" s="45" t="s">
        <v>111</v>
      </c>
      <c r="D34" s="96" t="s">
        <v>154</v>
      </c>
      <c r="E34" s="46">
        <v>0</v>
      </c>
      <c r="F34" s="46">
        <v>0</v>
      </c>
      <c r="G34" s="46">
        <v>0</v>
      </c>
      <c r="H34" s="46">
        <v>0</v>
      </c>
      <c r="I34" s="46">
        <v>0</v>
      </c>
      <c r="J34" s="100">
        <v>-32137036.390000001</v>
      </c>
      <c r="K34" s="101">
        <v>-32137036.390000001</v>
      </c>
      <c r="L34" s="46">
        <v>0</v>
      </c>
      <c r="M34" s="46">
        <v>0</v>
      </c>
      <c r="N34" s="46">
        <v>0</v>
      </c>
      <c r="O34" s="101">
        <v>-32137036.390000001</v>
      </c>
      <c r="P34" s="101">
        <f t="shared" si="4"/>
        <v>-32137036.390000001</v>
      </c>
    </row>
    <row r="35" spans="1:16" ht="30" x14ac:dyDescent="0.2">
      <c r="A35" s="45" t="s">
        <v>155</v>
      </c>
      <c r="B35" s="45" t="s">
        <v>156</v>
      </c>
      <c r="C35" s="45" t="s">
        <v>142</v>
      </c>
      <c r="D35" s="96" t="s">
        <v>157</v>
      </c>
      <c r="E35" s="46">
        <v>0</v>
      </c>
      <c r="F35" s="46">
        <v>0</v>
      </c>
      <c r="G35" s="46">
        <v>0</v>
      </c>
      <c r="H35" s="46">
        <v>0</v>
      </c>
      <c r="I35" s="46">
        <v>0</v>
      </c>
      <c r="J35" s="100">
        <v>176050031.38999999</v>
      </c>
      <c r="K35" s="101">
        <v>32137036.390000001</v>
      </c>
      <c r="L35" s="46">
        <v>0</v>
      </c>
      <c r="M35" s="46">
        <v>0</v>
      </c>
      <c r="N35" s="46">
        <v>0</v>
      </c>
      <c r="O35" s="101">
        <v>176050031.38999999</v>
      </c>
      <c r="P35" s="101">
        <f t="shared" si="4"/>
        <v>176050031.38999999</v>
      </c>
    </row>
    <row r="36" spans="1:16" x14ac:dyDescent="0.2">
      <c r="A36" s="45" t="s">
        <v>264</v>
      </c>
      <c r="B36" s="45" t="s">
        <v>265</v>
      </c>
      <c r="C36" s="45" t="s">
        <v>266</v>
      </c>
      <c r="D36" s="72" t="s">
        <v>267</v>
      </c>
      <c r="E36" s="46">
        <v>0</v>
      </c>
      <c r="F36" s="46">
        <f t="shared" ref="F36" si="8">E36-I36</f>
        <v>0</v>
      </c>
      <c r="G36" s="46">
        <v>0</v>
      </c>
      <c r="H36" s="46">
        <v>0</v>
      </c>
      <c r="I36" s="46">
        <v>0</v>
      </c>
      <c r="J36" s="75">
        <f>L36+O36</f>
        <v>470000</v>
      </c>
      <c r="K36" s="46">
        <v>0</v>
      </c>
      <c r="L36" s="46">
        <v>20000</v>
      </c>
      <c r="M36" s="46">
        <v>0</v>
      </c>
      <c r="N36" s="46">
        <v>0</v>
      </c>
      <c r="O36" s="46">
        <v>450000</v>
      </c>
      <c r="P36" s="46">
        <f t="shared" si="4"/>
        <v>470000</v>
      </c>
    </row>
    <row r="37" spans="1:16" ht="31.5" x14ac:dyDescent="0.2">
      <c r="A37" s="41" t="s">
        <v>158</v>
      </c>
      <c r="B37" s="45"/>
      <c r="C37" s="41"/>
      <c r="D37" s="42" t="s">
        <v>159</v>
      </c>
      <c r="E37" s="43">
        <f>E43+E41+E42+E39</f>
        <v>6436300</v>
      </c>
      <c r="F37" s="43">
        <f t="shared" ref="F37:P37" si="9">F43+F41+F42+F39</f>
        <v>6436300</v>
      </c>
      <c r="G37" s="43">
        <f t="shared" si="9"/>
        <v>0</v>
      </c>
      <c r="H37" s="43">
        <f t="shared" si="9"/>
        <v>0</v>
      </c>
      <c r="I37" s="43">
        <f t="shared" si="9"/>
        <v>0</v>
      </c>
      <c r="J37" s="98">
        <f t="shared" si="9"/>
        <v>22563050.170000002</v>
      </c>
      <c r="K37" s="43">
        <f t="shared" si="9"/>
        <v>0</v>
      </c>
      <c r="L37" s="43">
        <f t="shared" si="9"/>
        <v>0</v>
      </c>
      <c r="M37" s="43">
        <f t="shared" si="9"/>
        <v>0</v>
      </c>
      <c r="N37" s="43">
        <f t="shared" si="9"/>
        <v>0</v>
      </c>
      <c r="O37" s="98">
        <f t="shared" si="9"/>
        <v>22563050.170000002</v>
      </c>
      <c r="P37" s="98">
        <f t="shared" si="9"/>
        <v>28999350.170000002</v>
      </c>
    </row>
    <row r="38" spans="1:16" ht="31.5" x14ac:dyDescent="0.2">
      <c r="A38" s="41" t="s">
        <v>160</v>
      </c>
      <c r="B38" s="45"/>
      <c r="C38" s="41"/>
      <c r="D38" s="44" t="s">
        <v>159</v>
      </c>
      <c r="E38" s="43"/>
      <c r="F38" s="43"/>
      <c r="G38" s="43"/>
      <c r="H38" s="43"/>
      <c r="I38" s="43"/>
      <c r="J38" s="102"/>
      <c r="K38" s="43"/>
      <c r="L38" s="46"/>
      <c r="M38" s="43"/>
      <c r="N38" s="43"/>
      <c r="O38" s="43"/>
      <c r="P38" s="43"/>
    </row>
    <row r="39" spans="1:16" x14ac:dyDescent="0.2">
      <c r="A39" s="45" t="s">
        <v>206</v>
      </c>
      <c r="B39" s="45" t="s">
        <v>207</v>
      </c>
      <c r="C39" s="45"/>
      <c r="D39" s="74" t="s">
        <v>208</v>
      </c>
      <c r="E39" s="46">
        <f>E40</f>
        <v>5736300</v>
      </c>
      <c r="F39" s="46">
        <f t="shared" ref="F39:P39" si="10">F40</f>
        <v>5736300</v>
      </c>
      <c r="G39" s="46">
        <f t="shared" si="10"/>
        <v>0</v>
      </c>
      <c r="H39" s="46">
        <f t="shared" si="10"/>
        <v>0</v>
      </c>
      <c r="I39" s="46">
        <f t="shared" si="10"/>
        <v>0</v>
      </c>
      <c r="J39" s="46">
        <f t="shared" si="10"/>
        <v>0</v>
      </c>
      <c r="K39" s="46">
        <f t="shared" si="10"/>
        <v>0</v>
      </c>
      <c r="L39" s="46">
        <f t="shared" si="10"/>
        <v>0</v>
      </c>
      <c r="M39" s="46">
        <f t="shared" si="10"/>
        <v>0</v>
      </c>
      <c r="N39" s="46">
        <f t="shared" si="10"/>
        <v>0</v>
      </c>
      <c r="O39" s="46">
        <f t="shared" si="10"/>
        <v>0</v>
      </c>
      <c r="P39" s="46">
        <f t="shared" si="10"/>
        <v>5736300</v>
      </c>
    </row>
    <row r="40" spans="1:16" x14ac:dyDescent="0.2">
      <c r="A40" s="47" t="s">
        <v>209</v>
      </c>
      <c r="B40" s="47" t="s">
        <v>210</v>
      </c>
      <c r="C40" s="47" t="s">
        <v>163</v>
      </c>
      <c r="D40" s="103" t="s">
        <v>211</v>
      </c>
      <c r="E40" s="104">
        <v>5736300</v>
      </c>
      <c r="F40" s="104">
        <f>E40-I40</f>
        <v>5736300</v>
      </c>
      <c r="G40" s="105">
        <v>0</v>
      </c>
      <c r="H40" s="105">
        <v>0</v>
      </c>
      <c r="I40" s="105">
        <v>0</v>
      </c>
      <c r="J40" s="105">
        <v>0</v>
      </c>
      <c r="K40" s="105">
        <v>0</v>
      </c>
      <c r="L40" s="48">
        <f>J40-O40</f>
        <v>0</v>
      </c>
      <c r="M40" s="105">
        <v>0</v>
      </c>
      <c r="N40" s="105">
        <v>0</v>
      </c>
      <c r="O40" s="105">
        <v>0</v>
      </c>
      <c r="P40" s="104">
        <f t="shared" ref="P40" si="11">E40+J40</f>
        <v>5736300</v>
      </c>
    </row>
    <row r="41" spans="1:16" ht="45" x14ac:dyDescent="0.2">
      <c r="A41" s="45" t="s">
        <v>161</v>
      </c>
      <c r="B41" s="45" t="s">
        <v>162</v>
      </c>
      <c r="C41" s="45" t="s">
        <v>163</v>
      </c>
      <c r="D41" s="96" t="s">
        <v>164</v>
      </c>
      <c r="E41" s="46">
        <v>0</v>
      </c>
      <c r="F41" s="46">
        <v>0</v>
      </c>
      <c r="G41" s="46">
        <v>0</v>
      </c>
      <c r="H41" s="46">
        <v>0</v>
      </c>
      <c r="I41" s="46">
        <v>0</v>
      </c>
      <c r="J41" s="100">
        <v>8663695.0500000007</v>
      </c>
      <c r="K41" s="100">
        <v>-2299363.12</v>
      </c>
      <c r="L41" s="46">
        <v>0</v>
      </c>
      <c r="M41" s="46">
        <v>0</v>
      </c>
      <c r="N41" s="46">
        <v>0</v>
      </c>
      <c r="O41" s="100">
        <v>8663695.0500000007</v>
      </c>
      <c r="P41" s="101">
        <f>E41+J41</f>
        <v>8663695.0500000007</v>
      </c>
    </row>
    <row r="42" spans="1:16" ht="30" x14ac:dyDescent="0.2">
      <c r="A42" s="45" t="s">
        <v>165</v>
      </c>
      <c r="B42" s="45" t="s">
        <v>156</v>
      </c>
      <c r="C42" s="45" t="s">
        <v>142</v>
      </c>
      <c r="D42" s="96" t="s">
        <v>157</v>
      </c>
      <c r="E42" s="46">
        <v>0</v>
      </c>
      <c r="F42" s="46">
        <v>0</v>
      </c>
      <c r="G42" s="46">
        <v>0</v>
      </c>
      <c r="H42" s="46">
        <v>0</v>
      </c>
      <c r="I42" s="46">
        <v>0</v>
      </c>
      <c r="J42" s="100">
        <v>13899355.119999999</v>
      </c>
      <c r="K42" s="101">
        <v>2299363.12</v>
      </c>
      <c r="L42" s="46">
        <v>0</v>
      </c>
      <c r="M42" s="46">
        <v>0</v>
      </c>
      <c r="N42" s="46">
        <v>0</v>
      </c>
      <c r="O42" s="101">
        <v>13899355.119999999</v>
      </c>
      <c r="P42" s="101">
        <f>E42+J42</f>
        <v>13899355.119999999</v>
      </c>
    </row>
    <row r="43" spans="1:16" ht="30" x14ac:dyDescent="0.2">
      <c r="A43" s="45" t="s">
        <v>166</v>
      </c>
      <c r="B43" s="45" t="s">
        <v>167</v>
      </c>
      <c r="C43" s="45" t="s">
        <v>168</v>
      </c>
      <c r="D43" s="96" t="s">
        <v>169</v>
      </c>
      <c r="E43" s="46">
        <v>700000</v>
      </c>
      <c r="F43" s="46">
        <f>E43-I43</f>
        <v>700000</v>
      </c>
      <c r="G43" s="46">
        <v>0</v>
      </c>
      <c r="H43" s="46">
        <v>0</v>
      </c>
      <c r="I43" s="46">
        <v>0</v>
      </c>
      <c r="J43" s="75">
        <v>0</v>
      </c>
      <c r="K43" s="75">
        <v>0</v>
      </c>
      <c r="L43" s="46">
        <v>0</v>
      </c>
      <c r="M43" s="46">
        <v>0</v>
      </c>
      <c r="N43" s="46">
        <v>0</v>
      </c>
      <c r="O43" s="75">
        <v>0</v>
      </c>
      <c r="P43" s="46">
        <f>E43+J43</f>
        <v>700000</v>
      </c>
    </row>
    <row r="44" spans="1:16" ht="31.5" x14ac:dyDescent="0.2">
      <c r="A44" s="41" t="s">
        <v>45</v>
      </c>
      <c r="B44" s="47"/>
      <c r="C44" s="71"/>
      <c r="D44" s="42" t="s">
        <v>42</v>
      </c>
      <c r="E44" s="43">
        <f>E47+E49+E46</f>
        <v>6669200</v>
      </c>
      <c r="F44" s="43">
        <f t="shared" ref="F44:P44" si="12">F47+F49+F46</f>
        <v>6216870</v>
      </c>
      <c r="G44" s="43">
        <f t="shared" si="12"/>
        <v>0</v>
      </c>
      <c r="H44" s="43">
        <f t="shared" si="12"/>
        <v>0</v>
      </c>
      <c r="I44" s="43">
        <f t="shared" si="12"/>
        <v>452330</v>
      </c>
      <c r="J44" s="43">
        <f t="shared" si="12"/>
        <v>0</v>
      </c>
      <c r="K44" s="43">
        <f t="shared" si="12"/>
        <v>0</v>
      </c>
      <c r="L44" s="43">
        <f t="shared" si="12"/>
        <v>0</v>
      </c>
      <c r="M44" s="43">
        <f t="shared" si="12"/>
        <v>0</v>
      </c>
      <c r="N44" s="43">
        <f t="shared" si="12"/>
        <v>0</v>
      </c>
      <c r="O44" s="43">
        <f t="shared" si="12"/>
        <v>0</v>
      </c>
      <c r="P44" s="43">
        <f t="shared" si="12"/>
        <v>6669200</v>
      </c>
    </row>
    <row r="45" spans="1:16" ht="31.5" x14ac:dyDescent="0.2">
      <c r="A45" s="41" t="s">
        <v>46</v>
      </c>
      <c r="B45" s="45"/>
      <c r="C45" s="41"/>
      <c r="D45" s="44" t="s">
        <v>42</v>
      </c>
      <c r="E45" s="43"/>
      <c r="F45" s="43"/>
      <c r="G45" s="43"/>
      <c r="H45" s="43"/>
      <c r="I45" s="43"/>
      <c r="J45" s="43"/>
      <c r="K45" s="43"/>
      <c r="L45" s="46"/>
      <c r="M45" s="43"/>
      <c r="N45" s="43"/>
      <c r="O45" s="43"/>
      <c r="P45" s="43"/>
    </row>
    <row r="46" spans="1:16" ht="30" x14ac:dyDescent="0.2">
      <c r="A46" s="45" t="s">
        <v>212</v>
      </c>
      <c r="B46" s="45" t="s">
        <v>59</v>
      </c>
      <c r="C46" s="45" t="s">
        <v>60</v>
      </c>
      <c r="D46" s="96" t="s">
        <v>61</v>
      </c>
      <c r="E46" s="46">
        <v>224200</v>
      </c>
      <c r="F46" s="46">
        <f>E46-I46</f>
        <v>224200</v>
      </c>
      <c r="G46" s="46">
        <v>0</v>
      </c>
      <c r="H46" s="46">
        <v>0</v>
      </c>
      <c r="I46" s="46">
        <v>0</v>
      </c>
      <c r="J46" s="75">
        <v>0</v>
      </c>
      <c r="K46" s="46">
        <v>0</v>
      </c>
      <c r="L46" s="46">
        <f>J46-O46</f>
        <v>0</v>
      </c>
      <c r="M46" s="46">
        <v>0</v>
      </c>
      <c r="N46" s="46">
        <v>0</v>
      </c>
      <c r="O46" s="46">
        <v>0</v>
      </c>
      <c r="P46" s="46">
        <f t="shared" ref="P46" si="13">E46+J46</f>
        <v>224200</v>
      </c>
    </row>
    <row r="47" spans="1:16" ht="60" x14ac:dyDescent="0.2">
      <c r="A47" s="45" t="s">
        <v>47</v>
      </c>
      <c r="B47" s="45">
        <v>3180</v>
      </c>
      <c r="C47" s="45">
        <v>1060</v>
      </c>
      <c r="D47" s="73" t="s">
        <v>43</v>
      </c>
      <c r="E47" s="46">
        <f>E48</f>
        <v>45000</v>
      </c>
      <c r="F47" s="46">
        <f t="shared" ref="F47:P47" si="14">F48</f>
        <v>45000</v>
      </c>
      <c r="G47" s="46">
        <f t="shared" si="14"/>
        <v>0</v>
      </c>
      <c r="H47" s="46">
        <f t="shared" si="14"/>
        <v>0</v>
      </c>
      <c r="I47" s="46">
        <f t="shared" si="14"/>
        <v>0</v>
      </c>
      <c r="J47" s="46">
        <f t="shared" si="14"/>
        <v>0</v>
      </c>
      <c r="K47" s="46">
        <f t="shared" si="14"/>
        <v>0</v>
      </c>
      <c r="L47" s="46">
        <f t="shared" si="14"/>
        <v>0</v>
      </c>
      <c r="M47" s="46">
        <f t="shared" si="14"/>
        <v>0</v>
      </c>
      <c r="N47" s="46">
        <f t="shared" si="14"/>
        <v>0</v>
      </c>
      <c r="O47" s="46">
        <f t="shared" si="14"/>
        <v>0</v>
      </c>
      <c r="P47" s="46">
        <f t="shared" si="14"/>
        <v>45000</v>
      </c>
    </row>
    <row r="48" spans="1:16" ht="74.25" customHeight="1" x14ac:dyDescent="0.2">
      <c r="A48" s="76"/>
      <c r="B48" s="76"/>
      <c r="C48" s="76"/>
      <c r="D48" s="51" t="s">
        <v>44</v>
      </c>
      <c r="E48" s="48">
        <v>45000</v>
      </c>
      <c r="F48" s="48">
        <f>E48-I48</f>
        <v>45000</v>
      </c>
      <c r="G48" s="48">
        <v>0</v>
      </c>
      <c r="H48" s="48">
        <v>0</v>
      </c>
      <c r="I48" s="48">
        <v>0</v>
      </c>
      <c r="J48" s="49">
        <v>0</v>
      </c>
      <c r="K48" s="48">
        <v>0</v>
      </c>
      <c r="L48" s="48">
        <v>0</v>
      </c>
      <c r="M48" s="48">
        <v>0</v>
      </c>
      <c r="N48" s="48">
        <v>0</v>
      </c>
      <c r="O48" s="48">
        <v>0</v>
      </c>
      <c r="P48" s="48">
        <f>E48+J48</f>
        <v>45000</v>
      </c>
    </row>
    <row r="49" spans="1:16384" s="2" customFormat="1" ht="15.75" customHeight="1" x14ac:dyDescent="0.2">
      <c r="A49" s="45" t="s">
        <v>116</v>
      </c>
      <c r="B49" s="45">
        <v>3240</v>
      </c>
      <c r="C49" s="45"/>
      <c r="D49" s="73" t="s">
        <v>117</v>
      </c>
      <c r="E49" s="46">
        <f>E50+E51</f>
        <v>6400000</v>
      </c>
      <c r="F49" s="46">
        <f t="shared" ref="F49:P49" si="15">F50+F51</f>
        <v>5947670</v>
      </c>
      <c r="G49" s="46">
        <f t="shared" si="15"/>
        <v>0</v>
      </c>
      <c r="H49" s="46">
        <f t="shared" si="15"/>
        <v>0</v>
      </c>
      <c r="I49" s="46">
        <f t="shared" si="15"/>
        <v>452330</v>
      </c>
      <c r="J49" s="46">
        <f t="shared" si="15"/>
        <v>0</v>
      </c>
      <c r="K49" s="46">
        <f t="shared" si="15"/>
        <v>0</v>
      </c>
      <c r="L49" s="46">
        <f t="shared" si="15"/>
        <v>0</v>
      </c>
      <c r="M49" s="46">
        <f t="shared" si="15"/>
        <v>0</v>
      </c>
      <c r="N49" s="46">
        <f t="shared" si="15"/>
        <v>0</v>
      </c>
      <c r="O49" s="46">
        <f t="shared" si="15"/>
        <v>0</v>
      </c>
      <c r="P49" s="46">
        <f t="shared" si="15"/>
        <v>6400000</v>
      </c>
      <c r="Q49" s="83"/>
      <c r="R49" s="84"/>
      <c r="S49" s="84"/>
      <c r="T49" s="74"/>
      <c r="U49" s="85"/>
      <c r="V49" s="85"/>
      <c r="W49" s="85"/>
      <c r="X49" s="85"/>
      <c r="Y49" s="85"/>
      <c r="Z49" s="85"/>
      <c r="AA49" s="85"/>
      <c r="AB49" s="85"/>
      <c r="AC49" s="85"/>
      <c r="AD49" s="85"/>
      <c r="AE49" s="85"/>
      <c r="AF49" s="85"/>
      <c r="AG49" s="86"/>
      <c r="AH49" s="84"/>
      <c r="AI49" s="84"/>
      <c r="AJ49" s="74"/>
      <c r="AK49" s="85"/>
      <c r="AL49" s="85"/>
      <c r="AM49" s="85"/>
      <c r="AN49" s="85"/>
      <c r="AO49" s="85"/>
      <c r="AP49" s="85"/>
      <c r="AQ49" s="85"/>
      <c r="AR49" s="85"/>
      <c r="AS49" s="85"/>
      <c r="AT49" s="85"/>
      <c r="AU49" s="85"/>
      <c r="AV49" s="85"/>
      <c r="AW49" s="87"/>
      <c r="AX49" s="76"/>
      <c r="AY49" s="76"/>
      <c r="AZ49" s="74"/>
      <c r="BA49" s="48"/>
      <c r="BB49" s="48"/>
      <c r="BC49" s="48"/>
      <c r="BD49" s="48"/>
      <c r="BE49" s="48"/>
      <c r="BF49" s="48"/>
      <c r="BG49" s="48"/>
      <c r="BH49" s="48"/>
      <c r="BI49" s="48"/>
      <c r="BJ49" s="48"/>
      <c r="BK49" s="48"/>
      <c r="BL49" s="48"/>
      <c r="BM49" s="45"/>
      <c r="BN49" s="76"/>
      <c r="BO49" s="76"/>
      <c r="BP49" s="74"/>
      <c r="BQ49" s="48"/>
      <c r="BR49" s="48"/>
      <c r="BS49" s="48"/>
      <c r="BT49" s="48"/>
      <c r="BU49" s="48"/>
      <c r="BV49" s="48"/>
      <c r="BW49" s="48"/>
      <c r="BX49" s="48"/>
      <c r="BY49" s="48"/>
      <c r="BZ49" s="48"/>
      <c r="CA49" s="48"/>
      <c r="CB49" s="48"/>
      <c r="CC49" s="45"/>
      <c r="CD49" s="76"/>
      <c r="CE49" s="76"/>
      <c r="CF49" s="74"/>
      <c r="CG49" s="48"/>
      <c r="CH49" s="48"/>
      <c r="CI49" s="48"/>
      <c r="CJ49" s="48"/>
      <c r="CK49" s="48"/>
      <c r="CL49" s="48"/>
      <c r="CM49" s="48"/>
      <c r="CN49" s="48"/>
      <c r="CO49" s="48"/>
      <c r="CP49" s="48"/>
      <c r="CQ49" s="48"/>
      <c r="CR49" s="48"/>
      <c r="CS49" s="45"/>
      <c r="CT49" s="76"/>
      <c r="CU49" s="76"/>
      <c r="CV49" s="74"/>
      <c r="CW49" s="48"/>
      <c r="CX49" s="48"/>
      <c r="CY49" s="48">
        <f t="shared" ref="CY49:DX49" si="16">CY50</f>
        <v>0</v>
      </c>
      <c r="CZ49" s="48">
        <f t="shared" si="16"/>
        <v>0</v>
      </c>
      <c r="DA49" s="48">
        <f t="shared" si="16"/>
        <v>122330</v>
      </c>
      <c r="DB49" s="48">
        <f t="shared" si="16"/>
        <v>0</v>
      </c>
      <c r="DC49" s="48">
        <f t="shared" si="16"/>
        <v>0</v>
      </c>
      <c r="DD49" s="48">
        <f t="shared" si="16"/>
        <v>0</v>
      </c>
      <c r="DE49" s="48">
        <f t="shared" si="16"/>
        <v>0</v>
      </c>
      <c r="DF49" s="48">
        <f t="shared" si="16"/>
        <v>0</v>
      </c>
      <c r="DG49" s="48">
        <f t="shared" si="16"/>
        <v>0</v>
      </c>
      <c r="DH49" s="48">
        <f t="shared" si="16"/>
        <v>0</v>
      </c>
      <c r="DI49" s="45" t="s">
        <v>116</v>
      </c>
      <c r="DJ49" s="76">
        <v>3240</v>
      </c>
      <c r="DK49" s="76"/>
      <c r="DL49" s="74" t="s">
        <v>117</v>
      </c>
      <c r="DM49" s="48">
        <f>DM50</f>
        <v>0</v>
      </c>
      <c r="DN49" s="48">
        <f t="shared" si="16"/>
        <v>-122330</v>
      </c>
      <c r="DO49" s="48">
        <f t="shared" si="16"/>
        <v>0</v>
      </c>
      <c r="DP49" s="48">
        <f t="shared" si="16"/>
        <v>0</v>
      </c>
      <c r="DQ49" s="48">
        <f t="shared" si="16"/>
        <v>122330</v>
      </c>
      <c r="DR49" s="48">
        <f t="shared" si="16"/>
        <v>0</v>
      </c>
      <c r="DS49" s="48">
        <f t="shared" si="16"/>
        <v>0</v>
      </c>
      <c r="DT49" s="48">
        <f t="shared" si="16"/>
        <v>0</v>
      </c>
      <c r="DU49" s="48">
        <f t="shared" si="16"/>
        <v>0</v>
      </c>
      <c r="DV49" s="48">
        <f t="shared" si="16"/>
        <v>0</v>
      </c>
      <c r="DW49" s="48">
        <f t="shared" si="16"/>
        <v>0</v>
      </c>
      <c r="DX49" s="48">
        <f t="shared" si="16"/>
        <v>0</v>
      </c>
      <c r="DY49" s="45" t="s">
        <v>116</v>
      </c>
      <c r="DZ49" s="76">
        <v>3240</v>
      </c>
      <c r="EA49" s="76"/>
      <c r="EB49" s="74" t="s">
        <v>117</v>
      </c>
      <c r="EC49" s="48">
        <f>EC50</f>
        <v>0</v>
      </c>
      <c r="ED49" s="48">
        <f t="shared" ref="ED49:GJ49" si="17">ED50</f>
        <v>-122330</v>
      </c>
      <c r="EE49" s="48">
        <f t="shared" si="17"/>
        <v>0</v>
      </c>
      <c r="EF49" s="48">
        <f t="shared" si="17"/>
        <v>0</v>
      </c>
      <c r="EG49" s="48">
        <f t="shared" si="17"/>
        <v>122330</v>
      </c>
      <c r="EH49" s="48">
        <f t="shared" si="17"/>
        <v>0</v>
      </c>
      <c r="EI49" s="48">
        <f t="shared" si="17"/>
        <v>0</v>
      </c>
      <c r="EJ49" s="48">
        <f t="shared" si="17"/>
        <v>0</v>
      </c>
      <c r="EK49" s="48">
        <f t="shared" si="17"/>
        <v>0</v>
      </c>
      <c r="EL49" s="48">
        <f t="shared" si="17"/>
        <v>0</v>
      </c>
      <c r="EM49" s="48">
        <f t="shared" si="17"/>
        <v>0</v>
      </c>
      <c r="EN49" s="48">
        <f t="shared" si="17"/>
        <v>0</v>
      </c>
      <c r="EO49" s="45" t="s">
        <v>116</v>
      </c>
      <c r="EP49" s="76">
        <v>3240</v>
      </c>
      <c r="EQ49" s="76"/>
      <c r="ER49" s="74" t="s">
        <v>117</v>
      </c>
      <c r="ES49" s="48">
        <f>ES50</f>
        <v>0</v>
      </c>
      <c r="ET49" s="48">
        <f t="shared" si="17"/>
        <v>-122330</v>
      </c>
      <c r="EU49" s="48">
        <f t="shared" si="17"/>
        <v>0</v>
      </c>
      <c r="EV49" s="48">
        <f t="shared" si="17"/>
        <v>0</v>
      </c>
      <c r="EW49" s="48">
        <f t="shared" si="17"/>
        <v>122330</v>
      </c>
      <c r="EX49" s="48">
        <f t="shared" si="17"/>
        <v>0</v>
      </c>
      <c r="EY49" s="48">
        <f t="shared" si="17"/>
        <v>0</v>
      </c>
      <c r="EZ49" s="48">
        <f t="shared" si="17"/>
        <v>0</v>
      </c>
      <c r="FA49" s="48">
        <f t="shared" si="17"/>
        <v>0</v>
      </c>
      <c r="FB49" s="48">
        <f t="shared" si="17"/>
        <v>0</v>
      </c>
      <c r="FC49" s="48">
        <f t="shared" si="17"/>
        <v>0</v>
      </c>
      <c r="FD49" s="48">
        <f t="shared" si="17"/>
        <v>0</v>
      </c>
      <c r="FE49" s="45" t="s">
        <v>116</v>
      </c>
      <c r="FF49" s="76">
        <v>3240</v>
      </c>
      <c r="FG49" s="76"/>
      <c r="FH49" s="74" t="s">
        <v>117</v>
      </c>
      <c r="FI49" s="48">
        <f>FI50</f>
        <v>0</v>
      </c>
      <c r="FJ49" s="48">
        <f t="shared" si="17"/>
        <v>-122330</v>
      </c>
      <c r="FK49" s="48">
        <f t="shared" si="17"/>
        <v>0</v>
      </c>
      <c r="FL49" s="48">
        <f t="shared" si="17"/>
        <v>0</v>
      </c>
      <c r="FM49" s="48">
        <f t="shared" si="17"/>
        <v>122330</v>
      </c>
      <c r="FN49" s="48">
        <f t="shared" si="17"/>
        <v>0</v>
      </c>
      <c r="FO49" s="48">
        <f t="shared" si="17"/>
        <v>0</v>
      </c>
      <c r="FP49" s="48">
        <f t="shared" si="17"/>
        <v>0</v>
      </c>
      <c r="FQ49" s="48">
        <f t="shared" si="17"/>
        <v>0</v>
      </c>
      <c r="FR49" s="48">
        <f t="shared" si="17"/>
        <v>0</v>
      </c>
      <c r="FS49" s="48">
        <f t="shared" si="17"/>
        <v>0</v>
      </c>
      <c r="FT49" s="48">
        <f t="shared" si="17"/>
        <v>0</v>
      </c>
      <c r="FU49" s="45" t="s">
        <v>116</v>
      </c>
      <c r="FV49" s="76">
        <v>3240</v>
      </c>
      <c r="FW49" s="76"/>
      <c r="FX49" s="74" t="s">
        <v>117</v>
      </c>
      <c r="FY49" s="48">
        <f>FY50</f>
        <v>0</v>
      </c>
      <c r="FZ49" s="48">
        <f t="shared" si="17"/>
        <v>-122330</v>
      </c>
      <c r="GA49" s="48">
        <f t="shared" si="17"/>
        <v>0</v>
      </c>
      <c r="GB49" s="48">
        <f t="shared" si="17"/>
        <v>0</v>
      </c>
      <c r="GC49" s="48">
        <f t="shared" si="17"/>
        <v>122330</v>
      </c>
      <c r="GD49" s="48">
        <f t="shared" si="17"/>
        <v>0</v>
      </c>
      <c r="GE49" s="48">
        <f t="shared" si="17"/>
        <v>0</v>
      </c>
      <c r="GF49" s="48">
        <f t="shared" si="17"/>
        <v>0</v>
      </c>
      <c r="GG49" s="48">
        <f t="shared" si="17"/>
        <v>0</v>
      </c>
      <c r="GH49" s="48">
        <f t="shared" si="17"/>
        <v>0</v>
      </c>
      <c r="GI49" s="48">
        <f t="shared" si="17"/>
        <v>0</v>
      </c>
      <c r="GJ49" s="48">
        <f t="shared" si="17"/>
        <v>0</v>
      </c>
      <c r="GK49" s="45" t="s">
        <v>116</v>
      </c>
      <c r="GL49" s="76">
        <v>3240</v>
      </c>
      <c r="GM49" s="76"/>
      <c r="GN49" s="74" t="s">
        <v>117</v>
      </c>
      <c r="GO49" s="48">
        <f>GO50</f>
        <v>0</v>
      </c>
      <c r="GP49" s="48">
        <f t="shared" ref="GP49:IV49" si="18">GP50</f>
        <v>-122330</v>
      </c>
      <c r="GQ49" s="48">
        <f t="shared" si="18"/>
        <v>0</v>
      </c>
      <c r="GR49" s="48">
        <f t="shared" si="18"/>
        <v>0</v>
      </c>
      <c r="GS49" s="48">
        <f t="shared" si="18"/>
        <v>122330</v>
      </c>
      <c r="GT49" s="48">
        <f t="shared" si="18"/>
        <v>0</v>
      </c>
      <c r="GU49" s="48">
        <f t="shared" si="18"/>
        <v>0</v>
      </c>
      <c r="GV49" s="48">
        <f t="shared" si="18"/>
        <v>0</v>
      </c>
      <c r="GW49" s="48">
        <f t="shared" si="18"/>
        <v>0</v>
      </c>
      <c r="GX49" s="48">
        <f t="shared" si="18"/>
        <v>0</v>
      </c>
      <c r="GY49" s="48">
        <f t="shared" si="18"/>
        <v>0</v>
      </c>
      <c r="GZ49" s="48">
        <f t="shared" si="18"/>
        <v>0</v>
      </c>
      <c r="HA49" s="45" t="s">
        <v>116</v>
      </c>
      <c r="HB49" s="76">
        <v>3240</v>
      </c>
      <c r="HC49" s="76"/>
      <c r="HD49" s="74" t="s">
        <v>117</v>
      </c>
      <c r="HE49" s="48">
        <f>HE50</f>
        <v>0</v>
      </c>
      <c r="HF49" s="48">
        <f t="shared" si="18"/>
        <v>-122330</v>
      </c>
      <c r="HG49" s="48">
        <f t="shared" si="18"/>
        <v>0</v>
      </c>
      <c r="HH49" s="48">
        <f t="shared" si="18"/>
        <v>0</v>
      </c>
      <c r="HI49" s="48">
        <f t="shared" si="18"/>
        <v>122330</v>
      </c>
      <c r="HJ49" s="48">
        <f t="shared" si="18"/>
        <v>0</v>
      </c>
      <c r="HK49" s="48">
        <f t="shared" si="18"/>
        <v>0</v>
      </c>
      <c r="HL49" s="48">
        <f t="shared" si="18"/>
        <v>0</v>
      </c>
      <c r="HM49" s="48">
        <f t="shared" si="18"/>
        <v>0</v>
      </c>
      <c r="HN49" s="48">
        <f t="shared" si="18"/>
        <v>0</v>
      </c>
      <c r="HO49" s="48">
        <f t="shared" si="18"/>
        <v>0</v>
      </c>
      <c r="HP49" s="48">
        <f t="shared" si="18"/>
        <v>0</v>
      </c>
      <c r="HQ49" s="45" t="s">
        <v>116</v>
      </c>
      <c r="HR49" s="76">
        <v>3240</v>
      </c>
      <c r="HS49" s="76"/>
      <c r="HT49" s="74" t="s">
        <v>117</v>
      </c>
      <c r="HU49" s="48">
        <f>HU50</f>
        <v>0</v>
      </c>
      <c r="HV49" s="48">
        <f t="shared" si="18"/>
        <v>-122330</v>
      </c>
      <c r="HW49" s="48">
        <f t="shared" si="18"/>
        <v>0</v>
      </c>
      <c r="HX49" s="48">
        <f t="shared" si="18"/>
        <v>0</v>
      </c>
      <c r="HY49" s="48">
        <f t="shared" si="18"/>
        <v>122330</v>
      </c>
      <c r="HZ49" s="48">
        <f t="shared" si="18"/>
        <v>0</v>
      </c>
      <c r="IA49" s="48">
        <f t="shared" si="18"/>
        <v>0</v>
      </c>
      <c r="IB49" s="48">
        <f t="shared" si="18"/>
        <v>0</v>
      </c>
      <c r="IC49" s="48">
        <f t="shared" si="18"/>
        <v>0</v>
      </c>
      <c r="ID49" s="48">
        <f t="shared" si="18"/>
        <v>0</v>
      </c>
      <c r="IE49" s="48">
        <f t="shared" si="18"/>
        <v>0</v>
      </c>
      <c r="IF49" s="48">
        <f t="shared" si="18"/>
        <v>0</v>
      </c>
      <c r="IG49" s="45" t="s">
        <v>116</v>
      </c>
      <c r="IH49" s="76">
        <v>3240</v>
      </c>
      <c r="II49" s="76"/>
      <c r="IJ49" s="74" t="s">
        <v>117</v>
      </c>
      <c r="IK49" s="48">
        <f>IK50</f>
        <v>0</v>
      </c>
      <c r="IL49" s="48">
        <f t="shared" si="18"/>
        <v>-122330</v>
      </c>
      <c r="IM49" s="48">
        <f t="shared" si="18"/>
        <v>0</v>
      </c>
      <c r="IN49" s="48">
        <f t="shared" si="18"/>
        <v>0</v>
      </c>
      <c r="IO49" s="48">
        <f t="shared" si="18"/>
        <v>122330</v>
      </c>
      <c r="IP49" s="48">
        <f t="shared" si="18"/>
        <v>0</v>
      </c>
      <c r="IQ49" s="48">
        <f t="shared" si="18"/>
        <v>0</v>
      </c>
      <c r="IR49" s="48">
        <f t="shared" si="18"/>
        <v>0</v>
      </c>
      <c r="IS49" s="48">
        <f t="shared" si="18"/>
        <v>0</v>
      </c>
      <c r="IT49" s="48">
        <f t="shared" si="18"/>
        <v>0</v>
      </c>
      <c r="IU49" s="48">
        <f t="shared" si="18"/>
        <v>0</v>
      </c>
      <c r="IV49" s="48">
        <f t="shared" si="18"/>
        <v>0</v>
      </c>
      <c r="IW49" s="45" t="s">
        <v>116</v>
      </c>
      <c r="IX49" s="76">
        <v>3240</v>
      </c>
      <c r="IY49" s="76"/>
      <c r="IZ49" s="74" t="s">
        <v>117</v>
      </c>
      <c r="JA49" s="48">
        <f>JA50</f>
        <v>0</v>
      </c>
      <c r="JB49" s="48">
        <f t="shared" ref="JB49:LH49" si="19">JB50</f>
        <v>-122330</v>
      </c>
      <c r="JC49" s="48">
        <f t="shared" si="19"/>
        <v>0</v>
      </c>
      <c r="JD49" s="48">
        <f t="shared" si="19"/>
        <v>0</v>
      </c>
      <c r="JE49" s="48">
        <f t="shared" si="19"/>
        <v>122330</v>
      </c>
      <c r="JF49" s="48">
        <f t="shared" si="19"/>
        <v>0</v>
      </c>
      <c r="JG49" s="48">
        <f t="shared" si="19"/>
        <v>0</v>
      </c>
      <c r="JH49" s="48">
        <f t="shared" si="19"/>
        <v>0</v>
      </c>
      <c r="JI49" s="48">
        <f t="shared" si="19"/>
        <v>0</v>
      </c>
      <c r="JJ49" s="48">
        <f t="shared" si="19"/>
        <v>0</v>
      </c>
      <c r="JK49" s="48">
        <f t="shared" si="19"/>
        <v>0</v>
      </c>
      <c r="JL49" s="48">
        <f t="shared" si="19"/>
        <v>0</v>
      </c>
      <c r="JM49" s="45" t="s">
        <v>116</v>
      </c>
      <c r="JN49" s="76">
        <v>3240</v>
      </c>
      <c r="JO49" s="76"/>
      <c r="JP49" s="74" t="s">
        <v>117</v>
      </c>
      <c r="JQ49" s="48">
        <f>JQ50</f>
        <v>0</v>
      </c>
      <c r="JR49" s="48">
        <f t="shared" si="19"/>
        <v>-122330</v>
      </c>
      <c r="JS49" s="48">
        <f t="shared" si="19"/>
        <v>0</v>
      </c>
      <c r="JT49" s="48">
        <f t="shared" si="19"/>
        <v>0</v>
      </c>
      <c r="JU49" s="48">
        <f t="shared" si="19"/>
        <v>122330</v>
      </c>
      <c r="JV49" s="48">
        <f t="shared" si="19"/>
        <v>0</v>
      </c>
      <c r="JW49" s="48">
        <f t="shared" si="19"/>
        <v>0</v>
      </c>
      <c r="JX49" s="48">
        <f t="shared" si="19"/>
        <v>0</v>
      </c>
      <c r="JY49" s="48">
        <f t="shared" si="19"/>
        <v>0</v>
      </c>
      <c r="JZ49" s="48">
        <f t="shared" si="19"/>
        <v>0</v>
      </c>
      <c r="KA49" s="48">
        <f t="shared" si="19"/>
        <v>0</v>
      </c>
      <c r="KB49" s="48">
        <f t="shared" si="19"/>
        <v>0</v>
      </c>
      <c r="KC49" s="45" t="s">
        <v>116</v>
      </c>
      <c r="KD49" s="76">
        <v>3240</v>
      </c>
      <c r="KE49" s="76"/>
      <c r="KF49" s="74" t="s">
        <v>117</v>
      </c>
      <c r="KG49" s="48">
        <f>KG50</f>
        <v>0</v>
      </c>
      <c r="KH49" s="48">
        <f t="shared" si="19"/>
        <v>-122330</v>
      </c>
      <c r="KI49" s="48">
        <f t="shared" si="19"/>
        <v>0</v>
      </c>
      <c r="KJ49" s="48">
        <f t="shared" si="19"/>
        <v>0</v>
      </c>
      <c r="KK49" s="48">
        <f t="shared" si="19"/>
        <v>122330</v>
      </c>
      <c r="KL49" s="48">
        <f t="shared" si="19"/>
        <v>0</v>
      </c>
      <c r="KM49" s="48">
        <f t="shared" si="19"/>
        <v>0</v>
      </c>
      <c r="KN49" s="48">
        <f t="shared" si="19"/>
        <v>0</v>
      </c>
      <c r="KO49" s="48">
        <f t="shared" si="19"/>
        <v>0</v>
      </c>
      <c r="KP49" s="48">
        <f t="shared" si="19"/>
        <v>0</v>
      </c>
      <c r="KQ49" s="48">
        <f t="shared" si="19"/>
        <v>0</v>
      </c>
      <c r="KR49" s="48">
        <f t="shared" si="19"/>
        <v>0</v>
      </c>
      <c r="KS49" s="45" t="s">
        <v>116</v>
      </c>
      <c r="KT49" s="76">
        <v>3240</v>
      </c>
      <c r="KU49" s="76"/>
      <c r="KV49" s="74" t="s">
        <v>117</v>
      </c>
      <c r="KW49" s="48">
        <f>KW50</f>
        <v>0</v>
      </c>
      <c r="KX49" s="48">
        <f t="shared" si="19"/>
        <v>-122330</v>
      </c>
      <c r="KY49" s="48">
        <f t="shared" si="19"/>
        <v>0</v>
      </c>
      <c r="KZ49" s="48">
        <f t="shared" si="19"/>
        <v>0</v>
      </c>
      <c r="LA49" s="48">
        <f t="shared" si="19"/>
        <v>122330</v>
      </c>
      <c r="LB49" s="48">
        <f t="shared" si="19"/>
        <v>0</v>
      </c>
      <c r="LC49" s="48">
        <f t="shared" si="19"/>
        <v>0</v>
      </c>
      <c r="LD49" s="48">
        <f t="shared" si="19"/>
        <v>0</v>
      </c>
      <c r="LE49" s="48">
        <f t="shared" si="19"/>
        <v>0</v>
      </c>
      <c r="LF49" s="48">
        <f t="shared" si="19"/>
        <v>0</v>
      </c>
      <c r="LG49" s="48">
        <f t="shared" si="19"/>
        <v>0</v>
      </c>
      <c r="LH49" s="48">
        <f t="shared" si="19"/>
        <v>0</v>
      </c>
      <c r="LI49" s="45" t="s">
        <v>116</v>
      </c>
      <c r="LJ49" s="76">
        <v>3240</v>
      </c>
      <c r="LK49" s="76"/>
      <c r="LL49" s="74" t="s">
        <v>117</v>
      </c>
      <c r="LM49" s="48">
        <f>LM50</f>
        <v>0</v>
      </c>
      <c r="LN49" s="48">
        <f t="shared" ref="LN49:NT49" si="20">LN50</f>
        <v>-122330</v>
      </c>
      <c r="LO49" s="48">
        <f t="shared" si="20"/>
        <v>0</v>
      </c>
      <c r="LP49" s="48">
        <f t="shared" si="20"/>
        <v>0</v>
      </c>
      <c r="LQ49" s="48">
        <f t="shared" si="20"/>
        <v>122330</v>
      </c>
      <c r="LR49" s="48">
        <f t="shared" si="20"/>
        <v>0</v>
      </c>
      <c r="LS49" s="48">
        <f t="shared" si="20"/>
        <v>0</v>
      </c>
      <c r="LT49" s="48">
        <f t="shared" si="20"/>
        <v>0</v>
      </c>
      <c r="LU49" s="48">
        <f t="shared" si="20"/>
        <v>0</v>
      </c>
      <c r="LV49" s="48">
        <f t="shared" si="20"/>
        <v>0</v>
      </c>
      <c r="LW49" s="48">
        <f t="shared" si="20"/>
        <v>0</v>
      </c>
      <c r="LX49" s="48">
        <f t="shared" si="20"/>
        <v>0</v>
      </c>
      <c r="LY49" s="45" t="s">
        <v>116</v>
      </c>
      <c r="LZ49" s="76">
        <v>3240</v>
      </c>
      <c r="MA49" s="76"/>
      <c r="MB49" s="74" t="s">
        <v>117</v>
      </c>
      <c r="MC49" s="48">
        <f>MC50</f>
        <v>0</v>
      </c>
      <c r="MD49" s="48">
        <f t="shared" si="20"/>
        <v>-122330</v>
      </c>
      <c r="ME49" s="48">
        <f t="shared" si="20"/>
        <v>0</v>
      </c>
      <c r="MF49" s="48">
        <f t="shared" si="20"/>
        <v>0</v>
      </c>
      <c r="MG49" s="48">
        <f t="shared" si="20"/>
        <v>122330</v>
      </c>
      <c r="MH49" s="48">
        <f t="shared" si="20"/>
        <v>0</v>
      </c>
      <c r="MI49" s="48">
        <f t="shared" si="20"/>
        <v>0</v>
      </c>
      <c r="MJ49" s="48">
        <f t="shared" si="20"/>
        <v>0</v>
      </c>
      <c r="MK49" s="48">
        <f t="shared" si="20"/>
        <v>0</v>
      </c>
      <c r="ML49" s="48">
        <f t="shared" si="20"/>
        <v>0</v>
      </c>
      <c r="MM49" s="48">
        <f t="shared" si="20"/>
        <v>0</v>
      </c>
      <c r="MN49" s="48">
        <f t="shared" si="20"/>
        <v>0</v>
      </c>
      <c r="MO49" s="45" t="s">
        <v>116</v>
      </c>
      <c r="MP49" s="76">
        <v>3240</v>
      </c>
      <c r="MQ49" s="76"/>
      <c r="MR49" s="74" t="s">
        <v>117</v>
      </c>
      <c r="MS49" s="48">
        <f>MS50</f>
        <v>0</v>
      </c>
      <c r="MT49" s="48">
        <f t="shared" si="20"/>
        <v>-122330</v>
      </c>
      <c r="MU49" s="48">
        <f t="shared" si="20"/>
        <v>0</v>
      </c>
      <c r="MV49" s="48">
        <f t="shared" si="20"/>
        <v>0</v>
      </c>
      <c r="MW49" s="48">
        <f t="shared" si="20"/>
        <v>122330</v>
      </c>
      <c r="MX49" s="48">
        <f t="shared" si="20"/>
        <v>0</v>
      </c>
      <c r="MY49" s="48">
        <f t="shared" si="20"/>
        <v>0</v>
      </c>
      <c r="MZ49" s="48">
        <f t="shared" si="20"/>
        <v>0</v>
      </c>
      <c r="NA49" s="48">
        <f t="shared" si="20"/>
        <v>0</v>
      </c>
      <c r="NB49" s="48">
        <f t="shared" si="20"/>
        <v>0</v>
      </c>
      <c r="NC49" s="48">
        <f t="shared" si="20"/>
        <v>0</v>
      </c>
      <c r="ND49" s="48">
        <f t="shared" si="20"/>
        <v>0</v>
      </c>
      <c r="NE49" s="45" t="s">
        <v>116</v>
      </c>
      <c r="NF49" s="76">
        <v>3240</v>
      </c>
      <c r="NG49" s="76"/>
      <c r="NH49" s="74" t="s">
        <v>117</v>
      </c>
      <c r="NI49" s="48">
        <f>NI50</f>
        <v>0</v>
      </c>
      <c r="NJ49" s="48">
        <f t="shared" si="20"/>
        <v>-122330</v>
      </c>
      <c r="NK49" s="48">
        <f t="shared" si="20"/>
        <v>0</v>
      </c>
      <c r="NL49" s="48">
        <f t="shared" si="20"/>
        <v>0</v>
      </c>
      <c r="NM49" s="48">
        <f t="shared" si="20"/>
        <v>122330</v>
      </c>
      <c r="NN49" s="48">
        <f t="shared" si="20"/>
        <v>0</v>
      </c>
      <c r="NO49" s="48">
        <f t="shared" si="20"/>
        <v>0</v>
      </c>
      <c r="NP49" s="48">
        <f t="shared" si="20"/>
        <v>0</v>
      </c>
      <c r="NQ49" s="48">
        <f t="shared" si="20"/>
        <v>0</v>
      </c>
      <c r="NR49" s="48">
        <f t="shared" si="20"/>
        <v>0</v>
      </c>
      <c r="NS49" s="48">
        <f t="shared" si="20"/>
        <v>0</v>
      </c>
      <c r="NT49" s="48">
        <f t="shared" si="20"/>
        <v>0</v>
      </c>
      <c r="NU49" s="45" t="s">
        <v>116</v>
      </c>
      <c r="NV49" s="76">
        <v>3240</v>
      </c>
      <c r="NW49" s="76"/>
      <c r="NX49" s="74" t="s">
        <v>117</v>
      </c>
      <c r="NY49" s="48">
        <f>NY50</f>
        <v>0</v>
      </c>
      <c r="NZ49" s="48">
        <f t="shared" ref="NZ49:QF49" si="21">NZ50</f>
        <v>-122330</v>
      </c>
      <c r="OA49" s="48">
        <f t="shared" si="21"/>
        <v>0</v>
      </c>
      <c r="OB49" s="48">
        <f t="shared" si="21"/>
        <v>0</v>
      </c>
      <c r="OC49" s="48">
        <f t="shared" si="21"/>
        <v>122330</v>
      </c>
      <c r="OD49" s="48">
        <f t="shared" si="21"/>
        <v>0</v>
      </c>
      <c r="OE49" s="48">
        <f t="shared" si="21"/>
        <v>0</v>
      </c>
      <c r="OF49" s="48">
        <f t="shared" si="21"/>
        <v>0</v>
      </c>
      <c r="OG49" s="48">
        <f t="shared" si="21"/>
        <v>0</v>
      </c>
      <c r="OH49" s="48">
        <f t="shared" si="21"/>
        <v>0</v>
      </c>
      <c r="OI49" s="48">
        <f t="shared" si="21"/>
        <v>0</v>
      </c>
      <c r="OJ49" s="48">
        <f t="shared" si="21"/>
        <v>0</v>
      </c>
      <c r="OK49" s="45" t="s">
        <v>116</v>
      </c>
      <c r="OL49" s="76">
        <v>3240</v>
      </c>
      <c r="OM49" s="76"/>
      <c r="ON49" s="74" t="s">
        <v>117</v>
      </c>
      <c r="OO49" s="48">
        <f>OO50</f>
        <v>0</v>
      </c>
      <c r="OP49" s="48">
        <f t="shared" si="21"/>
        <v>-122330</v>
      </c>
      <c r="OQ49" s="48">
        <f t="shared" si="21"/>
        <v>0</v>
      </c>
      <c r="OR49" s="48">
        <f t="shared" si="21"/>
        <v>0</v>
      </c>
      <c r="OS49" s="48">
        <f t="shared" si="21"/>
        <v>122330</v>
      </c>
      <c r="OT49" s="48">
        <f t="shared" si="21"/>
        <v>0</v>
      </c>
      <c r="OU49" s="48">
        <f t="shared" si="21"/>
        <v>0</v>
      </c>
      <c r="OV49" s="48">
        <f t="shared" si="21"/>
        <v>0</v>
      </c>
      <c r="OW49" s="48">
        <f t="shared" si="21"/>
        <v>0</v>
      </c>
      <c r="OX49" s="48">
        <f t="shared" si="21"/>
        <v>0</v>
      </c>
      <c r="OY49" s="48">
        <f t="shared" si="21"/>
        <v>0</v>
      </c>
      <c r="OZ49" s="48">
        <f t="shared" si="21"/>
        <v>0</v>
      </c>
      <c r="PA49" s="45" t="s">
        <v>116</v>
      </c>
      <c r="PB49" s="76">
        <v>3240</v>
      </c>
      <c r="PC49" s="76"/>
      <c r="PD49" s="74" t="s">
        <v>117</v>
      </c>
      <c r="PE49" s="48">
        <f>PE50</f>
        <v>0</v>
      </c>
      <c r="PF49" s="48">
        <f t="shared" si="21"/>
        <v>-122330</v>
      </c>
      <c r="PG49" s="48">
        <f t="shared" si="21"/>
        <v>0</v>
      </c>
      <c r="PH49" s="48">
        <f t="shared" si="21"/>
        <v>0</v>
      </c>
      <c r="PI49" s="48">
        <f t="shared" si="21"/>
        <v>122330</v>
      </c>
      <c r="PJ49" s="48">
        <f t="shared" si="21"/>
        <v>0</v>
      </c>
      <c r="PK49" s="48">
        <f t="shared" si="21"/>
        <v>0</v>
      </c>
      <c r="PL49" s="48">
        <f t="shared" si="21"/>
        <v>0</v>
      </c>
      <c r="PM49" s="48">
        <f t="shared" si="21"/>
        <v>0</v>
      </c>
      <c r="PN49" s="48">
        <f t="shared" si="21"/>
        <v>0</v>
      </c>
      <c r="PO49" s="48">
        <f t="shared" si="21"/>
        <v>0</v>
      </c>
      <c r="PP49" s="48">
        <f t="shared" si="21"/>
        <v>0</v>
      </c>
      <c r="PQ49" s="45" t="s">
        <v>116</v>
      </c>
      <c r="PR49" s="76">
        <v>3240</v>
      </c>
      <c r="PS49" s="76"/>
      <c r="PT49" s="74" t="s">
        <v>117</v>
      </c>
      <c r="PU49" s="48">
        <f>PU50</f>
        <v>0</v>
      </c>
      <c r="PV49" s="48">
        <f t="shared" si="21"/>
        <v>-122330</v>
      </c>
      <c r="PW49" s="48">
        <f t="shared" si="21"/>
        <v>0</v>
      </c>
      <c r="PX49" s="48">
        <f t="shared" si="21"/>
        <v>0</v>
      </c>
      <c r="PY49" s="48">
        <f t="shared" si="21"/>
        <v>122330</v>
      </c>
      <c r="PZ49" s="48">
        <f t="shared" si="21"/>
        <v>0</v>
      </c>
      <c r="QA49" s="48">
        <f t="shared" si="21"/>
        <v>0</v>
      </c>
      <c r="QB49" s="48">
        <f t="shared" si="21"/>
        <v>0</v>
      </c>
      <c r="QC49" s="48">
        <f t="shared" si="21"/>
        <v>0</v>
      </c>
      <c r="QD49" s="48">
        <f t="shared" si="21"/>
        <v>0</v>
      </c>
      <c r="QE49" s="48">
        <f t="shared" si="21"/>
        <v>0</v>
      </c>
      <c r="QF49" s="48">
        <f t="shared" si="21"/>
        <v>0</v>
      </c>
      <c r="QG49" s="45" t="s">
        <v>116</v>
      </c>
      <c r="QH49" s="76">
        <v>3240</v>
      </c>
      <c r="QI49" s="76"/>
      <c r="QJ49" s="74" t="s">
        <v>117</v>
      </c>
      <c r="QK49" s="48">
        <f>QK50</f>
        <v>0</v>
      </c>
      <c r="QL49" s="48">
        <f t="shared" ref="QL49:SR49" si="22">QL50</f>
        <v>-122330</v>
      </c>
      <c r="QM49" s="48">
        <f t="shared" si="22"/>
        <v>0</v>
      </c>
      <c r="QN49" s="48">
        <f t="shared" si="22"/>
        <v>0</v>
      </c>
      <c r="QO49" s="48">
        <f t="shared" si="22"/>
        <v>122330</v>
      </c>
      <c r="QP49" s="48">
        <f t="shared" si="22"/>
        <v>0</v>
      </c>
      <c r="QQ49" s="48">
        <f t="shared" si="22"/>
        <v>0</v>
      </c>
      <c r="QR49" s="48">
        <f t="shared" si="22"/>
        <v>0</v>
      </c>
      <c r="QS49" s="48">
        <f t="shared" si="22"/>
        <v>0</v>
      </c>
      <c r="QT49" s="48">
        <f t="shared" si="22"/>
        <v>0</v>
      </c>
      <c r="QU49" s="48">
        <f t="shared" si="22"/>
        <v>0</v>
      </c>
      <c r="QV49" s="48">
        <f t="shared" si="22"/>
        <v>0</v>
      </c>
      <c r="QW49" s="45" t="s">
        <v>116</v>
      </c>
      <c r="QX49" s="76">
        <v>3240</v>
      </c>
      <c r="QY49" s="76"/>
      <c r="QZ49" s="74" t="s">
        <v>117</v>
      </c>
      <c r="RA49" s="48">
        <f>RA50</f>
        <v>0</v>
      </c>
      <c r="RB49" s="48">
        <f t="shared" si="22"/>
        <v>-122330</v>
      </c>
      <c r="RC49" s="48">
        <f t="shared" si="22"/>
        <v>0</v>
      </c>
      <c r="RD49" s="48">
        <f t="shared" si="22"/>
        <v>0</v>
      </c>
      <c r="RE49" s="48">
        <f t="shared" si="22"/>
        <v>122330</v>
      </c>
      <c r="RF49" s="48">
        <f t="shared" si="22"/>
        <v>0</v>
      </c>
      <c r="RG49" s="48">
        <f t="shared" si="22"/>
        <v>0</v>
      </c>
      <c r="RH49" s="48">
        <f t="shared" si="22"/>
        <v>0</v>
      </c>
      <c r="RI49" s="48">
        <f t="shared" si="22"/>
        <v>0</v>
      </c>
      <c r="RJ49" s="48">
        <f t="shared" si="22"/>
        <v>0</v>
      </c>
      <c r="RK49" s="48">
        <f t="shared" si="22"/>
        <v>0</v>
      </c>
      <c r="RL49" s="48">
        <f t="shared" si="22"/>
        <v>0</v>
      </c>
      <c r="RM49" s="45" t="s">
        <v>116</v>
      </c>
      <c r="RN49" s="76">
        <v>3240</v>
      </c>
      <c r="RO49" s="76"/>
      <c r="RP49" s="74" t="s">
        <v>117</v>
      </c>
      <c r="RQ49" s="48">
        <f>RQ50</f>
        <v>0</v>
      </c>
      <c r="RR49" s="48">
        <f t="shared" si="22"/>
        <v>-122330</v>
      </c>
      <c r="RS49" s="48">
        <f t="shared" si="22"/>
        <v>0</v>
      </c>
      <c r="RT49" s="48">
        <f t="shared" si="22"/>
        <v>0</v>
      </c>
      <c r="RU49" s="48">
        <f t="shared" si="22"/>
        <v>122330</v>
      </c>
      <c r="RV49" s="48">
        <f t="shared" si="22"/>
        <v>0</v>
      </c>
      <c r="RW49" s="48">
        <f t="shared" si="22"/>
        <v>0</v>
      </c>
      <c r="RX49" s="48">
        <f t="shared" si="22"/>
        <v>0</v>
      </c>
      <c r="RY49" s="48">
        <f t="shared" si="22"/>
        <v>0</v>
      </c>
      <c r="RZ49" s="48">
        <f t="shared" si="22"/>
        <v>0</v>
      </c>
      <c r="SA49" s="48">
        <f t="shared" si="22"/>
        <v>0</v>
      </c>
      <c r="SB49" s="48">
        <f t="shared" si="22"/>
        <v>0</v>
      </c>
      <c r="SC49" s="45" t="s">
        <v>116</v>
      </c>
      <c r="SD49" s="76">
        <v>3240</v>
      </c>
      <c r="SE49" s="76"/>
      <c r="SF49" s="74" t="s">
        <v>117</v>
      </c>
      <c r="SG49" s="48">
        <f>SG50</f>
        <v>0</v>
      </c>
      <c r="SH49" s="48">
        <f t="shared" si="22"/>
        <v>-122330</v>
      </c>
      <c r="SI49" s="48">
        <f t="shared" si="22"/>
        <v>0</v>
      </c>
      <c r="SJ49" s="48">
        <f t="shared" si="22"/>
        <v>0</v>
      </c>
      <c r="SK49" s="48">
        <f t="shared" si="22"/>
        <v>122330</v>
      </c>
      <c r="SL49" s="48">
        <f t="shared" si="22"/>
        <v>0</v>
      </c>
      <c r="SM49" s="48">
        <f t="shared" si="22"/>
        <v>0</v>
      </c>
      <c r="SN49" s="48">
        <f t="shared" si="22"/>
        <v>0</v>
      </c>
      <c r="SO49" s="48">
        <f t="shared" si="22"/>
        <v>0</v>
      </c>
      <c r="SP49" s="48">
        <f t="shared" si="22"/>
        <v>0</v>
      </c>
      <c r="SQ49" s="48">
        <f t="shared" si="22"/>
        <v>0</v>
      </c>
      <c r="SR49" s="48">
        <f t="shared" si="22"/>
        <v>0</v>
      </c>
      <c r="SS49" s="45" t="s">
        <v>116</v>
      </c>
      <c r="ST49" s="76">
        <v>3240</v>
      </c>
      <c r="SU49" s="76"/>
      <c r="SV49" s="74" t="s">
        <v>117</v>
      </c>
      <c r="SW49" s="48">
        <f>SW50</f>
        <v>0</v>
      </c>
      <c r="SX49" s="48">
        <f t="shared" ref="SX49:VD49" si="23">SX50</f>
        <v>-122330</v>
      </c>
      <c r="SY49" s="48">
        <f t="shared" si="23"/>
        <v>0</v>
      </c>
      <c r="SZ49" s="48">
        <f t="shared" si="23"/>
        <v>0</v>
      </c>
      <c r="TA49" s="48">
        <f t="shared" si="23"/>
        <v>122330</v>
      </c>
      <c r="TB49" s="48">
        <f t="shared" si="23"/>
        <v>0</v>
      </c>
      <c r="TC49" s="48">
        <f t="shared" si="23"/>
        <v>0</v>
      </c>
      <c r="TD49" s="48">
        <f t="shared" si="23"/>
        <v>0</v>
      </c>
      <c r="TE49" s="48">
        <f t="shared" si="23"/>
        <v>0</v>
      </c>
      <c r="TF49" s="48">
        <f t="shared" si="23"/>
        <v>0</v>
      </c>
      <c r="TG49" s="48">
        <f t="shared" si="23"/>
        <v>0</v>
      </c>
      <c r="TH49" s="48">
        <f t="shared" si="23"/>
        <v>0</v>
      </c>
      <c r="TI49" s="45" t="s">
        <v>116</v>
      </c>
      <c r="TJ49" s="76">
        <v>3240</v>
      </c>
      <c r="TK49" s="76"/>
      <c r="TL49" s="74" t="s">
        <v>117</v>
      </c>
      <c r="TM49" s="48">
        <f>TM50</f>
        <v>0</v>
      </c>
      <c r="TN49" s="48">
        <f t="shared" si="23"/>
        <v>-122330</v>
      </c>
      <c r="TO49" s="48">
        <f t="shared" si="23"/>
        <v>0</v>
      </c>
      <c r="TP49" s="48">
        <f t="shared" si="23"/>
        <v>0</v>
      </c>
      <c r="TQ49" s="48">
        <f t="shared" si="23"/>
        <v>122330</v>
      </c>
      <c r="TR49" s="48">
        <f t="shared" si="23"/>
        <v>0</v>
      </c>
      <c r="TS49" s="48">
        <f t="shared" si="23"/>
        <v>0</v>
      </c>
      <c r="TT49" s="48">
        <f t="shared" si="23"/>
        <v>0</v>
      </c>
      <c r="TU49" s="48">
        <f t="shared" si="23"/>
        <v>0</v>
      </c>
      <c r="TV49" s="48">
        <f t="shared" si="23"/>
        <v>0</v>
      </c>
      <c r="TW49" s="48">
        <f t="shared" si="23"/>
        <v>0</v>
      </c>
      <c r="TX49" s="48">
        <f t="shared" si="23"/>
        <v>0</v>
      </c>
      <c r="TY49" s="45" t="s">
        <v>116</v>
      </c>
      <c r="TZ49" s="76">
        <v>3240</v>
      </c>
      <c r="UA49" s="76"/>
      <c r="UB49" s="74" t="s">
        <v>117</v>
      </c>
      <c r="UC49" s="48">
        <f>UC50</f>
        <v>0</v>
      </c>
      <c r="UD49" s="48">
        <f t="shared" si="23"/>
        <v>-122330</v>
      </c>
      <c r="UE49" s="48">
        <f t="shared" si="23"/>
        <v>0</v>
      </c>
      <c r="UF49" s="48">
        <f t="shared" si="23"/>
        <v>0</v>
      </c>
      <c r="UG49" s="48">
        <f t="shared" si="23"/>
        <v>122330</v>
      </c>
      <c r="UH49" s="48">
        <f t="shared" si="23"/>
        <v>0</v>
      </c>
      <c r="UI49" s="48">
        <f t="shared" si="23"/>
        <v>0</v>
      </c>
      <c r="UJ49" s="48">
        <f t="shared" si="23"/>
        <v>0</v>
      </c>
      <c r="UK49" s="48">
        <f t="shared" si="23"/>
        <v>0</v>
      </c>
      <c r="UL49" s="48">
        <f t="shared" si="23"/>
        <v>0</v>
      </c>
      <c r="UM49" s="48">
        <f t="shared" si="23"/>
        <v>0</v>
      </c>
      <c r="UN49" s="48">
        <f t="shared" si="23"/>
        <v>0</v>
      </c>
      <c r="UO49" s="45" t="s">
        <v>116</v>
      </c>
      <c r="UP49" s="76">
        <v>3240</v>
      </c>
      <c r="UQ49" s="76"/>
      <c r="UR49" s="74" t="s">
        <v>117</v>
      </c>
      <c r="US49" s="48">
        <f>US50</f>
        <v>0</v>
      </c>
      <c r="UT49" s="48">
        <f t="shared" si="23"/>
        <v>-122330</v>
      </c>
      <c r="UU49" s="48">
        <f t="shared" si="23"/>
        <v>0</v>
      </c>
      <c r="UV49" s="48">
        <f t="shared" si="23"/>
        <v>0</v>
      </c>
      <c r="UW49" s="48">
        <f t="shared" si="23"/>
        <v>122330</v>
      </c>
      <c r="UX49" s="48">
        <f t="shared" si="23"/>
        <v>0</v>
      </c>
      <c r="UY49" s="48">
        <f t="shared" si="23"/>
        <v>0</v>
      </c>
      <c r="UZ49" s="48">
        <f t="shared" si="23"/>
        <v>0</v>
      </c>
      <c r="VA49" s="48">
        <f t="shared" si="23"/>
        <v>0</v>
      </c>
      <c r="VB49" s="48">
        <f t="shared" si="23"/>
        <v>0</v>
      </c>
      <c r="VC49" s="48">
        <f t="shared" si="23"/>
        <v>0</v>
      </c>
      <c r="VD49" s="48">
        <f t="shared" si="23"/>
        <v>0</v>
      </c>
      <c r="VE49" s="45" t="s">
        <v>116</v>
      </c>
      <c r="VF49" s="76">
        <v>3240</v>
      </c>
      <c r="VG49" s="76"/>
      <c r="VH49" s="74" t="s">
        <v>117</v>
      </c>
      <c r="VI49" s="48">
        <f>VI50</f>
        <v>0</v>
      </c>
      <c r="VJ49" s="48">
        <f t="shared" ref="VJ49:XP49" si="24">VJ50</f>
        <v>-122330</v>
      </c>
      <c r="VK49" s="48">
        <f t="shared" si="24"/>
        <v>0</v>
      </c>
      <c r="VL49" s="48">
        <f t="shared" si="24"/>
        <v>0</v>
      </c>
      <c r="VM49" s="48">
        <f t="shared" si="24"/>
        <v>122330</v>
      </c>
      <c r="VN49" s="48">
        <f t="shared" si="24"/>
        <v>0</v>
      </c>
      <c r="VO49" s="48">
        <f t="shared" si="24"/>
        <v>0</v>
      </c>
      <c r="VP49" s="48">
        <f t="shared" si="24"/>
        <v>0</v>
      </c>
      <c r="VQ49" s="48">
        <f t="shared" si="24"/>
        <v>0</v>
      </c>
      <c r="VR49" s="48">
        <f t="shared" si="24"/>
        <v>0</v>
      </c>
      <c r="VS49" s="48">
        <f t="shared" si="24"/>
        <v>0</v>
      </c>
      <c r="VT49" s="48">
        <f t="shared" si="24"/>
        <v>0</v>
      </c>
      <c r="VU49" s="45" t="s">
        <v>116</v>
      </c>
      <c r="VV49" s="76">
        <v>3240</v>
      </c>
      <c r="VW49" s="76"/>
      <c r="VX49" s="74" t="s">
        <v>117</v>
      </c>
      <c r="VY49" s="48">
        <f>VY50</f>
        <v>0</v>
      </c>
      <c r="VZ49" s="48">
        <f t="shared" si="24"/>
        <v>-122330</v>
      </c>
      <c r="WA49" s="48">
        <f t="shared" si="24"/>
        <v>0</v>
      </c>
      <c r="WB49" s="48">
        <f t="shared" si="24"/>
        <v>0</v>
      </c>
      <c r="WC49" s="48">
        <f t="shared" si="24"/>
        <v>122330</v>
      </c>
      <c r="WD49" s="48">
        <f t="shared" si="24"/>
        <v>0</v>
      </c>
      <c r="WE49" s="48">
        <f t="shared" si="24"/>
        <v>0</v>
      </c>
      <c r="WF49" s="48">
        <f t="shared" si="24"/>
        <v>0</v>
      </c>
      <c r="WG49" s="48">
        <f t="shared" si="24"/>
        <v>0</v>
      </c>
      <c r="WH49" s="48">
        <f t="shared" si="24"/>
        <v>0</v>
      </c>
      <c r="WI49" s="48">
        <f t="shared" si="24"/>
        <v>0</v>
      </c>
      <c r="WJ49" s="48">
        <f t="shared" si="24"/>
        <v>0</v>
      </c>
      <c r="WK49" s="45" t="s">
        <v>116</v>
      </c>
      <c r="WL49" s="76">
        <v>3240</v>
      </c>
      <c r="WM49" s="76"/>
      <c r="WN49" s="74" t="s">
        <v>117</v>
      </c>
      <c r="WO49" s="48">
        <f>WO50</f>
        <v>0</v>
      </c>
      <c r="WP49" s="48">
        <f t="shared" si="24"/>
        <v>-122330</v>
      </c>
      <c r="WQ49" s="48">
        <f t="shared" si="24"/>
        <v>0</v>
      </c>
      <c r="WR49" s="48">
        <f t="shared" si="24"/>
        <v>0</v>
      </c>
      <c r="WS49" s="48">
        <f t="shared" si="24"/>
        <v>122330</v>
      </c>
      <c r="WT49" s="48">
        <f t="shared" si="24"/>
        <v>0</v>
      </c>
      <c r="WU49" s="48">
        <f t="shared" si="24"/>
        <v>0</v>
      </c>
      <c r="WV49" s="48">
        <f t="shared" si="24"/>
        <v>0</v>
      </c>
      <c r="WW49" s="48">
        <f t="shared" si="24"/>
        <v>0</v>
      </c>
      <c r="WX49" s="48">
        <f t="shared" si="24"/>
        <v>0</v>
      </c>
      <c r="WY49" s="48">
        <f t="shared" si="24"/>
        <v>0</v>
      </c>
      <c r="WZ49" s="48">
        <f t="shared" si="24"/>
        <v>0</v>
      </c>
      <c r="XA49" s="45" t="s">
        <v>116</v>
      </c>
      <c r="XB49" s="76">
        <v>3240</v>
      </c>
      <c r="XC49" s="76"/>
      <c r="XD49" s="74" t="s">
        <v>117</v>
      </c>
      <c r="XE49" s="48">
        <f>XE50</f>
        <v>0</v>
      </c>
      <c r="XF49" s="48">
        <f t="shared" si="24"/>
        <v>-122330</v>
      </c>
      <c r="XG49" s="48">
        <f t="shared" si="24"/>
        <v>0</v>
      </c>
      <c r="XH49" s="48">
        <f t="shared" si="24"/>
        <v>0</v>
      </c>
      <c r="XI49" s="48">
        <f t="shared" si="24"/>
        <v>122330</v>
      </c>
      <c r="XJ49" s="48">
        <f t="shared" si="24"/>
        <v>0</v>
      </c>
      <c r="XK49" s="48">
        <f t="shared" si="24"/>
        <v>0</v>
      </c>
      <c r="XL49" s="48">
        <f t="shared" si="24"/>
        <v>0</v>
      </c>
      <c r="XM49" s="48">
        <f t="shared" si="24"/>
        <v>0</v>
      </c>
      <c r="XN49" s="48">
        <f t="shared" si="24"/>
        <v>0</v>
      </c>
      <c r="XO49" s="48">
        <f t="shared" si="24"/>
        <v>0</v>
      </c>
      <c r="XP49" s="48">
        <f t="shared" si="24"/>
        <v>0</v>
      </c>
      <c r="XQ49" s="45" t="s">
        <v>116</v>
      </c>
      <c r="XR49" s="76">
        <v>3240</v>
      </c>
      <c r="XS49" s="76"/>
      <c r="XT49" s="74" t="s">
        <v>117</v>
      </c>
      <c r="XU49" s="48">
        <f>XU50</f>
        <v>0</v>
      </c>
      <c r="XV49" s="48">
        <f t="shared" ref="XV49:AAB49" si="25">XV50</f>
        <v>-122330</v>
      </c>
      <c r="XW49" s="48">
        <f t="shared" si="25"/>
        <v>0</v>
      </c>
      <c r="XX49" s="48">
        <f t="shared" si="25"/>
        <v>0</v>
      </c>
      <c r="XY49" s="48">
        <f t="shared" si="25"/>
        <v>122330</v>
      </c>
      <c r="XZ49" s="48">
        <f t="shared" si="25"/>
        <v>0</v>
      </c>
      <c r="YA49" s="48">
        <f t="shared" si="25"/>
        <v>0</v>
      </c>
      <c r="YB49" s="48">
        <f t="shared" si="25"/>
        <v>0</v>
      </c>
      <c r="YC49" s="48">
        <f t="shared" si="25"/>
        <v>0</v>
      </c>
      <c r="YD49" s="48">
        <f t="shared" si="25"/>
        <v>0</v>
      </c>
      <c r="YE49" s="48">
        <f t="shared" si="25"/>
        <v>0</v>
      </c>
      <c r="YF49" s="48">
        <f t="shared" si="25"/>
        <v>0</v>
      </c>
      <c r="YG49" s="45" t="s">
        <v>116</v>
      </c>
      <c r="YH49" s="76">
        <v>3240</v>
      </c>
      <c r="YI49" s="76"/>
      <c r="YJ49" s="74" t="s">
        <v>117</v>
      </c>
      <c r="YK49" s="48">
        <f>YK50</f>
        <v>0</v>
      </c>
      <c r="YL49" s="48">
        <f t="shared" si="25"/>
        <v>-122330</v>
      </c>
      <c r="YM49" s="48">
        <f t="shared" si="25"/>
        <v>0</v>
      </c>
      <c r="YN49" s="48">
        <f t="shared" si="25"/>
        <v>0</v>
      </c>
      <c r="YO49" s="48">
        <f t="shared" si="25"/>
        <v>122330</v>
      </c>
      <c r="YP49" s="48">
        <f t="shared" si="25"/>
        <v>0</v>
      </c>
      <c r="YQ49" s="48">
        <f t="shared" si="25"/>
        <v>0</v>
      </c>
      <c r="YR49" s="48">
        <f t="shared" si="25"/>
        <v>0</v>
      </c>
      <c r="YS49" s="48">
        <f t="shared" si="25"/>
        <v>0</v>
      </c>
      <c r="YT49" s="48">
        <f t="shared" si="25"/>
        <v>0</v>
      </c>
      <c r="YU49" s="48">
        <f t="shared" si="25"/>
        <v>0</v>
      </c>
      <c r="YV49" s="48">
        <f t="shared" si="25"/>
        <v>0</v>
      </c>
      <c r="YW49" s="45" t="s">
        <v>116</v>
      </c>
      <c r="YX49" s="76">
        <v>3240</v>
      </c>
      <c r="YY49" s="76"/>
      <c r="YZ49" s="74" t="s">
        <v>117</v>
      </c>
      <c r="ZA49" s="48">
        <f>ZA50</f>
        <v>0</v>
      </c>
      <c r="ZB49" s="48">
        <f t="shared" si="25"/>
        <v>-122330</v>
      </c>
      <c r="ZC49" s="48">
        <f t="shared" si="25"/>
        <v>0</v>
      </c>
      <c r="ZD49" s="48">
        <f t="shared" si="25"/>
        <v>0</v>
      </c>
      <c r="ZE49" s="48">
        <f t="shared" si="25"/>
        <v>122330</v>
      </c>
      <c r="ZF49" s="48">
        <f t="shared" si="25"/>
        <v>0</v>
      </c>
      <c r="ZG49" s="48">
        <f t="shared" si="25"/>
        <v>0</v>
      </c>
      <c r="ZH49" s="48">
        <f t="shared" si="25"/>
        <v>0</v>
      </c>
      <c r="ZI49" s="48">
        <f t="shared" si="25"/>
        <v>0</v>
      </c>
      <c r="ZJ49" s="48">
        <f t="shared" si="25"/>
        <v>0</v>
      </c>
      <c r="ZK49" s="48">
        <f t="shared" si="25"/>
        <v>0</v>
      </c>
      <c r="ZL49" s="48">
        <f t="shared" si="25"/>
        <v>0</v>
      </c>
      <c r="ZM49" s="45" t="s">
        <v>116</v>
      </c>
      <c r="ZN49" s="76">
        <v>3240</v>
      </c>
      <c r="ZO49" s="76"/>
      <c r="ZP49" s="74" t="s">
        <v>117</v>
      </c>
      <c r="ZQ49" s="48">
        <f>ZQ50</f>
        <v>0</v>
      </c>
      <c r="ZR49" s="48">
        <f t="shared" si="25"/>
        <v>-122330</v>
      </c>
      <c r="ZS49" s="48">
        <f t="shared" si="25"/>
        <v>0</v>
      </c>
      <c r="ZT49" s="48">
        <f t="shared" si="25"/>
        <v>0</v>
      </c>
      <c r="ZU49" s="48">
        <f t="shared" si="25"/>
        <v>122330</v>
      </c>
      <c r="ZV49" s="48">
        <f t="shared" si="25"/>
        <v>0</v>
      </c>
      <c r="ZW49" s="48">
        <f t="shared" si="25"/>
        <v>0</v>
      </c>
      <c r="ZX49" s="48">
        <f t="shared" si="25"/>
        <v>0</v>
      </c>
      <c r="ZY49" s="48">
        <f t="shared" si="25"/>
        <v>0</v>
      </c>
      <c r="ZZ49" s="48">
        <f t="shared" si="25"/>
        <v>0</v>
      </c>
      <c r="AAA49" s="48">
        <f t="shared" si="25"/>
        <v>0</v>
      </c>
      <c r="AAB49" s="48">
        <f t="shared" si="25"/>
        <v>0</v>
      </c>
      <c r="AAC49" s="45" t="s">
        <v>116</v>
      </c>
      <c r="AAD49" s="76">
        <v>3240</v>
      </c>
      <c r="AAE49" s="76"/>
      <c r="AAF49" s="74" t="s">
        <v>117</v>
      </c>
      <c r="AAG49" s="48">
        <f>AAG50</f>
        <v>0</v>
      </c>
      <c r="AAH49" s="48">
        <f t="shared" ref="AAH49:ACN49" si="26">AAH50</f>
        <v>-122330</v>
      </c>
      <c r="AAI49" s="48">
        <f t="shared" si="26"/>
        <v>0</v>
      </c>
      <c r="AAJ49" s="48">
        <f t="shared" si="26"/>
        <v>0</v>
      </c>
      <c r="AAK49" s="48">
        <f t="shared" si="26"/>
        <v>122330</v>
      </c>
      <c r="AAL49" s="48">
        <f t="shared" si="26"/>
        <v>0</v>
      </c>
      <c r="AAM49" s="48">
        <f t="shared" si="26"/>
        <v>0</v>
      </c>
      <c r="AAN49" s="48">
        <f t="shared" si="26"/>
        <v>0</v>
      </c>
      <c r="AAO49" s="48">
        <f t="shared" si="26"/>
        <v>0</v>
      </c>
      <c r="AAP49" s="48">
        <f t="shared" si="26"/>
        <v>0</v>
      </c>
      <c r="AAQ49" s="48">
        <f t="shared" si="26"/>
        <v>0</v>
      </c>
      <c r="AAR49" s="48">
        <f t="shared" si="26"/>
        <v>0</v>
      </c>
      <c r="AAS49" s="45" t="s">
        <v>116</v>
      </c>
      <c r="AAT49" s="76">
        <v>3240</v>
      </c>
      <c r="AAU49" s="76"/>
      <c r="AAV49" s="74" t="s">
        <v>117</v>
      </c>
      <c r="AAW49" s="48">
        <f>AAW50</f>
        <v>0</v>
      </c>
      <c r="AAX49" s="48">
        <f t="shared" si="26"/>
        <v>-122330</v>
      </c>
      <c r="AAY49" s="48">
        <f t="shared" si="26"/>
        <v>0</v>
      </c>
      <c r="AAZ49" s="48">
        <f t="shared" si="26"/>
        <v>0</v>
      </c>
      <c r="ABA49" s="48">
        <f t="shared" si="26"/>
        <v>122330</v>
      </c>
      <c r="ABB49" s="48">
        <f t="shared" si="26"/>
        <v>0</v>
      </c>
      <c r="ABC49" s="48">
        <f t="shared" si="26"/>
        <v>0</v>
      </c>
      <c r="ABD49" s="48">
        <f t="shared" si="26"/>
        <v>0</v>
      </c>
      <c r="ABE49" s="48">
        <f t="shared" si="26"/>
        <v>0</v>
      </c>
      <c r="ABF49" s="48">
        <f t="shared" si="26"/>
        <v>0</v>
      </c>
      <c r="ABG49" s="48">
        <f t="shared" si="26"/>
        <v>0</v>
      </c>
      <c r="ABH49" s="48">
        <f t="shared" si="26"/>
        <v>0</v>
      </c>
      <c r="ABI49" s="45" t="s">
        <v>116</v>
      </c>
      <c r="ABJ49" s="76">
        <v>3240</v>
      </c>
      <c r="ABK49" s="76"/>
      <c r="ABL49" s="74" t="s">
        <v>117</v>
      </c>
      <c r="ABM49" s="48">
        <f>ABM50</f>
        <v>0</v>
      </c>
      <c r="ABN49" s="48">
        <f t="shared" si="26"/>
        <v>-122330</v>
      </c>
      <c r="ABO49" s="48">
        <f t="shared" si="26"/>
        <v>0</v>
      </c>
      <c r="ABP49" s="48">
        <f t="shared" si="26"/>
        <v>0</v>
      </c>
      <c r="ABQ49" s="48">
        <f t="shared" si="26"/>
        <v>122330</v>
      </c>
      <c r="ABR49" s="48">
        <f t="shared" si="26"/>
        <v>0</v>
      </c>
      <c r="ABS49" s="48">
        <f t="shared" si="26"/>
        <v>0</v>
      </c>
      <c r="ABT49" s="48">
        <f t="shared" si="26"/>
        <v>0</v>
      </c>
      <c r="ABU49" s="48">
        <f t="shared" si="26"/>
        <v>0</v>
      </c>
      <c r="ABV49" s="48">
        <f t="shared" si="26"/>
        <v>0</v>
      </c>
      <c r="ABW49" s="48">
        <f t="shared" si="26"/>
        <v>0</v>
      </c>
      <c r="ABX49" s="48">
        <f t="shared" si="26"/>
        <v>0</v>
      </c>
      <c r="ABY49" s="45" t="s">
        <v>116</v>
      </c>
      <c r="ABZ49" s="76">
        <v>3240</v>
      </c>
      <c r="ACA49" s="76"/>
      <c r="ACB49" s="74" t="s">
        <v>117</v>
      </c>
      <c r="ACC49" s="48">
        <f>ACC50</f>
        <v>0</v>
      </c>
      <c r="ACD49" s="48">
        <f t="shared" si="26"/>
        <v>-122330</v>
      </c>
      <c r="ACE49" s="48">
        <f t="shared" si="26"/>
        <v>0</v>
      </c>
      <c r="ACF49" s="48">
        <f t="shared" si="26"/>
        <v>0</v>
      </c>
      <c r="ACG49" s="48">
        <f t="shared" si="26"/>
        <v>122330</v>
      </c>
      <c r="ACH49" s="48">
        <f t="shared" si="26"/>
        <v>0</v>
      </c>
      <c r="ACI49" s="48">
        <f t="shared" si="26"/>
        <v>0</v>
      </c>
      <c r="ACJ49" s="48">
        <f t="shared" si="26"/>
        <v>0</v>
      </c>
      <c r="ACK49" s="48">
        <f t="shared" si="26"/>
        <v>0</v>
      </c>
      <c r="ACL49" s="48">
        <f t="shared" si="26"/>
        <v>0</v>
      </c>
      <c r="ACM49" s="48">
        <f t="shared" si="26"/>
        <v>0</v>
      </c>
      <c r="ACN49" s="48">
        <f t="shared" si="26"/>
        <v>0</v>
      </c>
      <c r="ACO49" s="45" t="s">
        <v>116</v>
      </c>
      <c r="ACP49" s="76">
        <v>3240</v>
      </c>
      <c r="ACQ49" s="76"/>
      <c r="ACR49" s="74" t="s">
        <v>117</v>
      </c>
      <c r="ACS49" s="48">
        <f>ACS50</f>
        <v>0</v>
      </c>
      <c r="ACT49" s="48">
        <f t="shared" ref="ACT49:AEZ49" si="27">ACT50</f>
        <v>-122330</v>
      </c>
      <c r="ACU49" s="48">
        <f t="shared" si="27"/>
        <v>0</v>
      </c>
      <c r="ACV49" s="48">
        <f t="shared" si="27"/>
        <v>0</v>
      </c>
      <c r="ACW49" s="48">
        <f t="shared" si="27"/>
        <v>122330</v>
      </c>
      <c r="ACX49" s="48">
        <f t="shared" si="27"/>
        <v>0</v>
      </c>
      <c r="ACY49" s="48">
        <f t="shared" si="27"/>
        <v>0</v>
      </c>
      <c r="ACZ49" s="48">
        <f t="shared" si="27"/>
        <v>0</v>
      </c>
      <c r="ADA49" s="48">
        <f t="shared" si="27"/>
        <v>0</v>
      </c>
      <c r="ADB49" s="48">
        <f t="shared" si="27"/>
        <v>0</v>
      </c>
      <c r="ADC49" s="48">
        <f t="shared" si="27"/>
        <v>0</v>
      </c>
      <c r="ADD49" s="48">
        <f t="shared" si="27"/>
        <v>0</v>
      </c>
      <c r="ADE49" s="45" t="s">
        <v>116</v>
      </c>
      <c r="ADF49" s="76">
        <v>3240</v>
      </c>
      <c r="ADG49" s="76"/>
      <c r="ADH49" s="74" t="s">
        <v>117</v>
      </c>
      <c r="ADI49" s="48">
        <f>ADI50</f>
        <v>0</v>
      </c>
      <c r="ADJ49" s="48">
        <f t="shared" si="27"/>
        <v>-122330</v>
      </c>
      <c r="ADK49" s="48">
        <f t="shared" si="27"/>
        <v>0</v>
      </c>
      <c r="ADL49" s="48">
        <f t="shared" si="27"/>
        <v>0</v>
      </c>
      <c r="ADM49" s="48">
        <f t="shared" si="27"/>
        <v>122330</v>
      </c>
      <c r="ADN49" s="48">
        <f t="shared" si="27"/>
        <v>0</v>
      </c>
      <c r="ADO49" s="48">
        <f t="shared" si="27"/>
        <v>0</v>
      </c>
      <c r="ADP49" s="48">
        <f t="shared" si="27"/>
        <v>0</v>
      </c>
      <c r="ADQ49" s="48">
        <f t="shared" si="27"/>
        <v>0</v>
      </c>
      <c r="ADR49" s="48">
        <f t="shared" si="27"/>
        <v>0</v>
      </c>
      <c r="ADS49" s="48">
        <f t="shared" si="27"/>
        <v>0</v>
      </c>
      <c r="ADT49" s="48">
        <f t="shared" si="27"/>
        <v>0</v>
      </c>
      <c r="ADU49" s="45" t="s">
        <v>116</v>
      </c>
      <c r="ADV49" s="76">
        <v>3240</v>
      </c>
      <c r="ADW49" s="76"/>
      <c r="ADX49" s="74" t="s">
        <v>117</v>
      </c>
      <c r="ADY49" s="48">
        <f>ADY50</f>
        <v>0</v>
      </c>
      <c r="ADZ49" s="48">
        <f t="shared" si="27"/>
        <v>-122330</v>
      </c>
      <c r="AEA49" s="48">
        <f t="shared" si="27"/>
        <v>0</v>
      </c>
      <c r="AEB49" s="48">
        <f t="shared" si="27"/>
        <v>0</v>
      </c>
      <c r="AEC49" s="48">
        <f t="shared" si="27"/>
        <v>122330</v>
      </c>
      <c r="AED49" s="48">
        <f t="shared" si="27"/>
        <v>0</v>
      </c>
      <c r="AEE49" s="48">
        <f t="shared" si="27"/>
        <v>0</v>
      </c>
      <c r="AEF49" s="48">
        <f t="shared" si="27"/>
        <v>0</v>
      </c>
      <c r="AEG49" s="48">
        <f t="shared" si="27"/>
        <v>0</v>
      </c>
      <c r="AEH49" s="48">
        <f t="shared" si="27"/>
        <v>0</v>
      </c>
      <c r="AEI49" s="48">
        <f t="shared" si="27"/>
        <v>0</v>
      </c>
      <c r="AEJ49" s="48">
        <f t="shared" si="27"/>
        <v>0</v>
      </c>
      <c r="AEK49" s="45" t="s">
        <v>116</v>
      </c>
      <c r="AEL49" s="76">
        <v>3240</v>
      </c>
      <c r="AEM49" s="76"/>
      <c r="AEN49" s="74" t="s">
        <v>117</v>
      </c>
      <c r="AEO49" s="48">
        <f>AEO50</f>
        <v>0</v>
      </c>
      <c r="AEP49" s="48">
        <f t="shared" si="27"/>
        <v>-122330</v>
      </c>
      <c r="AEQ49" s="48">
        <f t="shared" si="27"/>
        <v>0</v>
      </c>
      <c r="AER49" s="48">
        <f t="shared" si="27"/>
        <v>0</v>
      </c>
      <c r="AES49" s="48">
        <f t="shared" si="27"/>
        <v>122330</v>
      </c>
      <c r="AET49" s="48">
        <f t="shared" si="27"/>
        <v>0</v>
      </c>
      <c r="AEU49" s="48">
        <f t="shared" si="27"/>
        <v>0</v>
      </c>
      <c r="AEV49" s="48">
        <f t="shared" si="27"/>
        <v>0</v>
      </c>
      <c r="AEW49" s="48">
        <f t="shared" si="27"/>
        <v>0</v>
      </c>
      <c r="AEX49" s="48">
        <f t="shared" si="27"/>
        <v>0</v>
      </c>
      <c r="AEY49" s="48">
        <f t="shared" si="27"/>
        <v>0</v>
      </c>
      <c r="AEZ49" s="48">
        <f t="shared" si="27"/>
        <v>0</v>
      </c>
      <c r="AFA49" s="45" t="s">
        <v>116</v>
      </c>
      <c r="AFB49" s="76">
        <v>3240</v>
      </c>
      <c r="AFC49" s="76"/>
      <c r="AFD49" s="74" t="s">
        <v>117</v>
      </c>
      <c r="AFE49" s="48">
        <f>AFE50</f>
        <v>0</v>
      </c>
      <c r="AFF49" s="48">
        <f t="shared" ref="AFF49:AHL49" si="28">AFF50</f>
        <v>-122330</v>
      </c>
      <c r="AFG49" s="48">
        <f t="shared" si="28"/>
        <v>0</v>
      </c>
      <c r="AFH49" s="48">
        <f t="shared" si="28"/>
        <v>0</v>
      </c>
      <c r="AFI49" s="48">
        <f t="shared" si="28"/>
        <v>122330</v>
      </c>
      <c r="AFJ49" s="48">
        <f t="shared" si="28"/>
        <v>0</v>
      </c>
      <c r="AFK49" s="48">
        <f t="shared" si="28"/>
        <v>0</v>
      </c>
      <c r="AFL49" s="48">
        <f t="shared" si="28"/>
        <v>0</v>
      </c>
      <c r="AFM49" s="48">
        <f t="shared" si="28"/>
        <v>0</v>
      </c>
      <c r="AFN49" s="48">
        <f t="shared" si="28"/>
        <v>0</v>
      </c>
      <c r="AFO49" s="48">
        <f t="shared" si="28"/>
        <v>0</v>
      </c>
      <c r="AFP49" s="48">
        <f t="shared" si="28"/>
        <v>0</v>
      </c>
      <c r="AFQ49" s="45" t="s">
        <v>116</v>
      </c>
      <c r="AFR49" s="76">
        <v>3240</v>
      </c>
      <c r="AFS49" s="76"/>
      <c r="AFT49" s="74" t="s">
        <v>117</v>
      </c>
      <c r="AFU49" s="48">
        <f>AFU50</f>
        <v>0</v>
      </c>
      <c r="AFV49" s="48">
        <f t="shared" si="28"/>
        <v>-122330</v>
      </c>
      <c r="AFW49" s="48">
        <f t="shared" si="28"/>
        <v>0</v>
      </c>
      <c r="AFX49" s="48">
        <f t="shared" si="28"/>
        <v>0</v>
      </c>
      <c r="AFY49" s="48">
        <f t="shared" si="28"/>
        <v>122330</v>
      </c>
      <c r="AFZ49" s="48">
        <f t="shared" si="28"/>
        <v>0</v>
      </c>
      <c r="AGA49" s="48">
        <f t="shared" si="28"/>
        <v>0</v>
      </c>
      <c r="AGB49" s="48">
        <f t="shared" si="28"/>
        <v>0</v>
      </c>
      <c r="AGC49" s="48">
        <f t="shared" si="28"/>
        <v>0</v>
      </c>
      <c r="AGD49" s="48">
        <f t="shared" si="28"/>
        <v>0</v>
      </c>
      <c r="AGE49" s="48">
        <f t="shared" si="28"/>
        <v>0</v>
      </c>
      <c r="AGF49" s="48">
        <f t="shared" si="28"/>
        <v>0</v>
      </c>
      <c r="AGG49" s="45" t="s">
        <v>116</v>
      </c>
      <c r="AGH49" s="76">
        <v>3240</v>
      </c>
      <c r="AGI49" s="76"/>
      <c r="AGJ49" s="74" t="s">
        <v>117</v>
      </c>
      <c r="AGK49" s="48">
        <f>AGK50</f>
        <v>0</v>
      </c>
      <c r="AGL49" s="48">
        <f t="shared" si="28"/>
        <v>-122330</v>
      </c>
      <c r="AGM49" s="48">
        <f t="shared" si="28"/>
        <v>0</v>
      </c>
      <c r="AGN49" s="48">
        <f t="shared" si="28"/>
        <v>0</v>
      </c>
      <c r="AGO49" s="48">
        <f t="shared" si="28"/>
        <v>122330</v>
      </c>
      <c r="AGP49" s="48">
        <f t="shared" si="28"/>
        <v>0</v>
      </c>
      <c r="AGQ49" s="48">
        <f t="shared" si="28"/>
        <v>0</v>
      </c>
      <c r="AGR49" s="48">
        <f t="shared" si="28"/>
        <v>0</v>
      </c>
      <c r="AGS49" s="48">
        <f t="shared" si="28"/>
        <v>0</v>
      </c>
      <c r="AGT49" s="48">
        <f t="shared" si="28"/>
        <v>0</v>
      </c>
      <c r="AGU49" s="48">
        <f t="shared" si="28"/>
        <v>0</v>
      </c>
      <c r="AGV49" s="48">
        <f t="shared" si="28"/>
        <v>0</v>
      </c>
      <c r="AGW49" s="45" t="s">
        <v>116</v>
      </c>
      <c r="AGX49" s="76">
        <v>3240</v>
      </c>
      <c r="AGY49" s="76"/>
      <c r="AGZ49" s="74" t="s">
        <v>117</v>
      </c>
      <c r="AHA49" s="48">
        <f>AHA50</f>
        <v>0</v>
      </c>
      <c r="AHB49" s="48">
        <f t="shared" si="28"/>
        <v>-122330</v>
      </c>
      <c r="AHC49" s="48">
        <f t="shared" si="28"/>
        <v>0</v>
      </c>
      <c r="AHD49" s="48">
        <f t="shared" si="28"/>
        <v>0</v>
      </c>
      <c r="AHE49" s="48">
        <f t="shared" si="28"/>
        <v>122330</v>
      </c>
      <c r="AHF49" s="48">
        <f t="shared" si="28"/>
        <v>0</v>
      </c>
      <c r="AHG49" s="48">
        <f t="shared" si="28"/>
        <v>0</v>
      </c>
      <c r="AHH49" s="48">
        <f t="shared" si="28"/>
        <v>0</v>
      </c>
      <c r="AHI49" s="48">
        <f t="shared" si="28"/>
        <v>0</v>
      </c>
      <c r="AHJ49" s="48">
        <f t="shared" si="28"/>
        <v>0</v>
      </c>
      <c r="AHK49" s="48">
        <f t="shared" si="28"/>
        <v>0</v>
      </c>
      <c r="AHL49" s="48">
        <f t="shared" si="28"/>
        <v>0</v>
      </c>
      <c r="AHM49" s="45" t="s">
        <v>116</v>
      </c>
      <c r="AHN49" s="76">
        <v>3240</v>
      </c>
      <c r="AHO49" s="76"/>
      <c r="AHP49" s="74" t="s">
        <v>117</v>
      </c>
      <c r="AHQ49" s="48">
        <f>AHQ50</f>
        <v>0</v>
      </c>
      <c r="AHR49" s="48">
        <f t="shared" ref="AHR49:AJX49" si="29">AHR50</f>
        <v>-122330</v>
      </c>
      <c r="AHS49" s="48">
        <f t="shared" si="29"/>
        <v>0</v>
      </c>
      <c r="AHT49" s="48">
        <f t="shared" si="29"/>
        <v>0</v>
      </c>
      <c r="AHU49" s="48">
        <f t="shared" si="29"/>
        <v>122330</v>
      </c>
      <c r="AHV49" s="48">
        <f t="shared" si="29"/>
        <v>0</v>
      </c>
      <c r="AHW49" s="48">
        <f t="shared" si="29"/>
        <v>0</v>
      </c>
      <c r="AHX49" s="48">
        <f t="shared" si="29"/>
        <v>0</v>
      </c>
      <c r="AHY49" s="48">
        <f t="shared" si="29"/>
        <v>0</v>
      </c>
      <c r="AHZ49" s="48">
        <f t="shared" si="29"/>
        <v>0</v>
      </c>
      <c r="AIA49" s="48">
        <f t="shared" si="29"/>
        <v>0</v>
      </c>
      <c r="AIB49" s="48">
        <f t="shared" si="29"/>
        <v>0</v>
      </c>
      <c r="AIC49" s="45" t="s">
        <v>116</v>
      </c>
      <c r="AID49" s="76">
        <v>3240</v>
      </c>
      <c r="AIE49" s="76"/>
      <c r="AIF49" s="74" t="s">
        <v>117</v>
      </c>
      <c r="AIG49" s="48">
        <f>AIG50</f>
        <v>0</v>
      </c>
      <c r="AIH49" s="48">
        <f t="shared" si="29"/>
        <v>-122330</v>
      </c>
      <c r="AII49" s="48">
        <f t="shared" si="29"/>
        <v>0</v>
      </c>
      <c r="AIJ49" s="48">
        <f t="shared" si="29"/>
        <v>0</v>
      </c>
      <c r="AIK49" s="48">
        <f t="shared" si="29"/>
        <v>122330</v>
      </c>
      <c r="AIL49" s="48">
        <f t="shared" si="29"/>
        <v>0</v>
      </c>
      <c r="AIM49" s="48">
        <f t="shared" si="29"/>
        <v>0</v>
      </c>
      <c r="AIN49" s="48">
        <f t="shared" si="29"/>
        <v>0</v>
      </c>
      <c r="AIO49" s="48">
        <f t="shared" si="29"/>
        <v>0</v>
      </c>
      <c r="AIP49" s="48">
        <f t="shared" si="29"/>
        <v>0</v>
      </c>
      <c r="AIQ49" s="48">
        <f t="shared" si="29"/>
        <v>0</v>
      </c>
      <c r="AIR49" s="48">
        <f t="shared" si="29"/>
        <v>0</v>
      </c>
      <c r="AIS49" s="45" t="s">
        <v>116</v>
      </c>
      <c r="AIT49" s="76">
        <v>3240</v>
      </c>
      <c r="AIU49" s="76"/>
      <c r="AIV49" s="74" t="s">
        <v>117</v>
      </c>
      <c r="AIW49" s="48">
        <f>AIW50</f>
        <v>0</v>
      </c>
      <c r="AIX49" s="48">
        <f t="shared" si="29"/>
        <v>-122330</v>
      </c>
      <c r="AIY49" s="48">
        <f t="shared" si="29"/>
        <v>0</v>
      </c>
      <c r="AIZ49" s="48">
        <f t="shared" si="29"/>
        <v>0</v>
      </c>
      <c r="AJA49" s="48">
        <f t="shared" si="29"/>
        <v>122330</v>
      </c>
      <c r="AJB49" s="48">
        <f t="shared" si="29"/>
        <v>0</v>
      </c>
      <c r="AJC49" s="48">
        <f t="shared" si="29"/>
        <v>0</v>
      </c>
      <c r="AJD49" s="48">
        <f t="shared" si="29"/>
        <v>0</v>
      </c>
      <c r="AJE49" s="48">
        <f t="shared" si="29"/>
        <v>0</v>
      </c>
      <c r="AJF49" s="48">
        <f t="shared" si="29"/>
        <v>0</v>
      </c>
      <c r="AJG49" s="48">
        <f t="shared" si="29"/>
        <v>0</v>
      </c>
      <c r="AJH49" s="48">
        <f t="shared" si="29"/>
        <v>0</v>
      </c>
      <c r="AJI49" s="45" t="s">
        <v>116</v>
      </c>
      <c r="AJJ49" s="76">
        <v>3240</v>
      </c>
      <c r="AJK49" s="76"/>
      <c r="AJL49" s="74" t="s">
        <v>117</v>
      </c>
      <c r="AJM49" s="48">
        <f>AJM50</f>
        <v>0</v>
      </c>
      <c r="AJN49" s="48">
        <f t="shared" si="29"/>
        <v>-122330</v>
      </c>
      <c r="AJO49" s="48">
        <f t="shared" si="29"/>
        <v>0</v>
      </c>
      <c r="AJP49" s="48">
        <f t="shared" si="29"/>
        <v>0</v>
      </c>
      <c r="AJQ49" s="48">
        <f t="shared" si="29"/>
        <v>122330</v>
      </c>
      <c r="AJR49" s="48">
        <f t="shared" si="29"/>
        <v>0</v>
      </c>
      <c r="AJS49" s="48">
        <f t="shared" si="29"/>
        <v>0</v>
      </c>
      <c r="AJT49" s="48">
        <f t="shared" si="29"/>
        <v>0</v>
      </c>
      <c r="AJU49" s="48">
        <f t="shared" si="29"/>
        <v>0</v>
      </c>
      <c r="AJV49" s="48">
        <f t="shared" si="29"/>
        <v>0</v>
      </c>
      <c r="AJW49" s="48">
        <f t="shared" si="29"/>
        <v>0</v>
      </c>
      <c r="AJX49" s="48">
        <f t="shared" si="29"/>
        <v>0</v>
      </c>
      <c r="AJY49" s="45" t="s">
        <v>116</v>
      </c>
      <c r="AJZ49" s="76">
        <v>3240</v>
      </c>
      <c r="AKA49" s="76"/>
      <c r="AKB49" s="74" t="s">
        <v>117</v>
      </c>
      <c r="AKC49" s="48">
        <f>AKC50</f>
        <v>0</v>
      </c>
      <c r="AKD49" s="48">
        <f t="shared" ref="AKD49:AMJ49" si="30">AKD50</f>
        <v>-122330</v>
      </c>
      <c r="AKE49" s="48">
        <f t="shared" si="30"/>
        <v>0</v>
      </c>
      <c r="AKF49" s="48">
        <f t="shared" si="30"/>
        <v>0</v>
      </c>
      <c r="AKG49" s="48">
        <f t="shared" si="30"/>
        <v>122330</v>
      </c>
      <c r="AKH49" s="48">
        <f t="shared" si="30"/>
        <v>0</v>
      </c>
      <c r="AKI49" s="48">
        <f t="shared" si="30"/>
        <v>0</v>
      </c>
      <c r="AKJ49" s="48">
        <f t="shared" si="30"/>
        <v>0</v>
      </c>
      <c r="AKK49" s="48">
        <f t="shared" si="30"/>
        <v>0</v>
      </c>
      <c r="AKL49" s="48">
        <f t="shared" si="30"/>
        <v>0</v>
      </c>
      <c r="AKM49" s="48">
        <f t="shared" si="30"/>
        <v>0</v>
      </c>
      <c r="AKN49" s="48">
        <f t="shared" si="30"/>
        <v>0</v>
      </c>
      <c r="AKO49" s="45" t="s">
        <v>116</v>
      </c>
      <c r="AKP49" s="76">
        <v>3240</v>
      </c>
      <c r="AKQ49" s="76"/>
      <c r="AKR49" s="74" t="s">
        <v>117</v>
      </c>
      <c r="AKS49" s="48">
        <f>AKS50</f>
        <v>0</v>
      </c>
      <c r="AKT49" s="48">
        <f t="shared" si="30"/>
        <v>-122330</v>
      </c>
      <c r="AKU49" s="48">
        <f t="shared" si="30"/>
        <v>0</v>
      </c>
      <c r="AKV49" s="48">
        <f t="shared" si="30"/>
        <v>0</v>
      </c>
      <c r="AKW49" s="48">
        <f t="shared" si="30"/>
        <v>122330</v>
      </c>
      <c r="AKX49" s="48">
        <f t="shared" si="30"/>
        <v>0</v>
      </c>
      <c r="AKY49" s="48">
        <f t="shared" si="30"/>
        <v>0</v>
      </c>
      <c r="AKZ49" s="48">
        <f t="shared" si="30"/>
        <v>0</v>
      </c>
      <c r="ALA49" s="48">
        <f t="shared" si="30"/>
        <v>0</v>
      </c>
      <c r="ALB49" s="48">
        <f t="shared" si="30"/>
        <v>0</v>
      </c>
      <c r="ALC49" s="48">
        <f t="shared" si="30"/>
        <v>0</v>
      </c>
      <c r="ALD49" s="48">
        <f t="shared" si="30"/>
        <v>0</v>
      </c>
      <c r="ALE49" s="45" t="s">
        <v>116</v>
      </c>
      <c r="ALF49" s="76">
        <v>3240</v>
      </c>
      <c r="ALG49" s="76"/>
      <c r="ALH49" s="74" t="s">
        <v>117</v>
      </c>
      <c r="ALI49" s="48">
        <f>ALI50</f>
        <v>0</v>
      </c>
      <c r="ALJ49" s="48">
        <f t="shared" si="30"/>
        <v>-122330</v>
      </c>
      <c r="ALK49" s="48">
        <f t="shared" si="30"/>
        <v>0</v>
      </c>
      <c r="ALL49" s="48">
        <f t="shared" si="30"/>
        <v>0</v>
      </c>
      <c r="ALM49" s="48">
        <f t="shared" si="30"/>
        <v>122330</v>
      </c>
      <c r="ALN49" s="48">
        <f t="shared" si="30"/>
        <v>0</v>
      </c>
      <c r="ALO49" s="48">
        <f t="shared" si="30"/>
        <v>0</v>
      </c>
      <c r="ALP49" s="48">
        <f t="shared" si="30"/>
        <v>0</v>
      </c>
      <c r="ALQ49" s="48">
        <f t="shared" si="30"/>
        <v>0</v>
      </c>
      <c r="ALR49" s="48">
        <f t="shared" si="30"/>
        <v>0</v>
      </c>
      <c r="ALS49" s="48">
        <f t="shared" si="30"/>
        <v>0</v>
      </c>
      <c r="ALT49" s="48">
        <f t="shared" si="30"/>
        <v>0</v>
      </c>
      <c r="ALU49" s="45" t="s">
        <v>116</v>
      </c>
      <c r="ALV49" s="76">
        <v>3240</v>
      </c>
      <c r="ALW49" s="76"/>
      <c r="ALX49" s="74" t="s">
        <v>117</v>
      </c>
      <c r="ALY49" s="48">
        <f>ALY50</f>
        <v>0</v>
      </c>
      <c r="ALZ49" s="48">
        <f t="shared" si="30"/>
        <v>-122330</v>
      </c>
      <c r="AMA49" s="48">
        <f t="shared" si="30"/>
        <v>0</v>
      </c>
      <c r="AMB49" s="48">
        <f t="shared" si="30"/>
        <v>0</v>
      </c>
      <c r="AMC49" s="48">
        <f t="shared" si="30"/>
        <v>122330</v>
      </c>
      <c r="AMD49" s="48">
        <f t="shared" si="30"/>
        <v>0</v>
      </c>
      <c r="AME49" s="48">
        <f t="shared" si="30"/>
        <v>0</v>
      </c>
      <c r="AMF49" s="48">
        <f t="shared" si="30"/>
        <v>0</v>
      </c>
      <c r="AMG49" s="48">
        <f t="shared" si="30"/>
        <v>0</v>
      </c>
      <c r="AMH49" s="48">
        <f t="shared" si="30"/>
        <v>0</v>
      </c>
      <c r="AMI49" s="48">
        <f t="shared" si="30"/>
        <v>0</v>
      </c>
      <c r="AMJ49" s="48">
        <f t="shared" si="30"/>
        <v>0</v>
      </c>
      <c r="AMK49" s="45" t="s">
        <v>116</v>
      </c>
      <c r="AML49" s="76">
        <v>3240</v>
      </c>
      <c r="AMM49" s="76"/>
      <c r="AMN49" s="74" t="s">
        <v>117</v>
      </c>
      <c r="AMO49" s="48">
        <f>AMO50</f>
        <v>0</v>
      </c>
      <c r="AMP49" s="48">
        <f t="shared" ref="AMP49:AOV49" si="31">AMP50</f>
        <v>-122330</v>
      </c>
      <c r="AMQ49" s="48">
        <f t="shared" si="31"/>
        <v>0</v>
      </c>
      <c r="AMR49" s="48">
        <f t="shared" si="31"/>
        <v>0</v>
      </c>
      <c r="AMS49" s="48">
        <f t="shared" si="31"/>
        <v>122330</v>
      </c>
      <c r="AMT49" s="48">
        <f t="shared" si="31"/>
        <v>0</v>
      </c>
      <c r="AMU49" s="48">
        <f t="shared" si="31"/>
        <v>0</v>
      </c>
      <c r="AMV49" s="48">
        <f t="shared" si="31"/>
        <v>0</v>
      </c>
      <c r="AMW49" s="48">
        <f t="shared" si="31"/>
        <v>0</v>
      </c>
      <c r="AMX49" s="48">
        <f t="shared" si="31"/>
        <v>0</v>
      </c>
      <c r="AMY49" s="48">
        <f t="shared" si="31"/>
        <v>0</v>
      </c>
      <c r="AMZ49" s="48">
        <f t="shared" si="31"/>
        <v>0</v>
      </c>
      <c r="ANA49" s="45" t="s">
        <v>116</v>
      </c>
      <c r="ANB49" s="76">
        <v>3240</v>
      </c>
      <c r="ANC49" s="76"/>
      <c r="AND49" s="74" t="s">
        <v>117</v>
      </c>
      <c r="ANE49" s="48">
        <f>ANE50</f>
        <v>0</v>
      </c>
      <c r="ANF49" s="48">
        <f t="shared" si="31"/>
        <v>-122330</v>
      </c>
      <c r="ANG49" s="48">
        <f t="shared" si="31"/>
        <v>0</v>
      </c>
      <c r="ANH49" s="48">
        <f t="shared" si="31"/>
        <v>0</v>
      </c>
      <c r="ANI49" s="48">
        <f t="shared" si="31"/>
        <v>122330</v>
      </c>
      <c r="ANJ49" s="48">
        <f t="shared" si="31"/>
        <v>0</v>
      </c>
      <c r="ANK49" s="48">
        <f t="shared" si="31"/>
        <v>0</v>
      </c>
      <c r="ANL49" s="48">
        <f t="shared" si="31"/>
        <v>0</v>
      </c>
      <c r="ANM49" s="48">
        <f t="shared" si="31"/>
        <v>0</v>
      </c>
      <c r="ANN49" s="48">
        <f t="shared" si="31"/>
        <v>0</v>
      </c>
      <c r="ANO49" s="48">
        <f t="shared" si="31"/>
        <v>0</v>
      </c>
      <c r="ANP49" s="48">
        <f t="shared" si="31"/>
        <v>0</v>
      </c>
      <c r="ANQ49" s="45" t="s">
        <v>116</v>
      </c>
      <c r="ANR49" s="76">
        <v>3240</v>
      </c>
      <c r="ANS49" s="76"/>
      <c r="ANT49" s="74" t="s">
        <v>117</v>
      </c>
      <c r="ANU49" s="48">
        <f>ANU50</f>
        <v>0</v>
      </c>
      <c r="ANV49" s="48">
        <f t="shared" si="31"/>
        <v>-122330</v>
      </c>
      <c r="ANW49" s="48">
        <f t="shared" si="31"/>
        <v>0</v>
      </c>
      <c r="ANX49" s="48">
        <f t="shared" si="31"/>
        <v>0</v>
      </c>
      <c r="ANY49" s="48">
        <f t="shared" si="31"/>
        <v>122330</v>
      </c>
      <c r="ANZ49" s="48">
        <f t="shared" si="31"/>
        <v>0</v>
      </c>
      <c r="AOA49" s="48">
        <f t="shared" si="31"/>
        <v>0</v>
      </c>
      <c r="AOB49" s="48">
        <f t="shared" si="31"/>
        <v>0</v>
      </c>
      <c r="AOC49" s="48">
        <f t="shared" si="31"/>
        <v>0</v>
      </c>
      <c r="AOD49" s="48">
        <f t="shared" si="31"/>
        <v>0</v>
      </c>
      <c r="AOE49" s="48">
        <f t="shared" si="31"/>
        <v>0</v>
      </c>
      <c r="AOF49" s="48">
        <f t="shared" si="31"/>
        <v>0</v>
      </c>
      <c r="AOG49" s="45" t="s">
        <v>116</v>
      </c>
      <c r="AOH49" s="76">
        <v>3240</v>
      </c>
      <c r="AOI49" s="76"/>
      <c r="AOJ49" s="74" t="s">
        <v>117</v>
      </c>
      <c r="AOK49" s="48">
        <f>AOK50</f>
        <v>0</v>
      </c>
      <c r="AOL49" s="48">
        <f t="shared" si="31"/>
        <v>-122330</v>
      </c>
      <c r="AOM49" s="48">
        <f t="shared" si="31"/>
        <v>0</v>
      </c>
      <c r="AON49" s="48">
        <f t="shared" si="31"/>
        <v>0</v>
      </c>
      <c r="AOO49" s="48">
        <f t="shared" si="31"/>
        <v>122330</v>
      </c>
      <c r="AOP49" s="48">
        <f t="shared" si="31"/>
        <v>0</v>
      </c>
      <c r="AOQ49" s="48">
        <f t="shared" si="31"/>
        <v>0</v>
      </c>
      <c r="AOR49" s="48">
        <f t="shared" si="31"/>
        <v>0</v>
      </c>
      <c r="AOS49" s="48">
        <f t="shared" si="31"/>
        <v>0</v>
      </c>
      <c r="AOT49" s="48">
        <f t="shared" si="31"/>
        <v>0</v>
      </c>
      <c r="AOU49" s="48">
        <f t="shared" si="31"/>
        <v>0</v>
      </c>
      <c r="AOV49" s="48">
        <f t="shared" si="31"/>
        <v>0</v>
      </c>
      <c r="AOW49" s="45" t="s">
        <v>116</v>
      </c>
      <c r="AOX49" s="76">
        <v>3240</v>
      </c>
      <c r="AOY49" s="76"/>
      <c r="AOZ49" s="74" t="s">
        <v>117</v>
      </c>
      <c r="APA49" s="48">
        <f>APA50</f>
        <v>0</v>
      </c>
      <c r="APB49" s="48">
        <f t="shared" ref="APB49:ARH49" si="32">APB50</f>
        <v>-122330</v>
      </c>
      <c r="APC49" s="48">
        <f t="shared" si="32"/>
        <v>0</v>
      </c>
      <c r="APD49" s="48">
        <f t="shared" si="32"/>
        <v>0</v>
      </c>
      <c r="APE49" s="48">
        <f t="shared" si="32"/>
        <v>122330</v>
      </c>
      <c r="APF49" s="48">
        <f t="shared" si="32"/>
        <v>0</v>
      </c>
      <c r="APG49" s="48">
        <f t="shared" si="32"/>
        <v>0</v>
      </c>
      <c r="APH49" s="48">
        <f t="shared" si="32"/>
        <v>0</v>
      </c>
      <c r="API49" s="48">
        <f t="shared" si="32"/>
        <v>0</v>
      </c>
      <c r="APJ49" s="48">
        <f t="shared" si="32"/>
        <v>0</v>
      </c>
      <c r="APK49" s="48">
        <f t="shared" si="32"/>
        <v>0</v>
      </c>
      <c r="APL49" s="48">
        <f t="shared" si="32"/>
        <v>0</v>
      </c>
      <c r="APM49" s="45" t="s">
        <v>116</v>
      </c>
      <c r="APN49" s="76">
        <v>3240</v>
      </c>
      <c r="APO49" s="76"/>
      <c r="APP49" s="74" t="s">
        <v>117</v>
      </c>
      <c r="APQ49" s="48">
        <f>APQ50</f>
        <v>0</v>
      </c>
      <c r="APR49" s="48">
        <f t="shared" si="32"/>
        <v>-122330</v>
      </c>
      <c r="APS49" s="48">
        <f t="shared" si="32"/>
        <v>0</v>
      </c>
      <c r="APT49" s="48">
        <f t="shared" si="32"/>
        <v>0</v>
      </c>
      <c r="APU49" s="48">
        <f t="shared" si="32"/>
        <v>122330</v>
      </c>
      <c r="APV49" s="48">
        <f t="shared" si="32"/>
        <v>0</v>
      </c>
      <c r="APW49" s="48">
        <f t="shared" si="32"/>
        <v>0</v>
      </c>
      <c r="APX49" s="48">
        <f t="shared" si="32"/>
        <v>0</v>
      </c>
      <c r="APY49" s="48">
        <f t="shared" si="32"/>
        <v>0</v>
      </c>
      <c r="APZ49" s="48">
        <f t="shared" si="32"/>
        <v>0</v>
      </c>
      <c r="AQA49" s="48">
        <f t="shared" si="32"/>
        <v>0</v>
      </c>
      <c r="AQB49" s="48">
        <f t="shared" si="32"/>
        <v>0</v>
      </c>
      <c r="AQC49" s="45" t="s">
        <v>116</v>
      </c>
      <c r="AQD49" s="76">
        <v>3240</v>
      </c>
      <c r="AQE49" s="76"/>
      <c r="AQF49" s="74" t="s">
        <v>117</v>
      </c>
      <c r="AQG49" s="48">
        <f>AQG50</f>
        <v>0</v>
      </c>
      <c r="AQH49" s="48">
        <f t="shared" si="32"/>
        <v>-122330</v>
      </c>
      <c r="AQI49" s="48">
        <f t="shared" si="32"/>
        <v>0</v>
      </c>
      <c r="AQJ49" s="48">
        <f t="shared" si="32"/>
        <v>0</v>
      </c>
      <c r="AQK49" s="48">
        <f t="shared" si="32"/>
        <v>122330</v>
      </c>
      <c r="AQL49" s="48">
        <f t="shared" si="32"/>
        <v>0</v>
      </c>
      <c r="AQM49" s="48">
        <f t="shared" si="32"/>
        <v>0</v>
      </c>
      <c r="AQN49" s="48">
        <f t="shared" si="32"/>
        <v>0</v>
      </c>
      <c r="AQO49" s="48">
        <f t="shared" si="32"/>
        <v>0</v>
      </c>
      <c r="AQP49" s="48">
        <f t="shared" si="32"/>
        <v>0</v>
      </c>
      <c r="AQQ49" s="48">
        <f t="shared" si="32"/>
        <v>0</v>
      </c>
      <c r="AQR49" s="48">
        <f t="shared" si="32"/>
        <v>0</v>
      </c>
      <c r="AQS49" s="45" t="s">
        <v>116</v>
      </c>
      <c r="AQT49" s="76">
        <v>3240</v>
      </c>
      <c r="AQU49" s="76"/>
      <c r="AQV49" s="74" t="s">
        <v>117</v>
      </c>
      <c r="AQW49" s="48">
        <f>AQW50</f>
        <v>0</v>
      </c>
      <c r="AQX49" s="48">
        <f t="shared" si="32"/>
        <v>-122330</v>
      </c>
      <c r="AQY49" s="48">
        <f t="shared" si="32"/>
        <v>0</v>
      </c>
      <c r="AQZ49" s="48">
        <f t="shared" si="32"/>
        <v>0</v>
      </c>
      <c r="ARA49" s="48">
        <f t="shared" si="32"/>
        <v>122330</v>
      </c>
      <c r="ARB49" s="48">
        <f t="shared" si="32"/>
        <v>0</v>
      </c>
      <c r="ARC49" s="48">
        <f t="shared" si="32"/>
        <v>0</v>
      </c>
      <c r="ARD49" s="48">
        <f t="shared" si="32"/>
        <v>0</v>
      </c>
      <c r="ARE49" s="48">
        <f t="shared" si="32"/>
        <v>0</v>
      </c>
      <c r="ARF49" s="48">
        <f t="shared" si="32"/>
        <v>0</v>
      </c>
      <c r="ARG49" s="48">
        <f t="shared" si="32"/>
        <v>0</v>
      </c>
      <c r="ARH49" s="48">
        <f t="shared" si="32"/>
        <v>0</v>
      </c>
      <c r="ARI49" s="45" t="s">
        <v>116</v>
      </c>
      <c r="ARJ49" s="76">
        <v>3240</v>
      </c>
      <c r="ARK49" s="76"/>
      <c r="ARL49" s="74" t="s">
        <v>117</v>
      </c>
      <c r="ARM49" s="48">
        <f>ARM50</f>
        <v>0</v>
      </c>
      <c r="ARN49" s="48">
        <f t="shared" ref="ARN49:ATT49" si="33">ARN50</f>
        <v>-122330</v>
      </c>
      <c r="ARO49" s="48">
        <f t="shared" si="33"/>
        <v>0</v>
      </c>
      <c r="ARP49" s="48">
        <f t="shared" si="33"/>
        <v>0</v>
      </c>
      <c r="ARQ49" s="48">
        <f t="shared" si="33"/>
        <v>122330</v>
      </c>
      <c r="ARR49" s="48">
        <f t="shared" si="33"/>
        <v>0</v>
      </c>
      <c r="ARS49" s="48">
        <f t="shared" si="33"/>
        <v>0</v>
      </c>
      <c r="ART49" s="48">
        <f t="shared" si="33"/>
        <v>0</v>
      </c>
      <c r="ARU49" s="48">
        <f t="shared" si="33"/>
        <v>0</v>
      </c>
      <c r="ARV49" s="48">
        <f t="shared" si="33"/>
        <v>0</v>
      </c>
      <c r="ARW49" s="48">
        <f t="shared" si="33"/>
        <v>0</v>
      </c>
      <c r="ARX49" s="48">
        <f t="shared" si="33"/>
        <v>0</v>
      </c>
      <c r="ARY49" s="45" t="s">
        <v>116</v>
      </c>
      <c r="ARZ49" s="76">
        <v>3240</v>
      </c>
      <c r="ASA49" s="76"/>
      <c r="ASB49" s="74" t="s">
        <v>117</v>
      </c>
      <c r="ASC49" s="48">
        <f>ASC50</f>
        <v>0</v>
      </c>
      <c r="ASD49" s="48">
        <f t="shared" si="33"/>
        <v>-122330</v>
      </c>
      <c r="ASE49" s="48">
        <f t="shared" si="33"/>
        <v>0</v>
      </c>
      <c r="ASF49" s="48">
        <f t="shared" si="33"/>
        <v>0</v>
      </c>
      <c r="ASG49" s="48">
        <f t="shared" si="33"/>
        <v>122330</v>
      </c>
      <c r="ASH49" s="48">
        <f t="shared" si="33"/>
        <v>0</v>
      </c>
      <c r="ASI49" s="48">
        <f t="shared" si="33"/>
        <v>0</v>
      </c>
      <c r="ASJ49" s="48">
        <f t="shared" si="33"/>
        <v>0</v>
      </c>
      <c r="ASK49" s="48">
        <f t="shared" si="33"/>
        <v>0</v>
      </c>
      <c r="ASL49" s="48">
        <f t="shared" si="33"/>
        <v>0</v>
      </c>
      <c r="ASM49" s="48">
        <f t="shared" si="33"/>
        <v>0</v>
      </c>
      <c r="ASN49" s="48">
        <f t="shared" si="33"/>
        <v>0</v>
      </c>
      <c r="ASO49" s="45" t="s">
        <v>116</v>
      </c>
      <c r="ASP49" s="76">
        <v>3240</v>
      </c>
      <c r="ASQ49" s="76"/>
      <c r="ASR49" s="74" t="s">
        <v>117</v>
      </c>
      <c r="ASS49" s="48">
        <f>ASS50</f>
        <v>0</v>
      </c>
      <c r="AST49" s="48">
        <f t="shared" si="33"/>
        <v>-122330</v>
      </c>
      <c r="ASU49" s="48">
        <f t="shared" si="33"/>
        <v>0</v>
      </c>
      <c r="ASV49" s="48">
        <f t="shared" si="33"/>
        <v>0</v>
      </c>
      <c r="ASW49" s="48">
        <f t="shared" si="33"/>
        <v>122330</v>
      </c>
      <c r="ASX49" s="48">
        <f t="shared" si="33"/>
        <v>0</v>
      </c>
      <c r="ASY49" s="48">
        <f t="shared" si="33"/>
        <v>0</v>
      </c>
      <c r="ASZ49" s="48">
        <f t="shared" si="33"/>
        <v>0</v>
      </c>
      <c r="ATA49" s="48">
        <f t="shared" si="33"/>
        <v>0</v>
      </c>
      <c r="ATB49" s="48">
        <f t="shared" si="33"/>
        <v>0</v>
      </c>
      <c r="ATC49" s="48">
        <f t="shared" si="33"/>
        <v>0</v>
      </c>
      <c r="ATD49" s="48">
        <f t="shared" si="33"/>
        <v>0</v>
      </c>
      <c r="ATE49" s="45" t="s">
        <v>116</v>
      </c>
      <c r="ATF49" s="76">
        <v>3240</v>
      </c>
      <c r="ATG49" s="76"/>
      <c r="ATH49" s="74" t="s">
        <v>117</v>
      </c>
      <c r="ATI49" s="48">
        <f>ATI50</f>
        <v>0</v>
      </c>
      <c r="ATJ49" s="48">
        <f t="shared" si="33"/>
        <v>-122330</v>
      </c>
      <c r="ATK49" s="48">
        <f t="shared" si="33"/>
        <v>0</v>
      </c>
      <c r="ATL49" s="48">
        <f t="shared" si="33"/>
        <v>0</v>
      </c>
      <c r="ATM49" s="48">
        <f t="shared" si="33"/>
        <v>122330</v>
      </c>
      <c r="ATN49" s="48">
        <f t="shared" si="33"/>
        <v>0</v>
      </c>
      <c r="ATO49" s="48">
        <f t="shared" si="33"/>
        <v>0</v>
      </c>
      <c r="ATP49" s="48">
        <f t="shared" si="33"/>
        <v>0</v>
      </c>
      <c r="ATQ49" s="48">
        <f t="shared" si="33"/>
        <v>0</v>
      </c>
      <c r="ATR49" s="48">
        <f t="shared" si="33"/>
        <v>0</v>
      </c>
      <c r="ATS49" s="48">
        <f t="shared" si="33"/>
        <v>0</v>
      </c>
      <c r="ATT49" s="48">
        <f t="shared" si="33"/>
        <v>0</v>
      </c>
      <c r="ATU49" s="45" t="s">
        <v>116</v>
      </c>
      <c r="ATV49" s="76">
        <v>3240</v>
      </c>
      <c r="ATW49" s="76"/>
      <c r="ATX49" s="74" t="s">
        <v>117</v>
      </c>
      <c r="ATY49" s="48">
        <f>ATY50</f>
        <v>0</v>
      </c>
      <c r="ATZ49" s="48">
        <f t="shared" ref="ATZ49:AWF49" si="34">ATZ50</f>
        <v>-122330</v>
      </c>
      <c r="AUA49" s="48">
        <f t="shared" si="34"/>
        <v>0</v>
      </c>
      <c r="AUB49" s="48">
        <f t="shared" si="34"/>
        <v>0</v>
      </c>
      <c r="AUC49" s="48">
        <f t="shared" si="34"/>
        <v>122330</v>
      </c>
      <c r="AUD49" s="48">
        <f t="shared" si="34"/>
        <v>0</v>
      </c>
      <c r="AUE49" s="48">
        <f t="shared" si="34"/>
        <v>0</v>
      </c>
      <c r="AUF49" s="48">
        <f t="shared" si="34"/>
        <v>0</v>
      </c>
      <c r="AUG49" s="48">
        <f t="shared" si="34"/>
        <v>0</v>
      </c>
      <c r="AUH49" s="48">
        <f t="shared" si="34"/>
        <v>0</v>
      </c>
      <c r="AUI49" s="48">
        <f t="shared" si="34"/>
        <v>0</v>
      </c>
      <c r="AUJ49" s="48">
        <f t="shared" si="34"/>
        <v>0</v>
      </c>
      <c r="AUK49" s="45" t="s">
        <v>116</v>
      </c>
      <c r="AUL49" s="76">
        <v>3240</v>
      </c>
      <c r="AUM49" s="76"/>
      <c r="AUN49" s="74" t="s">
        <v>117</v>
      </c>
      <c r="AUO49" s="48">
        <f>AUO50</f>
        <v>0</v>
      </c>
      <c r="AUP49" s="48">
        <f t="shared" si="34"/>
        <v>-122330</v>
      </c>
      <c r="AUQ49" s="48">
        <f t="shared" si="34"/>
        <v>0</v>
      </c>
      <c r="AUR49" s="48">
        <f t="shared" si="34"/>
        <v>0</v>
      </c>
      <c r="AUS49" s="48">
        <f t="shared" si="34"/>
        <v>122330</v>
      </c>
      <c r="AUT49" s="48">
        <f t="shared" si="34"/>
        <v>0</v>
      </c>
      <c r="AUU49" s="48">
        <f t="shared" si="34"/>
        <v>0</v>
      </c>
      <c r="AUV49" s="48">
        <f t="shared" si="34"/>
        <v>0</v>
      </c>
      <c r="AUW49" s="48">
        <f t="shared" si="34"/>
        <v>0</v>
      </c>
      <c r="AUX49" s="48">
        <f t="shared" si="34"/>
        <v>0</v>
      </c>
      <c r="AUY49" s="48">
        <f t="shared" si="34"/>
        <v>0</v>
      </c>
      <c r="AUZ49" s="48">
        <f t="shared" si="34"/>
        <v>0</v>
      </c>
      <c r="AVA49" s="45" t="s">
        <v>116</v>
      </c>
      <c r="AVB49" s="76">
        <v>3240</v>
      </c>
      <c r="AVC49" s="76"/>
      <c r="AVD49" s="74" t="s">
        <v>117</v>
      </c>
      <c r="AVE49" s="48">
        <f>AVE50</f>
        <v>0</v>
      </c>
      <c r="AVF49" s="48">
        <f t="shared" si="34"/>
        <v>-122330</v>
      </c>
      <c r="AVG49" s="48">
        <f t="shared" si="34"/>
        <v>0</v>
      </c>
      <c r="AVH49" s="48">
        <f t="shared" si="34"/>
        <v>0</v>
      </c>
      <c r="AVI49" s="48">
        <f t="shared" si="34"/>
        <v>122330</v>
      </c>
      <c r="AVJ49" s="48">
        <f t="shared" si="34"/>
        <v>0</v>
      </c>
      <c r="AVK49" s="48">
        <f t="shared" si="34"/>
        <v>0</v>
      </c>
      <c r="AVL49" s="48">
        <f t="shared" si="34"/>
        <v>0</v>
      </c>
      <c r="AVM49" s="48">
        <f t="shared" si="34"/>
        <v>0</v>
      </c>
      <c r="AVN49" s="48">
        <f t="shared" si="34"/>
        <v>0</v>
      </c>
      <c r="AVO49" s="48">
        <f t="shared" si="34"/>
        <v>0</v>
      </c>
      <c r="AVP49" s="48">
        <f t="shared" si="34"/>
        <v>0</v>
      </c>
      <c r="AVQ49" s="45" t="s">
        <v>116</v>
      </c>
      <c r="AVR49" s="76">
        <v>3240</v>
      </c>
      <c r="AVS49" s="76"/>
      <c r="AVT49" s="74" t="s">
        <v>117</v>
      </c>
      <c r="AVU49" s="48">
        <f>AVU50</f>
        <v>0</v>
      </c>
      <c r="AVV49" s="48">
        <f t="shared" si="34"/>
        <v>-122330</v>
      </c>
      <c r="AVW49" s="48">
        <f t="shared" si="34"/>
        <v>0</v>
      </c>
      <c r="AVX49" s="48">
        <f t="shared" si="34"/>
        <v>0</v>
      </c>
      <c r="AVY49" s="48">
        <f t="shared" si="34"/>
        <v>122330</v>
      </c>
      <c r="AVZ49" s="48">
        <f t="shared" si="34"/>
        <v>0</v>
      </c>
      <c r="AWA49" s="48">
        <f t="shared" si="34"/>
        <v>0</v>
      </c>
      <c r="AWB49" s="48">
        <f t="shared" si="34"/>
        <v>0</v>
      </c>
      <c r="AWC49" s="48">
        <f t="shared" si="34"/>
        <v>0</v>
      </c>
      <c r="AWD49" s="48">
        <f t="shared" si="34"/>
        <v>0</v>
      </c>
      <c r="AWE49" s="48">
        <f t="shared" si="34"/>
        <v>0</v>
      </c>
      <c r="AWF49" s="48">
        <f t="shared" si="34"/>
        <v>0</v>
      </c>
      <c r="AWG49" s="45" t="s">
        <v>116</v>
      </c>
      <c r="AWH49" s="76">
        <v>3240</v>
      </c>
      <c r="AWI49" s="76"/>
      <c r="AWJ49" s="74" t="s">
        <v>117</v>
      </c>
      <c r="AWK49" s="48">
        <f>AWK50</f>
        <v>0</v>
      </c>
      <c r="AWL49" s="48">
        <f t="shared" ref="AWL49:AYR49" si="35">AWL50</f>
        <v>-122330</v>
      </c>
      <c r="AWM49" s="48">
        <f t="shared" si="35"/>
        <v>0</v>
      </c>
      <c r="AWN49" s="48">
        <f t="shared" si="35"/>
        <v>0</v>
      </c>
      <c r="AWO49" s="48">
        <f t="shared" si="35"/>
        <v>122330</v>
      </c>
      <c r="AWP49" s="48">
        <f t="shared" si="35"/>
        <v>0</v>
      </c>
      <c r="AWQ49" s="48">
        <f t="shared" si="35"/>
        <v>0</v>
      </c>
      <c r="AWR49" s="48">
        <f t="shared" si="35"/>
        <v>0</v>
      </c>
      <c r="AWS49" s="48">
        <f t="shared" si="35"/>
        <v>0</v>
      </c>
      <c r="AWT49" s="48">
        <f t="shared" si="35"/>
        <v>0</v>
      </c>
      <c r="AWU49" s="48">
        <f t="shared" si="35"/>
        <v>0</v>
      </c>
      <c r="AWV49" s="48">
        <f t="shared" si="35"/>
        <v>0</v>
      </c>
      <c r="AWW49" s="45" t="s">
        <v>116</v>
      </c>
      <c r="AWX49" s="76">
        <v>3240</v>
      </c>
      <c r="AWY49" s="76"/>
      <c r="AWZ49" s="74" t="s">
        <v>117</v>
      </c>
      <c r="AXA49" s="48">
        <f>AXA50</f>
        <v>0</v>
      </c>
      <c r="AXB49" s="48">
        <f t="shared" si="35"/>
        <v>-122330</v>
      </c>
      <c r="AXC49" s="48">
        <f t="shared" si="35"/>
        <v>0</v>
      </c>
      <c r="AXD49" s="48">
        <f t="shared" si="35"/>
        <v>0</v>
      </c>
      <c r="AXE49" s="48">
        <f t="shared" si="35"/>
        <v>122330</v>
      </c>
      <c r="AXF49" s="48">
        <f t="shared" si="35"/>
        <v>0</v>
      </c>
      <c r="AXG49" s="48">
        <f t="shared" si="35"/>
        <v>0</v>
      </c>
      <c r="AXH49" s="48">
        <f t="shared" si="35"/>
        <v>0</v>
      </c>
      <c r="AXI49" s="48">
        <f t="shared" si="35"/>
        <v>0</v>
      </c>
      <c r="AXJ49" s="48">
        <f t="shared" si="35"/>
        <v>0</v>
      </c>
      <c r="AXK49" s="48">
        <f t="shared" si="35"/>
        <v>0</v>
      </c>
      <c r="AXL49" s="48">
        <f t="shared" si="35"/>
        <v>0</v>
      </c>
      <c r="AXM49" s="45" t="s">
        <v>116</v>
      </c>
      <c r="AXN49" s="76">
        <v>3240</v>
      </c>
      <c r="AXO49" s="76"/>
      <c r="AXP49" s="74" t="s">
        <v>117</v>
      </c>
      <c r="AXQ49" s="48">
        <f>AXQ50</f>
        <v>0</v>
      </c>
      <c r="AXR49" s="48">
        <f t="shared" si="35"/>
        <v>-122330</v>
      </c>
      <c r="AXS49" s="48">
        <f t="shared" si="35"/>
        <v>0</v>
      </c>
      <c r="AXT49" s="48">
        <f t="shared" si="35"/>
        <v>0</v>
      </c>
      <c r="AXU49" s="48">
        <f t="shared" si="35"/>
        <v>122330</v>
      </c>
      <c r="AXV49" s="48">
        <f t="shared" si="35"/>
        <v>0</v>
      </c>
      <c r="AXW49" s="48">
        <f t="shared" si="35"/>
        <v>0</v>
      </c>
      <c r="AXX49" s="48">
        <f t="shared" si="35"/>
        <v>0</v>
      </c>
      <c r="AXY49" s="48">
        <f t="shared" si="35"/>
        <v>0</v>
      </c>
      <c r="AXZ49" s="48">
        <f t="shared" si="35"/>
        <v>0</v>
      </c>
      <c r="AYA49" s="48">
        <f t="shared" si="35"/>
        <v>0</v>
      </c>
      <c r="AYB49" s="48">
        <f t="shared" si="35"/>
        <v>0</v>
      </c>
      <c r="AYC49" s="45" t="s">
        <v>116</v>
      </c>
      <c r="AYD49" s="76">
        <v>3240</v>
      </c>
      <c r="AYE49" s="76"/>
      <c r="AYF49" s="74" t="s">
        <v>117</v>
      </c>
      <c r="AYG49" s="48">
        <f>AYG50</f>
        <v>0</v>
      </c>
      <c r="AYH49" s="48">
        <f t="shared" si="35"/>
        <v>-122330</v>
      </c>
      <c r="AYI49" s="48">
        <f t="shared" si="35"/>
        <v>0</v>
      </c>
      <c r="AYJ49" s="48">
        <f t="shared" si="35"/>
        <v>0</v>
      </c>
      <c r="AYK49" s="48">
        <f t="shared" si="35"/>
        <v>122330</v>
      </c>
      <c r="AYL49" s="48">
        <f t="shared" si="35"/>
        <v>0</v>
      </c>
      <c r="AYM49" s="48">
        <f t="shared" si="35"/>
        <v>0</v>
      </c>
      <c r="AYN49" s="48">
        <f t="shared" si="35"/>
        <v>0</v>
      </c>
      <c r="AYO49" s="48">
        <f t="shared" si="35"/>
        <v>0</v>
      </c>
      <c r="AYP49" s="48">
        <f t="shared" si="35"/>
        <v>0</v>
      </c>
      <c r="AYQ49" s="48">
        <f t="shared" si="35"/>
        <v>0</v>
      </c>
      <c r="AYR49" s="48">
        <f t="shared" si="35"/>
        <v>0</v>
      </c>
      <c r="AYS49" s="45" t="s">
        <v>116</v>
      </c>
      <c r="AYT49" s="76">
        <v>3240</v>
      </c>
      <c r="AYU49" s="76"/>
      <c r="AYV49" s="74" t="s">
        <v>117</v>
      </c>
      <c r="AYW49" s="48">
        <f>AYW50</f>
        <v>0</v>
      </c>
      <c r="AYX49" s="48">
        <f t="shared" ref="AYX49:BBD49" si="36">AYX50</f>
        <v>-122330</v>
      </c>
      <c r="AYY49" s="48">
        <f t="shared" si="36"/>
        <v>0</v>
      </c>
      <c r="AYZ49" s="48">
        <f t="shared" si="36"/>
        <v>0</v>
      </c>
      <c r="AZA49" s="48">
        <f t="shared" si="36"/>
        <v>122330</v>
      </c>
      <c r="AZB49" s="48">
        <f t="shared" si="36"/>
        <v>0</v>
      </c>
      <c r="AZC49" s="48">
        <f t="shared" si="36"/>
        <v>0</v>
      </c>
      <c r="AZD49" s="48">
        <f t="shared" si="36"/>
        <v>0</v>
      </c>
      <c r="AZE49" s="48">
        <f t="shared" si="36"/>
        <v>0</v>
      </c>
      <c r="AZF49" s="48">
        <f t="shared" si="36"/>
        <v>0</v>
      </c>
      <c r="AZG49" s="48">
        <f t="shared" si="36"/>
        <v>0</v>
      </c>
      <c r="AZH49" s="48">
        <f t="shared" si="36"/>
        <v>0</v>
      </c>
      <c r="AZI49" s="45" t="s">
        <v>116</v>
      </c>
      <c r="AZJ49" s="76">
        <v>3240</v>
      </c>
      <c r="AZK49" s="76"/>
      <c r="AZL49" s="74" t="s">
        <v>117</v>
      </c>
      <c r="AZM49" s="48">
        <f>AZM50</f>
        <v>0</v>
      </c>
      <c r="AZN49" s="48">
        <f t="shared" si="36"/>
        <v>-122330</v>
      </c>
      <c r="AZO49" s="48">
        <f t="shared" si="36"/>
        <v>0</v>
      </c>
      <c r="AZP49" s="48">
        <f t="shared" si="36"/>
        <v>0</v>
      </c>
      <c r="AZQ49" s="48">
        <f t="shared" si="36"/>
        <v>122330</v>
      </c>
      <c r="AZR49" s="48">
        <f t="shared" si="36"/>
        <v>0</v>
      </c>
      <c r="AZS49" s="48">
        <f t="shared" si="36"/>
        <v>0</v>
      </c>
      <c r="AZT49" s="48">
        <f t="shared" si="36"/>
        <v>0</v>
      </c>
      <c r="AZU49" s="48">
        <f t="shared" si="36"/>
        <v>0</v>
      </c>
      <c r="AZV49" s="48">
        <f t="shared" si="36"/>
        <v>0</v>
      </c>
      <c r="AZW49" s="48">
        <f t="shared" si="36"/>
        <v>0</v>
      </c>
      <c r="AZX49" s="48">
        <f t="shared" si="36"/>
        <v>0</v>
      </c>
      <c r="AZY49" s="45" t="s">
        <v>116</v>
      </c>
      <c r="AZZ49" s="76">
        <v>3240</v>
      </c>
      <c r="BAA49" s="76"/>
      <c r="BAB49" s="74" t="s">
        <v>117</v>
      </c>
      <c r="BAC49" s="48">
        <f>BAC50</f>
        <v>0</v>
      </c>
      <c r="BAD49" s="48">
        <f t="shared" si="36"/>
        <v>-122330</v>
      </c>
      <c r="BAE49" s="48">
        <f t="shared" si="36"/>
        <v>0</v>
      </c>
      <c r="BAF49" s="48">
        <f t="shared" si="36"/>
        <v>0</v>
      </c>
      <c r="BAG49" s="48">
        <f t="shared" si="36"/>
        <v>122330</v>
      </c>
      <c r="BAH49" s="48">
        <f t="shared" si="36"/>
        <v>0</v>
      </c>
      <c r="BAI49" s="48">
        <f t="shared" si="36"/>
        <v>0</v>
      </c>
      <c r="BAJ49" s="48">
        <f t="shared" si="36"/>
        <v>0</v>
      </c>
      <c r="BAK49" s="48">
        <f t="shared" si="36"/>
        <v>0</v>
      </c>
      <c r="BAL49" s="48">
        <f t="shared" si="36"/>
        <v>0</v>
      </c>
      <c r="BAM49" s="48">
        <f t="shared" si="36"/>
        <v>0</v>
      </c>
      <c r="BAN49" s="48">
        <f t="shared" si="36"/>
        <v>0</v>
      </c>
      <c r="BAO49" s="45" t="s">
        <v>116</v>
      </c>
      <c r="BAP49" s="76">
        <v>3240</v>
      </c>
      <c r="BAQ49" s="76"/>
      <c r="BAR49" s="74" t="s">
        <v>117</v>
      </c>
      <c r="BAS49" s="48">
        <f>BAS50</f>
        <v>0</v>
      </c>
      <c r="BAT49" s="48">
        <f t="shared" si="36"/>
        <v>-122330</v>
      </c>
      <c r="BAU49" s="48">
        <f t="shared" si="36"/>
        <v>0</v>
      </c>
      <c r="BAV49" s="48">
        <f t="shared" si="36"/>
        <v>0</v>
      </c>
      <c r="BAW49" s="48">
        <f t="shared" si="36"/>
        <v>122330</v>
      </c>
      <c r="BAX49" s="48">
        <f t="shared" si="36"/>
        <v>0</v>
      </c>
      <c r="BAY49" s="48">
        <f t="shared" si="36"/>
        <v>0</v>
      </c>
      <c r="BAZ49" s="48">
        <f t="shared" si="36"/>
        <v>0</v>
      </c>
      <c r="BBA49" s="48">
        <f t="shared" si="36"/>
        <v>0</v>
      </c>
      <c r="BBB49" s="48">
        <f t="shared" si="36"/>
        <v>0</v>
      </c>
      <c r="BBC49" s="48">
        <f t="shared" si="36"/>
        <v>0</v>
      </c>
      <c r="BBD49" s="48">
        <f t="shared" si="36"/>
        <v>0</v>
      </c>
      <c r="BBE49" s="45" t="s">
        <v>116</v>
      </c>
      <c r="BBF49" s="76">
        <v>3240</v>
      </c>
      <c r="BBG49" s="76"/>
      <c r="BBH49" s="74" t="s">
        <v>117</v>
      </c>
      <c r="BBI49" s="48">
        <f>BBI50</f>
        <v>0</v>
      </c>
      <c r="BBJ49" s="48">
        <f t="shared" ref="BBJ49:BDP49" si="37">BBJ50</f>
        <v>-122330</v>
      </c>
      <c r="BBK49" s="48">
        <f t="shared" si="37"/>
        <v>0</v>
      </c>
      <c r="BBL49" s="48">
        <f t="shared" si="37"/>
        <v>0</v>
      </c>
      <c r="BBM49" s="48">
        <f t="shared" si="37"/>
        <v>122330</v>
      </c>
      <c r="BBN49" s="48">
        <f t="shared" si="37"/>
        <v>0</v>
      </c>
      <c r="BBO49" s="48">
        <f t="shared" si="37"/>
        <v>0</v>
      </c>
      <c r="BBP49" s="48">
        <f t="shared" si="37"/>
        <v>0</v>
      </c>
      <c r="BBQ49" s="48">
        <f t="shared" si="37"/>
        <v>0</v>
      </c>
      <c r="BBR49" s="48">
        <f t="shared" si="37"/>
        <v>0</v>
      </c>
      <c r="BBS49" s="48">
        <f t="shared" si="37"/>
        <v>0</v>
      </c>
      <c r="BBT49" s="48">
        <f t="shared" si="37"/>
        <v>0</v>
      </c>
      <c r="BBU49" s="45" t="s">
        <v>116</v>
      </c>
      <c r="BBV49" s="76">
        <v>3240</v>
      </c>
      <c r="BBW49" s="76"/>
      <c r="BBX49" s="74" t="s">
        <v>117</v>
      </c>
      <c r="BBY49" s="48">
        <f>BBY50</f>
        <v>0</v>
      </c>
      <c r="BBZ49" s="48">
        <f t="shared" si="37"/>
        <v>-122330</v>
      </c>
      <c r="BCA49" s="48">
        <f t="shared" si="37"/>
        <v>0</v>
      </c>
      <c r="BCB49" s="48">
        <f t="shared" si="37"/>
        <v>0</v>
      </c>
      <c r="BCC49" s="48">
        <f t="shared" si="37"/>
        <v>122330</v>
      </c>
      <c r="BCD49" s="48">
        <f t="shared" si="37"/>
        <v>0</v>
      </c>
      <c r="BCE49" s="48">
        <f t="shared" si="37"/>
        <v>0</v>
      </c>
      <c r="BCF49" s="48">
        <f t="shared" si="37"/>
        <v>0</v>
      </c>
      <c r="BCG49" s="48">
        <f t="shared" si="37"/>
        <v>0</v>
      </c>
      <c r="BCH49" s="48">
        <f t="shared" si="37"/>
        <v>0</v>
      </c>
      <c r="BCI49" s="48">
        <f t="shared" si="37"/>
        <v>0</v>
      </c>
      <c r="BCJ49" s="48">
        <f t="shared" si="37"/>
        <v>0</v>
      </c>
      <c r="BCK49" s="45" t="s">
        <v>116</v>
      </c>
      <c r="BCL49" s="76">
        <v>3240</v>
      </c>
      <c r="BCM49" s="76"/>
      <c r="BCN49" s="74" t="s">
        <v>117</v>
      </c>
      <c r="BCO49" s="48">
        <f>BCO50</f>
        <v>0</v>
      </c>
      <c r="BCP49" s="48">
        <f t="shared" si="37"/>
        <v>-122330</v>
      </c>
      <c r="BCQ49" s="48">
        <f t="shared" si="37"/>
        <v>0</v>
      </c>
      <c r="BCR49" s="48">
        <f t="shared" si="37"/>
        <v>0</v>
      </c>
      <c r="BCS49" s="48">
        <f t="shared" si="37"/>
        <v>122330</v>
      </c>
      <c r="BCT49" s="48">
        <f t="shared" si="37"/>
        <v>0</v>
      </c>
      <c r="BCU49" s="48">
        <f t="shared" si="37"/>
        <v>0</v>
      </c>
      <c r="BCV49" s="48">
        <f t="shared" si="37"/>
        <v>0</v>
      </c>
      <c r="BCW49" s="48">
        <f t="shared" si="37"/>
        <v>0</v>
      </c>
      <c r="BCX49" s="48">
        <f t="shared" si="37"/>
        <v>0</v>
      </c>
      <c r="BCY49" s="48">
        <f t="shared" si="37"/>
        <v>0</v>
      </c>
      <c r="BCZ49" s="48">
        <f t="shared" si="37"/>
        <v>0</v>
      </c>
      <c r="BDA49" s="45" t="s">
        <v>116</v>
      </c>
      <c r="BDB49" s="76">
        <v>3240</v>
      </c>
      <c r="BDC49" s="76"/>
      <c r="BDD49" s="74" t="s">
        <v>117</v>
      </c>
      <c r="BDE49" s="48">
        <f>BDE50</f>
        <v>0</v>
      </c>
      <c r="BDF49" s="48">
        <f t="shared" si="37"/>
        <v>-122330</v>
      </c>
      <c r="BDG49" s="48">
        <f t="shared" si="37"/>
        <v>0</v>
      </c>
      <c r="BDH49" s="48">
        <f t="shared" si="37"/>
        <v>0</v>
      </c>
      <c r="BDI49" s="48">
        <f t="shared" si="37"/>
        <v>122330</v>
      </c>
      <c r="BDJ49" s="48">
        <f t="shared" si="37"/>
        <v>0</v>
      </c>
      <c r="BDK49" s="48">
        <f t="shared" si="37"/>
        <v>0</v>
      </c>
      <c r="BDL49" s="48">
        <f t="shared" si="37"/>
        <v>0</v>
      </c>
      <c r="BDM49" s="48">
        <f t="shared" si="37"/>
        <v>0</v>
      </c>
      <c r="BDN49" s="48">
        <f t="shared" si="37"/>
        <v>0</v>
      </c>
      <c r="BDO49" s="48">
        <f t="shared" si="37"/>
        <v>0</v>
      </c>
      <c r="BDP49" s="48">
        <f t="shared" si="37"/>
        <v>0</v>
      </c>
      <c r="BDQ49" s="45" t="s">
        <v>116</v>
      </c>
      <c r="BDR49" s="76">
        <v>3240</v>
      </c>
      <c r="BDS49" s="76"/>
      <c r="BDT49" s="74" t="s">
        <v>117</v>
      </c>
      <c r="BDU49" s="48">
        <f>BDU50</f>
        <v>0</v>
      </c>
      <c r="BDV49" s="48">
        <f t="shared" ref="BDV49:BGB49" si="38">BDV50</f>
        <v>-122330</v>
      </c>
      <c r="BDW49" s="48">
        <f t="shared" si="38"/>
        <v>0</v>
      </c>
      <c r="BDX49" s="48">
        <f t="shared" si="38"/>
        <v>0</v>
      </c>
      <c r="BDY49" s="48">
        <f t="shared" si="38"/>
        <v>122330</v>
      </c>
      <c r="BDZ49" s="48">
        <f t="shared" si="38"/>
        <v>0</v>
      </c>
      <c r="BEA49" s="48">
        <f t="shared" si="38"/>
        <v>0</v>
      </c>
      <c r="BEB49" s="48">
        <f t="shared" si="38"/>
        <v>0</v>
      </c>
      <c r="BEC49" s="48">
        <f t="shared" si="38"/>
        <v>0</v>
      </c>
      <c r="BED49" s="48">
        <f t="shared" si="38"/>
        <v>0</v>
      </c>
      <c r="BEE49" s="48">
        <f t="shared" si="38"/>
        <v>0</v>
      </c>
      <c r="BEF49" s="48">
        <f t="shared" si="38"/>
        <v>0</v>
      </c>
      <c r="BEG49" s="45" t="s">
        <v>116</v>
      </c>
      <c r="BEH49" s="76">
        <v>3240</v>
      </c>
      <c r="BEI49" s="76"/>
      <c r="BEJ49" s="74" t="s">
        <v>117</v>
      </c>
      <c r="BEK49" s="48">
        <f>BEK50</f>
        <v>0</v>
      </c>
      <c r="BEL49" s="48">
        <f t="shared" si="38"/>
        <v>-122330</v>
      </c>
      <c r="BEM49" s="48">
        <f t="shared" si="38"/>
        <v>0</v>
      </c>
      <c r="BEN49" s="48">
        <f t="shared" si="38"/>
        <v>0</v>
      </c>
      <c r="BEO49" s="48">
        <f t="shared" si="38"/>
        <v>122330</v>
      </c>
      <c r="BEP49" s="48">
        <f t="shared" si="38"/>
        <v>0</v>
      </c>
      <c r="BEQ49" s="48">
        <f t="shared" si="38"/>
        <v>0</v>
      </c>
      <c r="BER49" s="48">
        <f t="shared" si="38"/>
        <v>0</v>
      </c>
      <c r="BES49" s="48">
        <f t="shared" si="38"/>
        <v>0</v>
      </c>
      <c r="BET49" s="48">
        <f t="shared" si="38"/>
        <v>0</v>
      </c>
      <c r="BEU49" s="48">
        <f t="shared" si="38"/>
        <v>0</v>
      </c>
      <c r="BEV49" s="48">
        <f t="shared" si="38"/>
        <v>0</v>
      </c>
      <c r="BEW49" s="45" t="s">
        <v>116</v>
      </c>
      <c r="BEX49" s="76">
        <v>3240</v>
      </c>
      <c r="BEY49" s="76"/>
      <c r="BEZ49" s="74" t="s">
        <v>117</v>
      </c>
      <c r="BFA49" s="48">
        <f>BFA50</f>
        <v>0</v>
      </c>
      <c r="BFB49" s="48">
        <f t="shared" si="38"/>
        <v>-122330</v>
      </c>
      <c r="BFC49" s="48">
        <f t="shared" si="38"/>
        <v>0</v>
      </c>
      <c r="BFD49" s="48">
        <f t="shared" si="38"/>
        <v>0</v>
      </c>
      <c r="BFE49" s="48">
        <f t="shared" si="38"/>
        <v>122330</v>
      </c>
      <c r="BFF49" s="48">
        <f t="shared" si="38"/>
        <v>0</v>
      </c>
      <c r="BFG49" s="48">
        <f t="shared" si="38"/>
        <v>0</v>
      </c>
      <c r="BFH49" s="48">
        <f t="shared" si="38"/>
        <v>0</v>
      </c>
      <c r="BFI49" s="48">
        <f t="shared" si="38"/>
        <v>0</v>
      </c>
      <c r="BFJ49" s="48">
        <f t="shared" si="38"/>
        <v>0</v>
      </c>
      <c r="BFK49" s="48">
        <f t="shared" si="38"/>
        <v>0</v>
      </c>
      <c r="BFL49" s="48">
        <f t="shared" si="38"/>
        <v>0</v>
      </c>
      <c r="BFM49" s="45" t="s">
        <v>116</v>
      </c>
      <c r="BFN49" s="76">
        <v>3240</v>
      </c>
      <c r="BFO49" s="76"/>
      <c r="BFP49" s="74" t="s">
        <v>117</v>
      </c>
      <c r="BFQ49" s="48">
        <f>BFQ50</f>
        <v>0</v>
      </c>
      <c r="BFR49" s="48">
        <f t="shared" si="38"/>
        <v>-122330</v>
      </c>
      <c r="BFS49" s="48">
        <f t="shared" si="38"/>
        <v>0</v>
      </c>
      <c r="BFT49" s="48">
        <f t="shared" si="38"/>
        <v>0</v>
      </c>
      <c r="BFU49" s="48">
        <f t="shared" si="38"/>
        <v>122330</v>
      </c>
      <c r="BFV49" s="48">
        <f t="shared" si="38"/>
        <v>0</v>
      </c>
      <c r="BFW49" s="48">
        <f t="shared" si="38"/>
        <v>0</v>
      </c>
      <c r="BFX49" s="48">
        <f t="shared" si="38"/>
        <v>0</v>
      </c>
      <c r="BFY49" s="48">
        <f t="shared" si="38"/>
        <v>0</v>
      </c>
      <c r="BFZ49" s="48">
        <f t="shared" si="38"/>
        <v>0</v>
      </c>
      <c r="BGA49" s="48">
        <f t="shared" si="38"/>
        <v>0</v>
      </c>
      <c r="BGB49" s="48">
        <f t="shared" si="38"/>
        <v>0</v>
      </c>
      <c r="BGC49" s="45" t="s">
        <v>116</v>
      </c>
      <c r="BGD49" s="76">
        <v>3240</v>
      </c>
      <c r="BGE49" s="76"/>
      <c r="BGF49" s="74" t="s">
        <v>117</v>
      </c>
      <c r="BGG49" s="48">
        <f>BGG50</f>
        <v>0</v>
      </c>
      <c r="BGH49" s="48">
        <f t="shared" ref="BGH49:BIN49" si="39">BGH50</f>
        <v>-122330</v>
      </c>
      <c r="BGI49" s="48">
        <f t="shared" si="39"/>
        <v>0</v>
      </c>
      <c r="BGJ49" s="48">
        <f t="shared" si="39"/>
        <v>0</v>
      </c>
      <c r="BGK49" s="48">
        <f t="shared" si="39"/>
        <v>122330</v>
      </c>
      <c r="BGL49" s="48">
        <f t="shared" si="39"/>
        <v>0</v>
      </c>
      <c r="BGM49" s="48">
        <f t="shared" si="39"/>
        <v>0</v>
      </c>
      <c r="BGN49" s="48">
        <f t="shared" si="39"/>
        <v>0</v>
      </c>
      <c r="BGO49" s="48">
        <f t="shared" si="39"/>
        <v>0</v>
      </c>
      <c r="BGP49" s="48">
        <f t="shared" si="39"/>
        <v>0</v>
      </c>
      <c r="BGQ49" s="48">
        <f t="shared" si="39"/>
        <v>0</v>
      </c>
      <c r="BGR49" s="48">
        <f t="shared" si="39"/>
        <v>0</v>
      </c>
      <c r="BGS49" s="45" t="s">
        <v>116</v>
      </c>
      <c r="BGT49" s="76">
        <v>3240</v>
      </c>
      <c r="BGU49" s="76"/>
      <c r="BGV49" s="74" t="s">
        <v>117</v>
      </c>
      <c r="BGW49" s="48">
        <f>BGW50</f>
        <v>0</v>
      </c>
      <c r="BGX49" s="48">
        <f t="shared" si="39"/>
        <v>-122330</v>
      </c>
      <c r="BGY49" s="48">
        <f t="shared" si="39"/>
        <v>0</v>
      </c>
      <c r="BGZ49" s="48">
        <f t="shared" si="39"/>
        <v>0</v>
      </c>
      <c r="BHA49" s="48">
        <f t="shared" si="39"/>
        <v>122330</v>
      </c>
      <c r="BHB49" s="48">
        <f t="shared" si="39"/>
        <v>0</v>
      </c>
      <c r="BHC49" s="48">
        <f t="shared" si="39"/>
        <v>0</v>
      </c>
      <c r="BHD49" s="48">
        <f t="shared" si="39"/>
        <v>0</v>
      </c>
      <c r="BHE49" s="48">
        <f t="shared" si="39"/>
        <v>0</v>
      </c>
      <c r="BHF49" s="48">
        <f t="shared" si="39"/>
        <v>0</v>
      </c>
      <c r="BHG49" s="48">
        <f t="shared" si="39"/>
        <v>0</v>
      </c>
      <c r="BHH49" s="48">
        <f t="shared" si="39"/>
        <v>0</v>
      </c>
      <c r="BHI49" s="45" t="s">
        <v>116</v>
      </c>
      <c r="BHJ49" s="76">
        <v>3240</v>
      </c>
      <c r="BHK49" s="76"/>
      <c r="BHL49" s="74" t="s">
        <v>117</v>
      </c>
      <c r="BHM49" s="48">
        <f>BHM50</f>
        <v>0</v>
      </c>
      <c r="BHN49" s="48">
        <f t="shared" si="39"/>
        <v>-122330</v>
      </c>
      <c r="BHO49" s="48">
        <f t="shared" si="39"/>
        <v>0</v>
      </c>
      <c r="BHP49" s="48">
        <f t="shared" si="39"/>
        <v>0</v>
      </c>
      <c r="BHQ49" s="48">
        <f t="shared" si="39"/>
        <v>122330</v>
      </c>
      <c r="BHR49" s="48">
        <f t="shared" si="39"/>
        <v>0</v>
      </c>
      <c r="BHS49" s="48">
        <f t="shared" si="39"/>
        <v>0</v>
      </c>
      <c r="BHT49" s="48">
        <f t="shared" si="39"/>
        <v>0</v>
      </c>
      <c r="BHU49" s="48">
        <f t="shared" si="39"/>
        <v>0</v>
      </c>
      <c r="BHV49" s="48">
        <f t="shared" si="39"/>
        <v>0</v>
      </c>
      <c r="BHW49" s="48">
        <f t="shared" si="39"/>
        <v>0</v>
      </c>
      <c r="BHX49" s="48">
        <f t="shared" si="39"/>
        <v>0</v>
      </c>
      <c r="BHY49" s="45" t="s">
        <v>116</v>
      </c>
      <c r="BHZ49" s="76">
        <v>3240</v>
      </c>
      <c r="BIA49" s="76"/>
      <c r="BIB49" s="74" t="s">
        <v>117</v>
      </c>
      <c r="BIC49" s="48">
        <f>BIC50</f>
        <v>0</v>
      </c>
      <c r="BID49" s="48">
        <f t="shared" si="39"/>
        <v>-122330</v>
      </c>
      <c r="BIE49" s="48">
        <f t="shared" si="39"/>
        <v>0</v>
      </c>
      <c r="BIF49" s="48">
        <f t="shared" si="39"/>
        <v>0</v>
      </c>
      <c r="BIG49" s="48">
        <f t="shared" si="39"/>
        <v>122330</v>
      </c>
      <c r="BIH49" s="48">
        <f t="shared" si="39"/>
        <v>0</v>
      </c>
      <c r="BII49" s="48">
        <f t="shared" si="39"/>
        <v>0</v>
      </c>
      <c r="BIJ49" s="48">
        <f t="shared" si="39"/>
        <v>0</v>
      </c>
      <c r="BIK49" s="48">
        <f t="shared" si="39"/>
        <v>0</v>
      </c>
      <c r="BIL49" s="48">
        <f t="shared" si="39"/>
        <v>0</v>
      </c>
      <c r="BIM49" s="48">
        <f t="shared" si="39"/>
        <v>0</v>
      </c>
      <c r="BIN49" s="48">
        <f t="shared" si="39"/>
        <v>0</v>
      </c>
      <c r="BIO49" s="45" t="s">
        <v>116</v>
      </c>
      <c r="BIP49" s="76">
        <v>3240</v>
      </c>
      <c r="BIQ49" s="76"/>
      <c r="BIR49" s="74" t="s">
        <v>117</v>
      </c>
      <c r="BIS49" s="48">
        <f>BIS50</f>
        <v>0</v>
      </c>
      <c r="BIT49" s="48">
        <f t="shared" ref="BIT49:BKZ49" si="40">BIT50</f>
        <v>-122330</v>
      </c>
      <c r="BIU49" s="48">
        <f t="shared" si="40"/>
        <v>0</v>
      </c>
      <c r="BIV49" s="48">
        <f t="shared" si="40"/>
        <v>0</v>
      </c>
      <c r="BIW49" s="48">
        <f t="shared" si="40"/>
        <v>122330</v>
      </c>
      <c r="BIX49" s="48">
        <f t="shared" si="40"/>
        <v>0</v>
      </c>
      <c r="BIY49" s="48">
        <f t="shared" si="40"/>
        <v>0</v>
      </c>
      <c r="BIZ49" s="48">
        <f t="shared" si="40"/>
        <v>0</v>
      </c>
      <c r="BJA49" s="48">
        <f t="shared" si="40"/>
        <v>0</v>
      </c>
      <c r="BJB49" s="48">
        <f t="shared" si="40"/>
        <v>0</v>
      </c>
      <c r="BJC49" s="48">
        <f t="shared" si="40"/>
        <v>0</v>
      </c>
      <c r="BJD49" s="48">
        <f t="shared" si="40"/>
        <v>0</v>
      </c>
      <c r="BJE49" s="45" t="s">
        <v>116</v>
      </c>
      <c r="BJF49" s="76">
        <v>3240</v>
      </c>
      <c r="BJG49" s="76"/>
      <c r="BJH49" s="74" t="s">
        <v>117</v>
      </c>
      <c r="BJI49" s="48">
        <f>BJI50</f>
        <v>0</v>
      </c>
      <c r="BJJ49" s="48">
        <f t="shared" si="40"/>
        <v>-122330</v>
      </c>
      <c r="BJK49" s="48">
        <f t="shared" si="40"/>
        <v>0</v>
      </c>
      <c r="BJL49" s="48">
        <f t="shared" si="40"/>
        <v>0</v>
      </c>
      <c r="BJM49" s="48">
        <f t="shared" si="40"/>
        <v>122330</v>
      </c>
      <c r="BJN49" s="48">
        <f t="shared" si="40"/>
        <v>0</v>
      </c>
      <c r="BJO49" s="48">
        <f t="shared" si="40"/>
        <v>0</v>
      </c>
      <c r="BJP49" s="48">
        <f t="shared" si="40"/>
        <v>0</v>
      </c>
      <c r="BJQ49" s="48">
        <f t="shared" si="40"/>
        <v>0</v>
      </c>
      <c r="BJR49" s="48">
        <f t="shared" si="40"/>
        <v>0</v>
      </c>
      <c r="BJS49" s="48">
        <f t="shared" si="40"/>
        <v>0</v>
      </c>
      <c r="BJT49" s="48">
        <f t="shared" si="40"/>
        <v>0</v>
      </c>
      <c r="BJU49" s="45" t="s">
        <v>116</v>
      </c>
      <c r="BJV49" s="76">
        <v>3240</v>
      </c>
      <c r="BJW49" s="76"/>
      <c r="BJX49" s="74" t="s">
        <v>117</v>
      </c>
      <c r="BJY49" s="48">
        <f>BJY50</f>
        <v>0</v>
      </c>
      <c r="BJZ49" s="48">
        <f t="shared" si="40"/>
        <v>-122330</v>
      </c>
      <c r="BKA49" s="48">
        <f t="shared" si="40"/>
        <v>0</v>
      </c>
      <c r="BKB49" s="48">
        <f t="shared" si="40"/>
        <v>0</v>
      </c>
      <c r="BKC49" s="48">
        <f t="shared" si="40"/>
        <v>122330</v>
      </c>
      <c r="BKD49" s="48">
        <f t="shared" si="40"/>
        <v>0</v>
      </c>
      <c r="BKE49" s="48">
        <f t="shared" si="40"/>
        <v>0</v>
      </c>
      <c r="BKF49" s="48">
        <f t="shared" si="40"/>
        <v>0</v>
      </c>
      <c r="BKG49" s="48">
        <f t="shared" si="40"/>
        <v>0</v>
      </c>
      <c r="BKH49" s="48">
        <f t="shared" si="40"/>
        <v>0</v>
      </c>
      <c r="BKI49" s="48">
        <f t="shared" si="40"/>
        <v>0</v>
      </c>
      <c r="BKJ49" s="48">
        <f t="shared" si="40"/>
        <v>0</v>
      </c>
      <c r="BKK49" s="45" t="s">
        <v>116</v>
      </c>
      <c r="BKL49" s="76">
        <v>3240</v>
      </c>
      <c r="BKM49" s="76"/>
      <c r="BKN49" s="74" t="s">
        <v>117</v>
      </c>
      <c r="BKO49" s="48">
        <f>BKO50</f>
        <v>0</v>
      </c>
      <c r="BKP49" s="48">
        <f t="shared" si="40"/>
        <v>-122330</v>
      </c>
      <c r="BKQ49" s="48">
        <f t="shared" si="40"/>
        <v>0</v>
      </c>
      <c r="BKR49" s="48">
        <f t="shared" si="40"/>
        <v>0</v>
      </c>
      <c r="BKS49" s="48">
        <f t="shared" si="40"/>
        <v>122330</v>
      </c>
      <c r="BKT49" s="48">
        <f t="shared" si="40"/>
        <v>0</v>
      </c>
      <c r="BKU49" s="48">
        <f t="shared" si="40"/>
        <v>0</v>
      </c>
      <c r="BKV49" s="48">
        <f t="shared" si="40"/>
        <v>0</v>
      </c>
      <c r="BKW49" s="48">
        <f t="shared" si="40"/>
        <v>0</v>
      </c>
      <c r="BKX49" s="48">
        <f t="shared" si="40"/>
        <v>0</v>
      </c>
      <c r="BKY49" s="48">
        <f t="shared" si="40"/>
        <v>0</v>
      </c>
      <c r="BKZ49" s="48">
        <f t="shared" si="40"/>
        <v>0</v>
      </c>
      <c r="BLA49" s="45" t="s">
        <v>116</v>
      </c>
      <c r="BLB49" s="76">
        <v>3240</v>
      </c>
      <c r="BLC49" s="76"/>
      <c r="BLD49" s="74" t="s">
        <v>117</v>
      </c>
      <c r="BLE49" s="48">
        <f>BLE50</f>
        <v>0</v>
      </c>
      <c r="BLF49" s="48">
        <f t="shared" ref="BLF49:BNL49" si="41">BLF50</f>
        <v>-122330</v>
      </c>
      <c r="BLG49" s="48">
        <f t="shared" si="41"/>
        <v>0</v>
      </c>
      <c r="BLH49" s="48">
        <f t="shared" si="41"/>
        <v>0</v>
      </c>
      <c r="BLI49" s="48">
        <f t="shared" si="41"/>
        <v>122330</v>
      </c>
      <c r="BLJ49" s="48">
        <f t="shared" si="41"/>
        <v>0</v>
      </c>
      <c r="BLK49" s="48">
        <f t="shared" si="41"/>
        <v>0</v>
      </c>
      <c r="BLL49" s="48">
        <f t="shared" si="41"/>
        <v>0</v>
      </c>
      <c r="BLM49" s="48">
        <f t="shared" si="41"/>
        <v>0</v>
      </c>
      <c r="BLN49" s="48">
        <f t="shared" si="41"/>
        <v>0</v>
      </c>
      <c r="BLO49" s="48">
        <f t="shared" si="41"/>
        <v>0</v>
      </c>
      <c r="BLP49" s="48">
        <f t="shared" si="41"/>
        <v>0</v>
      </c>
      <c r="BLQ49" s="45" t="s">
        <v>116</v>
      </c>
      <c r="BLR49" s="76">
        <v>3240</v>
      </c>
      <c r="BLS49" s="76"/>
      <c r="BLT49" s="74" t="s">
        <v>117</v>
      </c>
      <c r="BLU49" s="48">
        <f>BLU50</f>
        <v>0</v>
      </c>
      <c r="BLV49" s="48">
        <f t="shared" si="41"/>
        <v>-122330</v>
      </c>
      <c r="BLW49" s="48">
        <f t="shared" si="41"/>
        <v>0</v>
      </c>
      <c r="BLX49" s="48">
        <f t="shared" si="41"/>
        <v>0</v>
      </c>
      <c r="BLY49" s="48">
        <f t="shared" si="41"/>
        <v>122330</v>
      </c>
      <c r="BLZ49" s="48">
        <f t="shared" si="41"/>
        <v>0</v>
      </c>
      <c r="BMA49" s="48">
        <f t="shared" si="41"/>
        <v>0</v>
      </c>
      <c r="BMB49" s="48">
        <f t="shared" si="41"/>
        <v>0</v>
      </c>
      <c r="BMC49" s="48">
        <f t="shared" si="41"/>
        <v>0</v>
      </c>
      <c r="BMD49" s="48">
        <f t="shared" si="41"/>
        <v>0</v>
      </c>
      <c r="BME49" s="48">
        <f t="shared" si="41"/>
        <v>0</v>
      </c>
      <c r="BMF49" s="48">
        <f t="shared" si="41"/>
        <v>0</v>
      </c>
      <c r="BMG49" s="45" t="s">
        <v>116</v>
      </c>
      <c r="BMH49" s="76">
        <v>3240</v>
      </c>
      <c r="BMI49" s="76"/>
      <c r="BMJ49" s="74" t="s">
        <v>117</v>
      </c>
      <c r="BMK49" s="48">
        <f>BMK50</f>
        <v>0</v>
      </c>
      <c r="BML49" s="48">
        <f t="shared" si="41"/>
        <v>-122330</v>
      </c>
      <c r="BMM49" s="48">
        <f t="shared" si="41"/>
        <v>0</v>
      </c>
      <c r="BMN49" s="48">
        <f t="shared" si="41"/>
        <v>0</v>
      </c>
      <c r="BMO49" s="48">
        <f t="shared" si="41"/>
        <v>122330</v>
      </c>
      <c r="BMP49" s="48">
        <f t="shared" si="41"/>
        <v>0</v>
      </c>
      <c r="BMQ49" s="48">
        <f t="shared" si="41"/>
        <v>0</v>
      </c>
      <c r="BMR49" s="48">
        <f t="shared" si="41"/>
        <v>0</v>
      </c>
      <c r="BMS49" s="48">
        <f t="shared" si="41"/>
        <v>0</v>
      </c>
      <c r="BMT49" s="48">
        <f t="shared" si="41"/>
        <v>0</v>
      </c>
      <c r="BMU49" s="48">
        <f t="shared" si="41"/>
        <v>0</v>
      </c>
      <c r="BMV49" s="48">
        <f t="shared" si="41"/>
        <v>0</v>
      </c>
      <c r="BMW49" s="45" t="s">
        <v>116</v>
      </c>
      <c r="BMX49" s="76">
        <v>3240</v>
      </c>
      <c r="BMY49" s="76"/>
      <c r="BMZ49" s="74" t="s">
        <v>117</v>
      </c>
      <c r="BNA49" s="48">
        <f>BNA50</f>
        <v>0</v>
      </c>
      <c r="BNB49" s="48">
        <f t="shared" si="41"/>
        <v>-122330</v>
      </c>
      <c r="BNC49" s="48">
        <f t="shared" si="41"/>
        <v>0</v>
      </c>
      <c r="BND49" s="48">
        <f t="shared" si="41"/>
        <v>0</v>
      </c>
      <c r="BNE49" s="48">
        <f t="shared" si="41"/>
        <v>122330</v>
      </c>
      <c r="BNF49" s="48">
        <f t="shared" si="41"/>
        <v>0</v>
      </c>
      <c r="BNG49" s="48">
        <f t="shared" si="41"/>
        <v>0</v>
      </c>
      <c r="BNH49" s="48">
        <f t="shared" si="41"/>
        <v>0</v>
      </c>
      <c r="BNI49" s="48">
        <f t="shared" si="41"/>
        <v>0</v>
      </c>
      <c r="BNJ49" s="48">
        <f t="shared" si="41"/>
        <v>0</v>
      </c>
      <c r="BNK49" s="48">
        <f t="shared" si="41"/>
        <v>0</v>
      </c>
      <c r="BNL49" s="48">
        <f t="shared" si="41"/>
        <v>0</v>
      </c>
      <c r="BNM49" s="45" t="s">
        <v>116</v>
      </c>
      <c r="BNN49" s="76">
        <v>3240</v>
      </c>
      <c r="BNO49" s="76"/>
      <c r="BNP49" s="74" t="s">
        <v>117</v>
      </c>
      <c r="BNQ49" s="48">
        <f>BNQ50</f>
        <v>0</v>
      </c>
      <c r="BNR49" s="48">
        <f t="shared" ref="BNR49:BPX49" si="42">BNR50</f>
        <v>-122330</v>
      </c>
      <c r="BNS49" s="48">
        <f t="shared" si="42"/>
        <v>0</v>
      </c>
      <c r="BNT49" s="48">
        <f t="shared" si="42"/>
        <v>0</v>
      </c>
      <c r="BNU49" s="48">
        <f t="shared" si="42"/>
        <v>122330</v>
      </c>
      <c r="BNV49" s="48">
        <f t="shared" si="42"/>
        <v>0</v>
      </c>
      <c r="BNW49" s="48">
        <f t="shared" si="42"/>
        <v>0</v>
      </c>
      <c r="BNX49" s="48">
        <f t="shared" si="42"/>
        <v>0</v>
      </c>
      <c r="BNY49" s="48">
        <f t="shared" si="42"/>
        <v>0</v>
      </c>
      <c r="BNZ49" s="48">
        <f t="shared" si="42"/>
        <v>0</v>
      </c>
      <c r="BOA49" s="48">
        <f t="shared" si="42"/>
        <v>0</v>
      </c>
      <c r="BOB49" s="48">
        <f t="shared" si="42"/>
        <v>0</v>
      </c>
      <c r="BOC49" s="45" t="s">
        <v>116</v>
      </c>
      <c r="BOD49" s="76">
        <v>3240</v>
      </c>
      <c r="BOE49" s="76"/>
      <c r="BOF49" s="74" t="s">
        <v>117</v>
      </c>
      <c r="BOG49" s="48">
        <f>BOG50</f>
        <v>0</v>
      </c>
      <c r="BOH49" s="48">
        <f t="shared" si="42"/>
        <v>-122330</v>
      </c>
      <c r="BOI49" s="48">
        <f t="shared" si="42"/>
        <v>0</v>
      </c>
      <c r="BOJ49" s="48">
        <f t="shared" si="42"/>
        <v>0</v>
      </c>
      <c r="BOK49" s="48">
        <f t="shared" si="42"/>
        <v>122330</v>
      </c>
      <c r="BOL49" s="48">
        <f t="shared" si="42"/>
        <v>0</v>
      </c>
      <c r="BOM49" s="48">
        <f t="shared" si="42"/>
        <v>0</v>
      </c>
      <c r="BON49" s="48">
        <f t="shared" si="42"/>
        <v>0</v>
      </c>
      <c r="BOO49" s="48">
        <f t="shared" si="42"/>
        <v>0</v>
      </c>
      <c r="BOP49" s="48">
        <f t="shared" si="42"/>
        <v>0</v>
      </c>
      <c r="BOQ49" s="48">
        <f t="shared" si="42"/>
        <v>0</v>
      </c>
      <c r="BOR49" s="48">
        <f t="shared" si="42"/>
        <v>0</v>
      </c>
      <c r="BOS49" s="45" t="s">
        <v>116</v>
      </c>
      <c r="BOT49" s="76">
        <v>3240</v>
      </c>
      <c r="BOU49" s="76"/>
      <c r="BOV49" s="74" t="s">
        <v>117</v>
      </c>
      <c r="BOW49" s="48">
        <f>BOW50</f>
        <v>0</v>
      </c>
      <c r="BOX49" s="48">
        <f t="shared" si="42"/>
        <v>-122330</v>
      </c>
      <c r="BOY49" s="48">
        <f t="shared" si="42"/>
        <v>0</v>
      </c>
      <c r="BOZ49" s="48">
        <f t="shared" si="42"/>
        <v>0</v>
      </c>
      <c r="BPA49" s="48">
        <f t="shared" si="42"/>
        <v>122330</v>
      </c>
      <c r="BPB49" s="48">
        <f t="shared" si="42"/>
        <v>0</v>
      </c>
      <c r="BPC49" s="48">
        <f t="shared" si="42"/>
        <v>0</v>
      </c>
      <c r="BPD49" s="48">
        <f t="shared" si="42"/>
        <v>0</v>
      </c>
      <c r="BPE49" s="48">
        <f t="shared" si="42"/>
        <v>0</v>
      </c>
      <c r="BPF49" s="48">
        <f t="shared" si="42"/>
        <v>0</v>
      </c>
      <c r="BPG49" s="48">
        <f t="shared" si="42"/>
        <v>0</v>
      </c>
      <c r="BPH49" s="48">
        <f t="shared" si="42"/>
        <v>0</v>
      </c>
      <c r="BPI49" s="45" t="s">
        <v>116</v>
      </c>
      <c r="BPJ49" s="76">
        <v>3240</v>
      </c>
      <c r="BPK49" s="76"/>
      <c r="BPL49" s="74" t="s">
        <v>117</v>
      </c>
      <c r="BPM49" s="48">
        <f>BPM50</f>
        <v>0</v>
      </c>
      <c r="BPN49" s="48">
        <f t="shared" si="42"/>
        <v>-122330</v>
      </c>
      <c r="BPO49" s="48">
        <f t="shared" si="42"/>
        <v>0</v>
      </c>
      <c r="BPP49" s="48">
        <f t="shared" si="42"/>
        <v>0</v>
      </c>
      <c r="BPQ49" s="48">
        <f t="shared" si="42"/>
        <v>122330</v>
      </c>
      <c r="BPR49" s="48">
        <f t="shared" si="42"/>
        <v>0</v>
      </c>
      <c r="BPS49" s="48">
        <f t="shared" si="42"/>
        <v>0</v>
      </c>
      <c r="BPT49" s="48">
        <f t="shared" si="42"/>
        <v>0</v>
      </c>
      <c r="BPU49" s="48">
        <f t="shared" si="42"/>
        <v>0</v>
      </c>
      <c r="BPV49" s="48">
        <f t="shared" si="42"/>
        <v>0</v>
      </c>
      <c r="BPW49" s="48">
        <f t="shared" si="42"/>
        <v>0</v>
      </c>
      <c r="BPX49" s="48">
        <f t="shared" si="42"/>
        <v>0</v>
      </c>
      <c r="BPY49" s="45" t="s">
        <v>116</v>
      </c>
      <c r="BPZ49" s="76">
        <v>3240</v>
      </c>
      <c r="BQA49" s="76"/>
      <c r="BQB49" s="74" t="s">
        <v>117</v>
      </c>
      <c r="BQC49" s="48">
        <f>BQC50</f>
        <v>0</v>
      </c>
      <c r="BQD49" s="48">
        <f t="shared" ref="BQD49:BSJ49" si="43">BQD50</f>
        <v>-122330</v>
      </c>
      <c r="BQE49" s="48">
        <f t="shared" si="43"/>
        <v>0</v>
      </c>
      <c r="BQF49" s="48">
        <f t="shared" si="43"/>
        <v>0</v>
      </c>
      <c r="BQG49" s="48">
        <f t="shared" si="43"/>
        <v>122330</v>
      </c>
      <c r="BQH49" s="48">
        <f t="shared" si="43"/>
        <v>0</v>
      </c>
      <c r="BQI49" s="48">
        <f t="shared" si="43"/>
        <v>0</v>
      </c>
      <c r="BQJ49" s="48">
        <f t="shared" si="43"/>
        <v>0</v>
      </c>
      <c r="BQK49" s="48">
        <f t="shared" si="43"/>
        <v>0</v>
      </c>
      <c r="BQL49" s="48">
        <f t="shared" si="43"/>
        <v>0</v>
      </c>
      <c r="BQM49" s="48">
        <f t="shared" si="43"/>
        <v>0</v>
      </c>
      <c r="BQN49" s="48">
        <f t="shared" si="43"/>
        <v>0</v>
      </c>
      <c r="BQO49" s="45" t="s">
        <v>116</v>
      </c>
      <c r="BQP49" s="76">
        <v>3240</v>
      </c>
      <c r="BQQ49" s="76"/>
      <c r="BQR49" s="74" t="s">
        <v>117</v>
      </c>
      <c r="BQS49" s="48">
        <f>BQS50</f>
        <v>0</v>
      </c>
      <c r="BQT49" s="48">
        <f t="shared" si="43"/>
        <v>-122330</v>
      </c>
      <c r="BQU49" s="48">
        <f t="shared" si="43"/>
        <v>0</v>
      </c>
      <c r="BQV49" s="48">
        <f t="shared" si="43"/>
        <v>0</v>
      </c>
      <c r="BQW49" s="48">
        <f t="shared" si="43"/>
        <v>122330</v>
      </c>
      <c r="BQX49" s="48">
        <f t="shared" si="43"/>
        <v>0</v>
      </c>
      <c r="BQY49" s="48">
        <f t="shared" si="43"/>
        <v>0</v>
      </c>
      <c r="BQZ49" s="48">
        <f t="shared" si="43"/>
        <v>0</v>
      </c>
      <c r="BRA49" s="48">
        <f t="shared" si="43"/>
        <v>0</v>
      </c>
      <c r="BRB49" s="48">
        <f t="shared" si="43"/>
        <v>0</v>
      </c>
      <c r="BRC49" s="48">
        <f t="shared" si="43"/>
        <v>0</v>
      </c>
      <c r="BRD49" s="48">
        <f t="shared" si="43"/>
        <v>0</v>
      </c>
      <c r="BRE49" s="45" t="s">
        <v>116</v>
      </c>
      <c r="BRF49" s="76">
        <v>3240</v>
      </c>
      <c r="BRG49" s="76"/>
      <c r="BRH49" s="74" t="s">
        <v>117</v>
      </c>
      <c r="BRI49" s="48">
        <f>BRI50</f>
        <v>0</v>
      </c>
      <c r="BRJ49" s="48">
        <f t="shared" si="43"/>
        <v>-122330</v>
      </c>
      <c r="BRK49" s="48">
        <f t="shared" si="43"/>
        <v>0</v>
      </c>
      <c r="BRL49" s="48">
        <f t="shared" si="43"/>
        <v>0</v>
      </c>
      <c r="BRM49" s="48">
        <f t="shared" si="43"/>
        <v>122330</v>
      </c>
      <c r="BRN49" s="48">
        <f t="shared" si="43"/>
        <v>0</v>
      </c>
      <c r="BRO49" s="48">
        <f t="shared" si="43"/>
        <v>0</v>
      </c>
      <c r="BRP49" s="48">
        <f t="shared" si="43"/>
        <v>0</v>
      </c>
      <c r="BRQ49" s="48">
        <f t="shared" si="43"/>
        <v>0</v>
      </c>
      <c r="BRR49" s="48">
        <f t="shared" si="43"/>
        <v>0</v>
      </c>
      <c r="BRS49" s="48">
        <f t="shared" si="43"/>
        <v>0</v>
      </c>
      <c r="BRT49" s="48">
        <f t="shared" si="43"/>
        <v>0</v>
      </c>
      <c r="BRU49" s="45" t="s">
        <v>116</v>
      </c>
      <c r="BRV49" s="76">
        <v>3240</v>
      </c>
      <c r="BRW49" s="76"/>
      <c r="BRX49" s="74" t="s">
        <v>117</v>
      </c>
      <c r="BRY49" s="48">
        <f>BRY50</f>
        <v>0</v>
      </c>
      <c r="BRZ49" s="48">
        <f t="shared" si="43"/>
        <v>-122330</v>
      </c>
      <c r="BSA49" s="48">
        <f t="shared" si="43"/>
        <v>0</v>
      </c>
      <c r="BSB49" s="48">
        <f t="shared" si="43"/>
        <v>0</v>
      </c>
      <c r="BSC49" s="48">
        <f t="shared" si="43"/>
        <v>122330</v>
      </c>
      <c r="BSD49" s="48">
        <f t="shared" si="43"/>
        <v>0</v>
      </c>
      <c r="BSE49" s="48">
        <f t="shared" si="43"/>
        <v>0</v>
      </c>
      <c r="BSF49" s="48">
        <f t="shared" si="43"/>
        <v>0</v>
      </c>
      <c r="BSG49" s="48">
        <f t="shared" si="43"/>
        <v>0</v>
      </c>
      <c r="BSH49" s="48">
        <f t="shared" si="43"/>
        <v>0</v>
      </c>
      <c r="BSI49" s="48">
        <f t="shared" si="43"/>
        <v>0</v>
      </c>
      <c r="BSJ49" s="48">
        <f t="shared" si="43"/>
        <v>0</v>
      </c>
      <c r="BSK49" s="45" t="s">
        <v>116</v>
      </c>
      <c r="BSL49" s="76">
        <v>3240</v>
      </c>
      <c r="BSM49" s="76"/>
      <c r="BSN49" s="74" t="s">
        <v>117</v>
      </c>
      <c r="BSO49" s="48">
        <f>BSO50</f>
        <v>0</v>
      </c>
      <c r="BSP49" s="48">
        <f t="shared" ref="BSP49:BUV49" si="44">BSP50</f>
        <v>-122330</v>
      </c>
      <c r="BSQ49" s="48">
        <f t="shared" si="44"/>
        <v>0</v>
      </c>
      <c r="BSR49" s="48">
        <f t="shared" si="44"/>
        <v>0</v>
      </c>
      <c r="BSS49" s="48">
        <f t="shared" si="44"/>
        <v>122330</v>
      </c>
      <c r="BST49" s="48">
        <f t="shared" si="44"/>
        <v>0</v>
      </c>
      <c r="BSU49" s="48">
        <f t="shared" si="44"/>
        <v>0</v>
      </c>
      <c r="BSV49" s="48">
        <f t="shared" si="44"/>
        <v>0</v>
      </c>
      <c r="BSW49" s="48">
        <f t="shared" si="44"/>
        <v>0</v>
      </c>
      <c r="BSX49" s="48">
        <f t="shared" si="44"/>
        <v>0</v>
      </c>
      <c r="BSY49" s="48">
        <f t="shared" si="44"/>
        <v>0</v>
      </c>
      <c r="BSZ49" s="48">
        <f t="shared" si="44"/>
        <v>0</v>
      </c>
      <c r="BTA49" s="45" t="s">
        <v>116</v>
      </c>
      <c r="BTB49" s="76">
        <v>3240</v>
      </c>
      <c r="BTC49" s="76"/>
      <c r="BTD49" s="74" t="s">
        <v>117</v>
      </c>
      <c r="BTE49" s="48">
        <f>BTE50</f>
        <v>0</v>
      </c>
      <c r="BTF49" s="48">
        <f t="shared" si="44"/>
        <v>-122330</v>
      </c>
      <c r="BTG49" s="48">
        <f t="shared" si="44"/>
        <v>0</v>
      </c>
      <c r="BTH49" s="48">
        <f t="shared" si="44"/>
        <v>0</v>
      </c>
      <c r="BTI49" s="48">
        <f t="shared" si="44"/>
        <v>122330</v>
      </c>
      <c r="BTJ49" s="48">
        <f t="shared" si="44"/>
        <v>0</v>
      </c>
      <c r="BTK49" s="48">
        <f t="shared" si="44"/>
        <v>0</v>
      </c>
      <c r="BTL49" s="48">
        <f t="shared" si="44"/>
        <v>0</v>
      </c>
      <c r="BTM49" s="48">
        <f t="shared" si="44"/>
        <v>0</v>
      </c>
      <c r="BTN49" s="48">
        <f t="shared" si="44"/>
        <v>0</v>
      </c>
      <c r="BTO49" s="48">
        <f t="shared" si="44"/>
        <v>0</v>
      </c>
      <c r="BTP49" s="48">
        <f t="shared" si="44"/>
        <v>0</v>
      </c>
      <c r="BTQ49" s="45" t="s">
        <v>116</v>
      </c>
      <c r="BTR49" s="76">
        <v>3240</v>
      </c>
      <c r="BTS49" s="76"/>
      <c r="BTT49" s="74" t="s">
        <v>117</v>
      </c>
      <c r="BTU49" s="48">
        <f>BTU50</f>
        <v>0</v>
      </c>
      <c r="BTV49" s="48">
        <f t="shared" si="44"/>
        <v>-122330</v>
      </c>
      <c r="BTW49" s="48">
        <f t="shared" si="44"/>
        <v>0</v>
      </c>
      <c r="BTX49" s="48">
        <f t="shared" si="44"/>
        <v>0</v>
      </c>
      <c r="BTY49" s="48">
        <f t="shared" si="44"/>
        <v>122330</v>
      </c>
      <c r="BTZ49" s="48">
        <f t="shared" si="44"/>
        <v>0</v>
      </c>
      <c r="BUA49" s="48">
        <f t="shared" si="44"/>
        <v>0</v>
      </c>
      <c r="BUB49" s="48">
        <f t="shared" si="44"/>
        <v>0</v>
      </c>
      <c r="BUC49" s="48">
        <f t="shared" si="44"/>
        <v>0</v>
      </c>
      <c r="BUD49" s="48">
        <f t="shared" si="44"/>
        <v>0</v>
      </c>
      <c r="BUE49" s="48">
        <f t="shared" si="44"/>
        <v>0</v>
      </c>
      <c r="BUF49" s="48">
        <f t="shared" si="44"/>
        <v>0</v>
      </c>
      <c r="BUG49" s="45" t="s">
        <v>116</v>
      </c>
      <c r="BUH49" s="76">
        <v>3240</v>
      </c>
      <c r="BUI49" s="76"/>
      <c r="BUJ49" s="74" t="s">
        <v>117</v>
      </c>
      <c r="BUK49" s="48">
        <f>BUK50</f>
        <v>0</v>
      </c>
      <c r="BUL49" s="48">
        <f t="shared" si="44"/>
        <v>-122330</v>
      </c>
      <c r="BUM49" s="48">
        <f t="shared" si="44"/>
        <v>0</v>
      </c>
      <c r="BUN49" s="48">
        <f t="shared" si="44"/>
        <v>0</v>
      </c>
      <c r="BUO49" s="48">
        <f t="shared" si="44"/>
        <v>122330</v>
      </c>
      <c r="BUP49" s="48">
        <f t="shared" si="44"/>
        <v>0</v>
      </c>
      <c r="BUQ49" s="48">
        <f t="shared" si="44"/>
        <v>0</v>
      </c>
      <c r="BUR49" s="48">
        <f t="shared" si="44"/>
        <v>0</v>
      </c>
      <c r="BUS49" s="48">
        <f t="shared" si="44"/>
        <v>0</v>
      </c>
      <c r="BUT49" s="48">
        <f t="shared" si="44"/>
        <v>0</v>
      </c>
      <c r="BUU49" s="48">
        <f t="shared" si="44"/>
        <v>0</v>
      </c>
      <c r="BUV49" s="48">
        <f t="shared" si="44"/>
        <v>0</v>
      </c>
      <c r="BUW49" s="45" t="s">
        <v>116</v>
      </c>
      <c r="BUX49" s="76">
        <v>3240</v>
      </c>
      <c r="BUY49" s="76"/>
      <c r="BUZ49" s="74" t="s">
        <v>117</v>
      </c>
      <c r="BVA49" s="48">
        <f>BVA50</f>
        <v>0</v>
      </c>
      <c r="BVB49" s="48">
        <f t="shared" ref="BVB49:BXH49" si="45">BVB50</f>
        <v>-122330</v>
      </c>
      <c r="BVC49" s="48">
        <f t="shared" si="45"/>
        <v>0</v>
      </c>
      <c r="BVD49" s="48">
        <f t="shared" si="45"/>
        <v>0</v>
      </c>
      <c r="BVE49" s="48">
        <f t="shared" si="45"/>
        <v>122330</v>
      </c>
      <c r="BVF49" s="48">
        <f t="shared" si="45"/>
        <v>0</v>
      </c>
      <c r="BVG49" s="48">
        <f t="shared" si="45"/>
        <v>0</v>
      </c>
      <c r="BVH49" s="48">
        <f t="shared" si="45"/>
        <v>0</v>
      </c>
      <c r="BVI49" s="48">
        <f t="shared" si="45"/>
        <v>0</v>
      </c>
      <c r="BVJ49" s="48">
        <f t="shared" si="45"/>
        <v>0</v>
      </c>
      <c r="BVK49" s="48">
        <f t="shared" si="45"/>
        <v>0</v>
      </c>
      <c r="BVL49" s="48">
        <f t="shared" si="45"/>
        <v>0</v>
      </c>
      <c r="BVM49" s="45" t="s">
        <v>116</v>
      </c>
      <c r="BVN49" s="76">
        <v>3240</v>
      </c>
      <c r="BVO49" s="76"/>
      <c r="BVP49" s="74" t="s">
        <v>117</v>
      </c>
      <c r="BVQ49" s="48">
        <f>BVQ50</f>
        <v>0</v>
      </c>
      <c r="BVR49" s="48">
        <f t="shared" si="45"/>
        <v>-122330</v>
      </c>
      <c r="BVS49" s="48">
        <f t="shared" si="45"/>
        <v>0</v>
      </c>
      <c r="BVT49" s="48">
        <f t="shared" si="45"/>
        <v>0</v>
      </c>
      <c r="BVU49" s="48">
        <f t="shared" si="45"/>
        <v>122330</v>
      </c>
      <c r="BVV49" s="48">
        <f t="shared" si="45"/>
        <v>0</v>
      </c>
      <c r="BVW49" s="48">
        <f t="shared" si="45"/>
        <v>0</v>
      </c>
      <c r="BVX49" s="48">
        <f t="shared" si="45"/>
        <v>0</v>
      </c>
      <c r="BVY49" s="48">
        <f t="shared" si="45"/>
        <v>0</v>
      </c>
      <c r="BVZ49" s="48">
        <f t="shared" si="45"/>
        <v>0</v>
      </c>
      <c r="BWA49" s="48">
        <f t="shared" si="45"/>
        <v>0</v>
      </c>
      <c r="BWB49" s="48">
        <f t="shared" si="45"/>
        <v>0</v>
      </c>
      <c r="BWC49" s="45" t="s">
        <v>116</v>
      </c>
      <c r="BWD49" s="76">
        <v>3240</v>
      </c>
      <c r="BWE49" s="76"/>
      <c r="BWF49" s="74" t="s">
        <v>117</v>
      </c>
      <c r="BWG49" s="48">
        <f>BWG50</f>
        <v>0</v>
      </c>
      <c r="BWH49" s="48">
        <f t="shared" si="45"/>
        <v>-122330</v>
      </c>
      <c r="BWI49" s="48">
        <f t="shared" si="45"/>
        <v>0</v>
      </c>
      <c r="BWJ49" s="48">
        <f t="shared" si="45"/>
        <v>0</v>
      </c>
      <c r="BWK49" s="48">
        <f t="shared" si="45"/>
        <v>122330</v>
      </c>
      <c r="BWL49" s="48">
        <f t="shared" si="45"/>
        <v>0</v>
      </c>
      <c r="BWM49" s="48">
        <f t="shared" si="45"/>
        <v>0</v>
      </c>
      <c r="BWN49" s="48">
        <f t="shared" si="45"/>
        <v>0</v>
      </c>
      <c r="BWO49" s="48">
        <f t="shared" si="45"/>
        <v>0</v>
      </c>
      <c r="BWP49" s="48">
        <f t="shared" si="45"/>
        <v>0</v>
      </c>
      <c r="BWQ49" s="48">
        <f t="shared" si="45"/>
        <v>0</v>
      </c>
      <c r="BWR49" s="48">
        <f t="shared" si="45"/>
        <v>0</v>
      </c>
      <c r="BWS49" s="45" t="s">
        <v>116</v>
      </c>
      <c r="BWT49" s="76">
        <v>3240</v>
      </c>
      <c r="BWU49" s="76"/>
      <c r="BWV49" s="74" t="s">
        <v>117</v>
      </c>
      <c r="BWW49" s="48">
        <f>BWW50</f>
        <v>0</v>
      </c>
      <c r="BWX49" s="48">
        <f t="shared" si="45"/>
        <v>-122330</v>
      </c>
      <c r="BWY49" s="48">
        <f t="shared" si="45"/>
        <v>0</v>
      </c>
      <c r="BWZ49" s="48">
        <f t="shared" si="45"/>
        <v>0</v>
      </c>
      <c r="BXA49" s="48">
        <f t="shared" si="45"/>
        <v>122330</v>
      </c>
      <c r="BXB49" s="48">
        <f t="shared" si="45"/>
        <v>0</v>
      </c>
      <c r="BXC49" s="48">
        <f t="shared" si="45"/>
        <v>0</v>
      </c>
      <c r="BXD49" s="48">
        <f t="shared" si="45"/>
        <v>0</v>
      </c>
      <c r="BXE49" s="48">
        <f t="shared" si="45"/>
        <v>0</v>
      </c>
      <c r="BXF49" s="48">
        <f t="shared" si="45"/>
        <v>0</v>
      </c>
      <c r="BXG49" s="48">
        <f t="shared" si="45"/>
        <v>0</v>
      </c>
      <c r="BXH49" s="48">
        <f t="shared" si="45"/>
        <v>0</v>
      </c>
      <c r="BXI49" s="45" t="s">
        <v>116</v>
      </c>
      <c r="BXJ49" s="76">
        <v>3240</v>
      </c>
      <c r="BXK49" s="76"/>
      <c r="BXL49" s="74" t="s">
        <v>117</v>
      </c>
      <c r="BXM49" s="48">
        <f>BXM50</f>
        <v>0</v>
      </c>
      <c r="BXN49" s="48">
        <f t="shared" ref="BXN49:BZT49" si="46">BXN50</f>
        <v>-122330</v>
      </c>
      <c r="BXO49" s="48">
        <f t="shared" si="46"/>
        <v>0</v>
      </c>
      <c r="BXP49" s="48">
        <f t="shared" si="46"/>
        <v>0</v>
      </c>
      <c r="BXQ49" s="48">
        <f t="shared" si="46"/>
        <v>122330</v>
      </c>
      <c r="BXR49" s="48">
        <f t="shared" si="46"/>
        <v>0</v>
      </c>
      <c r="BXS49" s="48">
        <f t="shared" si="46"/>
        <v>0</v>
      </c>
      <c r="BXT49" s="48">
        <f t="shared" si="46"/>
        <v>0</v>
      </c>
      <c r="BXU49" s="48">
        <f t="shared" si="46"/>
        <v>0</v>
      </c>
      <c r="BXV49" s="48">
        <f t="shared" si="46"/>
        <v>0</v>
      </c>
      <c r="BXW49" s="48">
        <f t="shared" si="46"/>
        <v>0</v>
      </c>
      <c r="BXX49" s="48">
        <f t="shared" si="46"/>
        <v>0</v>
      </c>
      <c r="BXY49" s="45" t="s">
        <v>116</v>
      </c>
      <c r="BXZ49" s="76">
        <v>3240</v>
      </c>
      <c r="BYA49" s="76"/>
      <c r="BYB49" s="74" t="s">
        <v>117</v>
      </c>
      <c r="BYC49" s="48">
        <f>BYC50</f>
        <v>0</v>
      </c>
      <c r="BYD49" s="48">
        <f t="shared" si="46"/>
        <v>-122330</v>
      </c>
      <c r="BYE49" s="48">
        <f t="shared" si="46"/>
        <v>0</v>
      </c>
      <c r="BYF49" s="48">
        <f t="shared" si="46"/>
        <v>0</v>
      </c>
      <c r="BYG49" s="48">
        <f t="shared" si="46"/>
        <v>122330</v>
      </c>
      <c r="BYH49" s="48">
        <f t="shared" si="46"/>
        <v>0</v>
      </c>
      <c r="BYI49" s="48">
        <f t="shared" si="46"/>
        <v>0</v>
      </c>
      <c r="BYJ49" s="48">
        <f t="shared" si="46"/>
        <v>0</v>
      </c>
      <c r="BYK49" s="48">
        <f t="shared" si="46"/>
        <v>0</v>
      </c>
      <c r="BYL49" s="48">
        <f t="shared" si="46"/>
        <v>0</v>
      </c>
      <c r="BYM49" s="48">
        <f t="shared" si="46"/>
        <v>0</v>
      </c>
      <c r="BYN49" s="48">
        <f t="shared" si="46"/>
        <v>0</v>
      </c>
      <c r="BYO49" s="45" t="s">
        <v>116</v>
      </c>
      <c r="BYP49" s="76">
        <v>3240</v>
      </c>
      <c r="BYQ49" s="76"/>
      <c r="BYR49" s="74" t="s">
        <v>117</v>
      </c>
      <c r="BYS49" s="48">
        <f>BYS50</f>
        <v>0</v>
      </c>
      <c r="BYT49" s="48">
        <f t="shared" si="46"/>
        <v>-122330</v>
      </c>
      <c r="BYU49" s="48">
        <f t="shared" si="46"/>
        <v>0</v>
      </c>
      <c r="BYV49" s="48">
        <f t="shared" si="46"/>
        <v>0</v>
      </c>
      <c r="BYW49" s="48">
        <f t="shared" si="46"/>
        <v>122330</v>
      </c>
      <c r="BYX49" s="48">
        <f t="shared" si="46"/>
        <v>0</v>
      </c>
      <c r="BYY49" s="48">
        <f t="shared" si="46"/>
        <v>0</v>
      </c>
      <c r="BYZ49" s="48">
        <f t="shared" si="46"/>
        <v>0</v>
      </c>
      <c r="BZA49" s="48">
        <f t="shared" si="46"/>
        <v>0</v>
      </c>
      <c r="BZB49" s="48">
        <f t="shared" si="46"/>
        <v>0</v>
      </c>
      <c r="BZC49" s="48">
        <f t="shared" si="46"/>
        <v>0</v>
      </c>
      <c r="BZD49" s="48">
        <f t="shared" si="46"/>
        <v>0</v>
      </c>
      <c r="BZE49" s="45" t="s">
        <v>116</v>
      </c>
      <c r="BZF49" s="76">
        <v>3240</v>
      </c>
      <c r="BZG49" s="76"/>
      <c r="BZH49" s="74" t="s">
        <v>117</v>
      </c>
      <c r="BZI49" s="48">
        <f>BZI50</f>
        <v>0</v>
      </c>
      <c r="BZJ49" s="48">
        <f t="shared" si="46"/>
        <v>-122330</v>
      </c>
      <c r="BZK49" s="48">
        <f t="shared" si="46"/>
        <v>0</v>
      </c>
      <c r="BZL49" s="48">
        <f t="shared" si="46"/>
        <v>0</v>
      </c>
      <c r="BZM49" s="48">
        <f t="shared" si="46"/>
        <v>122330</v>
      </c>
      <c r="BZN49" s="48">
        <f t="shared" si="46"/>
        <v>0</v>
      </c>
      <c r="BZO49" s="48">
        <f t="shared" si="46"/>
        <v>0</v>
      </c>
      <c r="BZP49" s="48">
        <f t="shared" si="46"/>
        <v>0</v>
      </c>
      <c r="BZQ49" s="48">
        <f t="shared" si="46"/>
        <v>0</v>
      </c>
      <c r="BZR49" s="48">
        <f t="shared" si="46"/>
        <v>0</v>
      </c>
      <c r="BZS49" s="48">
        <f t="shared" si="46"/>
        <v>0</v>
      </c>
      <c r="BZT49" s="48">
        <f t="shared" si="46"/>
        <v>0</v>
      </c>
      <c r="BZU49" s="45" t="s">
        <v>116</v>
      </c>
      <c r="BZV49" s="76">
        <v>3240</v>
      </c>
      <c r="BZW49" s="76"/>
      <c r="BZX49" s="74" t="s">
        <v>117</v>
      </c>
      <c r="BZY49" s="48">
        <f>BZY50</f>
        <v>0</v>
      </c>
      <c r="BZZ49" s="48">
        <f t="shared" ref="BZZ49:CCF49" si="47">BZZ50</f>
        <v>-122330</v>
      </c>
      <c r="CAA49" s="48">
        <f t="shared" si="47"/>
        <v>0</v>
      </c>
      <c r="CAB49" s="48">
        <f t="shared" si="47"/>
        <v>0</v>
      </c>
      <c r="CAC49" s="48">
        <f t="shared" si="47"/>
        <v>122330</v>
      </c>
      <c r="CAD49" s="48">
        <f t="shared" si="47"/>
        <v>0</v>
      </c>
      <c r="CAE49" s="48">
        <f t="shared" si="47"/>
        <v>0</v>
      </c>
      <c r="CAF49" s="48">
        <f t="shared" si="47"/>
        <v>0</v>
      </c>
      <c r="CAG49" s="48">
        <f t="shared" si="47"/>
        <v>0</v>
      </c>
      <c r="CAH49" s="48">
        <f t="shared" si="47"/>
        <v>0</v>
      </c>
      <c r="CAI49" s="48">
        <f t="shared" si="47"/>
        <v>0</v>
      </c>
      <c r="CAJ49" s="48">
        <f t="shared" si="47"/>
        <v>0</v>
      </c>
      <c r="CAK49" s="45" t="s">
        <v>116</v>
      </c>
      <c r="CAL49" s="76">
        <v>3240</v>
      </c>
      <c r="CAM49" s="76"/>
      <c r="CAN49" s="74" t="s">
        <v>117</v>
      </c>
      <c r="CAO49" s="48">
        <f>CAO50</f>
        <v>0</v>
      </c>
      <c r="CAP49" s="48">
        <f t="shared" si="47"/>
        <v>-122330</v>
      </c>
      <c r="CAQ49" s="48">
        <f t="shared" si="47"/>
        <v>0</v>
      </c>
      <c r="CAR49" s="48">
        <f t="shared" si="47"/>
        <v>0</v>
      </c>
      <c r="CAS49" s="48">
        <f t="shared" si="47"/>
        <v>122330</v>
      </c>
      <c r="CAT49" s="48">
        <f t="shared" si="47"/>
        <v>0</v>
      </c>
      <c r="CAU49" s="48">
        <f t="shared" si="47"/>
        <v>0</v>
      </c>
      <c r="CAV49" s="48">
        <f t="shared" si="47"/>
        <v>0</v>
      </c>
      <c r="CAW49" s="48">
        <f t="shared" si="47"/>
        <v>0</v>
      </c>
      <c r="CAX49" s="48">
        <f t="shared" si="47"/>
        <v>0</v>
      </c>
      <c r="CAY49" s="48">
        <f t="shared" si="47"/>
        <v>0</v>
      </c>
      <c r="CAZ49" s="48">
        <f t="shared" si="47"/>
        <v>0</v>
      </c>
      <c r="CBA49" s="45" t="s">
        <v>116</v>
      </c>
      <c r="CBB49" s="76">
        <v>3240</v>
      </c>
      <c r="CBC49" s="76"/>
      <c r="CBD49" s="74" t="s">
        <v>117</v>
      </c>
      <c r="CBE49" s="48">
        <f>CBE50</f>
        <v>0</v>
      </c>
      <c r="CBF49" s="48">
        <f t="shared" si="47"/>
        <v>-122330</v>
      </c>
      <c r="CBG49" s="48">
        <f t="shared" si="47"/>
        <v>0</v>
      </c>
      <c r="CBH49" s="48">
        <f t="shared" si="47"/>
        <v>0</v>
      </c>
      <c r="CBI49" s="48">
        <f t="shared" si="47"/>
        <v>122330</v>
      </c>
      <c r="CBJ49" s="48">
        <f t="shared" si="47"/>
        <v>0</v>
      </c>
      <c r="CBK49" s="48">
        <f t="shared" si="47"/>
        <v>0</v>
      </c>
      <c r="CBL49" s="48">
        <f t="shared" si="47"/>
        <v>0</v>
      </c>
      <c r="CBM49" s="48">
        <f t="shared" si="47"/>
        <v>0</v>
      </c>
      <c r="CBN49" s="48">
        <f t="shared" si="47"/>
        <v>0</v>
      </c>
      <c r="CBO49" s="48">
        <f t="shared" si="47"/>
        <v>0</v>
      </c>
      <c r="CBP49" s="48">
        <f t="shared" si="47"/>
        <v>0</v>
      </c>
      <c r="CBQ49" s="45" t="s">
        <v>116</v>
      </c>
      <c r="CBR49" s="76">
        <v>3240</v>
      </c>
      <c r="CBS49" s="76"/>
      <c r="CBT49" s="74" t="s">
        <v>117</v>
      </c>
      <c r="CBU49" s="48">
        <f>CBU50</f>
        <v>0</v>
      </c>
      <c r="CBV49" s="48">
        <f t="shared" si="47"/>
        <v>-122330</v>
      </c>
      <c r="CBW49" s="48">
        <f t="shared" si="47"/>
        <v>0</v>
      </c>
      <c r="CBX49" s="48">
        <f t="shared" si="47"/>
        <v>0</v>
      </c>
      <c r="CBY49" s="48">
        <f t="shared" si="47"/>
        <v>122330</v>
      </c>
      <c r="CBZ49" s="48">
        <f t="shared" si="47"/>
        <v>0</v>
      </c>
      <c r="CCA49" s="48">
        <f t="shared" si="47"/>
        <v>0</v>
      </c>
      <c r="CCB49" s="48">
        <f t="shared" si="47"/>
        <v>0</v>
      </c>
      <c r="CCC49" s="48">
        <f t="shared" si="47"/>
        <v>0</v>
      </c>
      <c r="CCD49" s="48">
        <f t="shared" si="47"/>
        <v>0</v>
      </c>
      <c r="CCE49" s="48">
        <f t="shared" si="47"/>
        <v>0</v>
      </c>
      <c r="CCF49" s="48">
        <f t="shared" si="47"/>
        <v>0</v>
      </c>
      <c r="CCG49" s="45" t="s">
        <v>116</v>
      </c>
      <c r="CCH49" s="76">
        <v>3240</v>
      </c>
      <c r="CCI49" s="76"/>
      <c r="CCJ49" s="74" t="s">
        <v>117</v>
      </c>
      <c r="CCK49" s="48">
        <f>CCK50</f>
        <v>0</v>
      </c>
      <c r="CCL49" s="48">
        <f t="shared" ref="CCL49:CER49" si="48">CCL50</f>
        <v>-122330</v>
      </c>
      <c r="CCM49" s="48">
        <f t="shared" si="48"/>
        <v>0</v>
      </c>
      <c r="CCN49" s="48">
        <f t="shared" si="48"/>
        <v>0</v>
      </c>
      <c r="CCO49" s="48">
        <f t="shared" si="48"/>
        <v>122330</v>
      </c>
      <c r="CCP49" s="48">
        <f t="shared" si="48"/>
        <v>0</v>
      </c>
      <c r="CCQ49" s="48">
        <f t="shared" si="48"/>
        <v>0</v>
      </c>
      <c r="CCR49" s="48">
        <f t="shared" si="48"/>
        <v>0</v>
      </c>
      <c r="CCS49" s="48">
        <f t="shared" si="48"/>
        <v>0</v>
      </c>
      <c r="CCT49" s="48">
        <f t="shared" si="48"/>
        <v>0</v>
      </c>
      <c r="CCU49" s="48">
        <f t="shared" si="48"/>
        <v>0</v>
      </c>
      <c r="CCV49" s="48">
        <f t="shared" si="48"/>
        <v>0</v>
      </c>
      <c r="CCW49" s="45" t="s">
        <v>116</v>
      </c>
      <c r="CCX49" s="76">
        <v>3240</v>
      </c>
      <c r="CCY49" s="76"/>
      <c r="CCZ49" s="74" t="s">
        <v>117</v>
      </c>
      <c r="CDA49" s="48">
        <f>CDA50</f>
        <v>0</v>
      </c>
      <c r="CDB49" s="48">
        <f t="shared" si="48"/>
        <v>-122330</v>
      </c>
      <c r="CDC49" s="48">
        <f t="shared" si="48"/>
        <v>0</v>
      </c>
      <c r="CDD49" s="48">
        <f t="shared" si="48"/>
        <v>0</v>
      </c>
      <c r="CDE49" s="48">
        <f t="shared" si="48"/>
        <v>122330</v>
      </c>
      <c r="CDF49" s="48">
        <f t="shared" si="48"/>
        <v>0</v>
      </c>
      <c r="CDG49" s="48">
        <f t="shared" si="48"/>
        <v>0</v>
      </c>
      <c r="CDH49" s="48">
        <f t="shared" si="48"/>
        <v>0</v>
      </c>
      <c r="CDI49" s="48">
        <f t="shared" si="48"/>
        <v>0</v>
      </c>
      <c r="CDJ49" s="48">
        <f t="shared" si="48"/>
        <v>0</v>
      </c>
      <c r="CDK49" s="48">
        <f t="shared" si="48"/>
        <v>0</v>
      </c>
      <c r="CDL49" s="48">
        <f t="shared" si="48"/>
        <v>0</v>
      </c>
      <c r="CDM49" s="45" t="s">
        <v>116</v>
      </c>
      <c r="CDN49" s="76">
        <v>3240</v>
      </c>
      <c r="CDO49" s="76"/>
      <c r="CDP49" s="74" t="s">
        <v>117</v>
      </c>
      <c r="CDQ49" s="48">
        <f>CDQ50</f>
        <v>0</v>
      </c>
      <c r="CDR49" s="48">
        <f t="shared" si="48"/>
        <v>-122330</v>
      </c>
      <c r="CDS49" s="48">
        <f t="shared" si="48"/>
        <v>0</v>
      </c>
      <c r="CDT49" s="48">
        <f t="shared" si="48"/>
        <v>0</v>
      </c>
      <c r="CDU49" s="48">
        <f t="shared" si="48"/>
        <v>122330</v>
      </c>
      <c r="CDV49" s="48">
        <f t="shared" si="48"/>
        <v>0</v>
      </c>
      <c r="CDW49" s="48">
        <f t="shared" si="48"/>
        <v>0</v>
      </c>
      <c r="CDX49" s="48">
        <f t="shared" si="48"/>
        <v>0</v>
      </c>
      <c r="CDY49" s="48">
        <f t="shared" si="48"/>
        <v>0</v>
      </c>
      <c r="CDZ49" s="48">
        <f t="shared" si="48"/>
        <v>0</v>
      </c>
      <c r="CEA49" s="48">
        <f t="shared" si="48"/>
        <v>0</v>
      </c>
      <c r="CEB49" s="48">
        <f t="shared" si="48"/>
        <v>0</v>
      </c>
      <c r="CEC49" s="45" t="s">
        <v>116</v>
      </c>
      <c r="CED49" s="76">
        <v>3240</v>
      </c>
      <c r="CEE49" s="76"/>
      <c r="CEF49" s="74" t="s">
        <v>117</v>
      </c>
      <c r="CEG49" s="48">
        <f>CEG50</f>
        <v>0</v>
      </c>
      <c r="CEH49" s="48">
        <f t="shared" si="48"/>
        <v>-122330</v>
      </c>
      <c r="CEI49" s="48">
        <f t="shared" si="48"/>
        <v>0</v>
      </c>
      <c r="CEJ49" s="48">
        <f t="shared" si="48"/>
        <v>0</v>
      </c>
      <c r="CEK49" s="48">
        <f t="shared" si="48"/>
        <v>122330</v>
      </c>
      <c r="CEL49" s="48">
        <f t="shared" si="48"/>
        <v>0</v>
      </c>
      <c r="CEM49" s="48">
        <f t="shared" si="48"/>
        <v>0</v>
      </c>
      <c r="CEN49" s="48">
        <f t="shared" si="48"/>
        <v>0</v>
      </c>
      <c r="CEO49" s="48">
        <f t="shared" si="48"/>
        <v>0</v>
      </c>
      <c r="CEP49" s="48">
        <f t="shared" si="48"/>
        <v>0</v>
      </c>
      <c r="CEQ49" s="48">
        <f t="shared" si="48"/>
        <v>0</v>
      </c>
      <c r="CER49" s="48">
        <f t="shared" si="48"/>
        <v>0</v>
      </c>
      <c r="CES49" s="45" t="s">
        <v>116</v>
      </c>
      <c r="CET49" s="76">
        <v>3240</v>
      </c>
      <c r="CEU49" s="76"/>
      <c r="CEV49" s="74" t="s">
        <v>117</v>
      </c>
      <c r="CEW49" s="48">
        <f>CEW50</f>
        <v>0</v>
      </c>
      <c r="CEX49" s="48">
        <f t="shared" ref="CEX49:CHD49" si="49">CEX50</f>
        <v>-122330</v>
      </c>
      <c r="CEY49" s="48">
        <f t="shared" si="49"/>
        <v>0</v>
      </c>
      <c r="CEZ49" s="48">
        <f t="shared" si="49"/>
        <v>0</v>
      </c>
      <c r="CFA49" s="48">
        <f t="shared" si="49"/>
        <v>122330</v>
      </c>
      <c r="CFB49" s="48">
        <f t="shared" si="49"/>
        <v>0</v>
      </c>
      <c r="CFC49" s="48">
        <f t="shared" si="49"/>
        <v>0</v>
      </c>
      <c r="CFD49" s="48">
        <f t="shared" si="49"/>
        <v>0</v>
      </c>
      <c r="CFE49" s="48">
        <f t="shared" si="49"/>
        <v>0</v>
      </c>
      <c r="CFF49" s="48">
        <f t="shared" si="49"/>
        <v>0</v>
      </c>
      <c r="CFG49" s="48">
        <f t="shared" si="49"/>
        <v>0</v>
      </c>
      <c r="CFH49" s="48">
        <f t="shared" si="49"/>
        <v>0</v>
      </c>
      <c r="CFI49" s="45" t="s">
        <v>116</v>
      </c>
      <c r="CFJ49" s="76">
        <v>3240</v>
      </c>
      <c r="CFK49" s="76"/>
      <c r="CFL49" s="74" t="s">
        <v>117</v>
      </c>
      <c r="CFM49" s="48">
        <f>CFM50</f>
        <v>0</v>
      </c>
      <c r="CFN49" s="48">
        <f t="shared" si="49"/>
        <v>-122330</v>
      </c>
      <c r="CFO49" s="48">
        <f t="shared" si="49"/>
        <v>0</v>
      </c>
      <c r="CFP49" s="48">
        <f t="shared" si="49"/>
        <v>0</v>
      </c>
      <c r="CFQ49" s="48">
        <f t="shared" si="49"/>
        <v>122330</v>
      </c>
      <c r="CFR49" s="48">
        <f t="shared" si="49"/>
        <v>0</v>
      </c>
      <c r="CFS49" s="48">
        <f t="shared" si="49"/>
        <v>0</v>
      </c>
      <c r="CFT49" s="48">
        <f t="shared" si="49"/>
        <v>0</v>
      </c>
      <c r="CFU49" s="48">
        <f t="shared" si="49"/>
        <v>0</v>
      </c>
      <c r="CFV49" s="48">
        <f t="shared" si="49"/>
        <v>0</v>
      </c>
      <c r="CFW49" s="48">
        <f t="shared" si="49"/>
        <v>0</v>
      </c>
      <c r="CFX49" s="48">
        <f t="shared" si="49"/>
        <v>0</v>
      </c>
      <c r="CFY49" s="45" t="s">
        <v>116</v>
      </c>
      <c r="CFZ49" s="76">
        <v>3240</v>
      </c>
      <c r="CGA49" s="76"/>
      <c r="CGB49" s="74" t="s">
        <v>117</v>
      </c>
      <c r="CGC49" s="48">
        <f>CGC50</f>
        <v>0</v>
      </c>
      <c r="CGD49" s="48">
        <f t="shared" si="49"/>
        <v>-122330</v>
      </c>
      <c r="CGE49" s="48">
        <f t="shared" si="49"/>
        <v>0</v>
      </c>
      <c r="CGF49" s="48">
        <f t="shared" si="49"/>
        <v>0</v>
      </c>
      <c r="CGG49" s="48">
        <f t="shared" si="49"/>
        <v>122330</v>
      </c>
      <c r="CGH49" s="48">
        <f t="shared" si="49"/>
        <v>0</v>
      </c>
      <c r="CGI49" s="48">
        <f t="shared" si="49"/>
        <v>0</v>
      </c>
      <c r="CGJ49" s="48">
        <f t="shared" si="49"/>
        <v>0</v>
      </c>
      <c r="CGK49" s="48">
        <f t="shared" si="49"/>
        <v>0</v>
      </c>
      <c r="CGL49" s="48">
        <f t="shared" si="49"/>
        <v>0</v>
      </c>
      <c r="CGM49" s="48">
        <f t="shared" si="49"/>
        <v>0</v>
      </c>
      <c r="CGN49" s="48">
        <f t="shared" si="49"/>
        <v>0</v>
      </c>
      <c r="CGO49" s="45" t="s">
        <v>116</v>
      </c>
      <c r="CGP49" s="76">
        <v>3240</v>
      </c>
      <c r="CGQ49" s="76"/>
      <c r="CGR49" s="74" t="s">
        <v>117</v>
      </c>
      <c r="CGS49" s="48">
        <f>CGS50</f>
        <v>0</v>
      </c>
      <c r="CGT49" s="48">
        <f t="shared" si="49"/>
        <v>-122330</v>
      </c>
      <c r="CGU49" s="48">
        <f t="shared" si="49"/>
        <v>0</v>
      </c>
      <c r="CGV49" s="48">
        <f t="shared" si="49"/>
        <v>0</v>
      </c>
      <c r="CGW49" s="48">
        <f t="shared" si="49"/>
        <v>122330</v>
      </c>
      <c r="CGX49" s="48">
        <f t="shared" si="49"/>
        <v>0</v>
      </c>
      <c r="CGY49" s="48">
        <f t="shared" si="49"/>
        <v>0</v>
      </c>
      <c r="CGZ49" s="48">
        <f t="shared" si="49"/>
        <v>0</v>
      </c>
      <c r="CHA49" s="48">
        <f t="shared" si="49"/>
        <v>0</v>
      </c>
      <c r="CHB49" s="48">
        <f t="shared" si="49"/>
        <v>0</v>
      </c>
      <c r="CHC49" s="48">
        <f t="shared" si="49"/>
        <v>0</v>
      </c>
      <c r="CHD49" s="48">
        <f t="shared" si="49"/>
        <v>0</v>
      </c>
      <c r="CHE49" s="45" t="s">
        <v>116</v>
      </c>
      <c r="CHF49" s="76">
        <v>3240</v>
      </c>
      <c r="CHG49" s="76"/>
      <c r="CHH49" s="74" t="s">
        <v>117</v>
      </c>
      <c r="CHI49" s="48">
        <f>CHI50</f>
        <v>0</v>
      </c>
      <c r="CHJ49" s="48">
        <f t="shared" ref="CHJ49:CJP49" si="50">CHJ50</f>
        <v>-122330</v>
      </c>
      <c r="CHK49" s="48">
        <f t="shared" si="50"/>
        <v>0</v>
      </c>
      <c r="CHL49" s="48">
        <f t="shared" si="50"/>
        <v>0</v>
      </c>
      <c r="CHM49" s="48">
        <f t="shared" si="50"/>
        <v>122330</v>
      </c>
      <c r="CHN49" s="48">
        <f t="shared" si="50"/>
        <v>0</v>
      </c>
      <c r="CHO49" s="48">
        <f t="shared" si="50"/>
        <v>0</v>
      </c>
      <c r="CHP49" s="48">
        <f t="shared" si="50"/>
        <v>0</v>
      </c>
      <c r="CHQ49" s="48">
        <f t="shared" si="50"/>
        <v>0</v>
      </c>
      <c r="CHR49" s="48">
        <f t="shared" si="50"/>
        <v>0</v>
      </c>
      <c r="CHS49" s="48">
        <f t="shared" si="50"/>
        <v>0</v>
      </c>
      <c r="CHT49" s="48">
        <f t="shared" si="50"/>
        <v>0</v>
      </c>
      <c r="CHU49" s="45" t="s">
        <v>116</v>
      </c>
      <c r="CHV49" s="76">
        <v>3240</v>
      </c>
      <c r="CHW49" s="76"/>
      <c r="CHX49" s="74" t="s">
        <v>117</v>
      </c>
      <c r="CHY49" s="48">
        <f>CHY50</f>
        <v>0</v>
      </c>
      <c r="CHZ49" s="48">
        <f t="shared" si="50"/>
        <v>-122330</v>
      </c>
      <c r="CIA49" s="48">
        <f t="shared" si="50"/>
        <v>0</v>
      </c>
      <c r="CIB49" s="48">
        <f t="shared" si="50"/>
        <v>0</v>
      </c>
      <c r="CIC49" s="48">
        <f t="shared" si="50"/>
        <v>122330</v>
      </c>
      <c r="CID49" s="48">
        <f t="shared" si="50"/>
        <v>0</v>
      </c>
      <c r="CIE49" s="48">
        <f t="shared" si="50"/>
        <v>0</v>
      </c>
      <c r="CIF49" s="48">
        <f t="shared" si="50"/>
        <v>0</v>
      </c>
      <c r="CIG49" s="48">
        <f t="shared" si="50"/>
        <v>0</v>
      </c>
      <c r="CIH49" s="48">
        <f t="shared" si="50"/>
        <v>0</v>
      </c>
      <c r="CII49" s="48">
        <f t="shared" si="50"/>
        <v>0</v>
      </c>
      <c r="CIJ49" s="48">
        <f t="shared" si="50"/>
        <v>0</v>
      </c>
      <c r="CIK49" s="45" t="s">
        <v>116</v>
      </c>
      <c r="CIL49" s="76">
        <v>3240</v>
      </c>
      <c r="CIM49" s="76"/>
      <c r="CIN49" s="74" t="s">
        <v>117</v>
      </c>
      <c r="CIO49" s="48">
        <f>CIO50</f>
        <v>0</v>
      </c>
      <c r="CIP49" s="48">
        <f t="shared" si="50"/>
        <v>-122330</v>
      </c>
      <c r="CIQ49" s="48">
        <f t="shared" si="50"/>
        <v>0</v>
      </c>
      <c r="CIR49" s="48">
        <f t="shared" si="50"/>
        <v>0</v>
      </c>
      <c r="CIS49" s="48">
        <f t="shared" si="50"/>
        <v>122330</v>
      </c>
      <c r="CIT49" s="48">
        <f t="shared" si="50"/>
        <v>0</v>
      </c>
      <c r="CIU49" s="48">
        <f t="shared" si="50"/>
        <v>0</v>
      </c>
      <c r="CIV49" s="48">
        <f t="shared" si="50"/>
        <v>0</v>
      </c>
      <c r="CIW49" s="48">
        <f t="shared" si="50"/>
        <v>0</v>
      </c>
      <c r="CIX49" s="48">
        <f t="shared" si="50"/>
        <v>0</v>
      </c>
      <c r="CIY49" s="48">
        <f t="shared" si="50"/>
        <v>0</v>
      </c>
      <c r="CIZ49" s="48">
        <f t="shared" si="50"/>
        <v>0</v>
      </c>
      <c r="CJA49" s="45" t="s">
        <v>116</v>
      </c>
      <c r="CJB49" s="76">
        <v>3240</v>
      </c>
      <c r="CJC49" s="76"/>
      <c r="CJD49" s="74" t="s">
        <v>117</v>
      </c>
      <c r="CJE49" s="48">
        <f>CJE50</f>
        <v>0</v>
      </c>
      <c r="CJF49" s="48">
        <f t="shared" si="50"/>
        <v>-122330</v>
      </c>
      <c r="CJG49" s="48">
        <f t="shared" si="50"/>
        <v>0</v>
      </c>
      <c r="CJH49" s="48">
        <f t="shared" si="50"/>
        <v>0</v>
      </c>
      <c r="CJI49" s="48">
        <f t="shared" si="50"/>
        <v>122330</v>
      </c>
      <c r="CJJ49" s="48">
        <f t="shared" si="50"/>
        <v>0</v>
      </c>
      <c r="CJK49" s="48">
        <f t="shared" si="50"/>
        <v>0</v>
      </c>
      <c r="CJL49" s="48">
        <f t="shared" si="50"/>
        <v>0</v>
      </c>
      <c r="CJM49" s="48">
        <f t="shared" si="50"/>
        <v>0</v>
      </c>
      <c r="CJN49" s="48">
        <f t="shared" si="50"/>
        <v>0</v>
      </c>
      <c r="CJO49" s="48">
        <f t="shared" si="50"/>
        <v>0</v>
      </c>
      <c r="CJP49" s="48">
        <f t="shared" si="50"/>
        <v>0</v>
      </c>
      <c r="CJQ49" s="45" t="s">
        <v>116</v>
      </c>
      <c r="CJR49" s="76">
        <v>3240</v>
      </c>
      <c r="CJS49" s="76"/>
      <c r="CJT49" s="74" t="s">
        <v>117</v>
      </c>
      <c r="CJU49" s="48">
        <f>CJU50</f>
        <v>0</v>
      </c>
      <c r="CJV49" s="48">
        <f t="shared" ref="CJV49:CMB49" si="51">CJV50</f>
        <v>-122330</v>
      </c>
      <c r="CJW49" s="48">
        <f t="shared" si="51"/>
        <v>0</v>
      </c>
      <c r="CJX49" s="48">
        <f t="shared" si="51"/>
        <v>0</v>
      </c>
      <c r="CJY49" s="48">
        <f t="shared" si="51"/>
        <v>122330</v>
      </c>
      <c r="CJZ49" s="48">
        <f t="shared" si="51"/>
        <v>0</v>
      </c>
      <c r="CKA49" s="48">
        <f t="shared" si="51"/>
        <v>0</v>
      </c>
      <c r="CKB49" s="48">
        <f t="shared" si="51"/>
        <v>0</v>
      </c>
      <c r="CKC49" s="48">
        <f t="shared" si="51"/>
        <v>0</v>
      </c>
      <c r="CKD49" s="48">
        <f t="shared" si="51"/>
        <v>0</v>
      </c>
      <c r="CKE49" s="48">
        <f t="shared" si="51"/>
        <v>0</v>
      </c>
      <c r="CKF49" s="48">
        <f t="shared" si="51"/>
        <v>0</v>
      </c>
      <c r="CKG49" s="45" t="s">
        <v>116</v>
      </c>
      <c r="CKH49" s="76">
        <v>3240</v>
      </c>
      <c r="CKI49" s="76"/>
      <c r="CKJ49" s="74" t="s">
        <v>117</v>
      </c>
      <c r="CKK49" s="48">
        <f>CKK50</f>
        <v>0</v>
      </c>
      <c r="CKL49" s="48">
        <f t="shared" si="51"/>
        <v>-122330</v>
      </c>
      <c r="CKM49" s="48">
        <f t="shared" si="51"/>
        <v>0</v>
      </c>
      <c r="CKN49" s="48">
        <f t="shared" si="51"/>
        <v>0</v>
      </c>
      <c r="CKO49" s="48">
        <f t="shared" si="51"/>
        <v>122330</v>
      </c>
      <c r="CKP49" s="48">
        <f t="shared" si="51"/>
        <v>0</v>
      </c>
      <c r="CKQ49" s="48">
        <f t="shared" si="51"/>
        <v>0</v>
      </c>
      <c r="CKR49" s="48">
        <f t="shared" si="51"/>
        <v>0</v>
      </c>
      <c r="CKS49" s="48">
        <f t="shared" si="51"/>
        <v>0</v>
      </c>
      <c r="CKT49" s="48">
        <f t="shared" si="51"/>
        <v>0</v>
      </c>
      <c r="CKU49" s="48">
        <f t="shared" si="51"/>
        <v>0</v>
      </c>
      <c r="CKV49" s="48">
        <f t="shared" si="51"/>
        <v>0</v>
      </c>
      <c r="CKW49" s="45" t="s">
        <v>116</v>
      </c>
      <c r="CKX49" s="76">
        <v>3240</v>
      </c>
      <c r="CKY49" s="76"/>
      <c r="CKZ49" s="74" t="s">
        <v>117</v>
      </c>
      <c r="CLA49" s="48">
        <f>CLA50</f>
        <v>0</v>
      </c>
      <c r="CLB49" s="48">
        <f t="shared" si="51"/>
        <v>-122330</v>
      </c>
      <c r="CLC49" s="48">
        <f t="shared" si="51"/>
        <v>0</v>
      </c>
      <c r="CLD49" s="48">
        <f t="shared" si="51"/>
        <v>0</v>
      </c>
      <c r="CLE49" s="48">
        <f t="shared" si="51"/>
        <v>122330</v>
      </c>
      <c r="CLF49" s="48">
        <f t="shared" si="51"/>
        <v>0</v>
      </c>
      <c r="CLG49" s="48">
        <f t="shared" si="51"/>
        <v>0</v>
      </c>
      <c r="CLH49" s="48">
        <f t="shared" si="51"/>
        <v>0</v>
      </c>
      <c r="CLI49" s="48">
        <f t="shared" si="51"/>
        <v>0</v>
      </c>
      <c r="CLJ49" s="48">
        <f t="shared" si="51"/>
        <v>0</v>
      </c>
      <c r="CLK49" s="48">
        <f t="shared" si="51"/>
        <v>0</v>
      </c>
      <c r="CLL49" s="48">
        <f t="shared" si="51"/>
        <v>0</v>
      </c>
      <c r="CLM49" s="45" t="s">
        <v>116</v>
      </c>
      <c r="CLN49" s="76">
        <v>3240</v>
      </c>
      <c r="CLO49" s="76"/>
      <c r="CLP49" s="74" t="s">
        <v>117</v>
      </c>
      <c r="CLQ49" s="48">
        <f>CLQ50</f>
        <v>0</v>
      </c>
      <c r="CLR49" s="48">
        <f t="shared" si="51"/>
        <v>-122330</v>
      </c>
      <c r="CLS49" s="48">
        <f t="shared" si="51"/>
        <v>0</v>
      </c>
      <c r="CLT49" s="48">
        <f t="shared" si="51"/>
        <v>0</v>
      </c>
      <c r="CLU49" s="48">
        <f t="shared" si="51"/>
        <v>122330</v>
      </c>
      <c r="CLV49" s="48">
        <f t="shared" si="51"/>
        <v>0</v>
      </c>
      <c r="CLW49" s="48">
        <f t="shared" si="51"/>
        <v>0</v>
      </c>
      <c r="CLX49" s="48">
        <f t="shared" si="51"/>
        <v>0</v>
      </c>
      <c r="CLY49" s="48">
        <f t="shared" si="51"/>
        <v>0</v>
      </c>
      <c r="CLZ49" s="48">
        <f t="shared" si="51"/>
        <v>0</v>
      </c>
      <c r="CMA49" s="48">
        <f t="shared" si="51"/>
        <v>0</v>
      </c>
      <c r="CMB49" s="48">
        <f t="shared" si="51"/>
        <v>0</v>
      </c>
      <c r="CMC49" s="45" t="s">
        <v>116</v>
      </c>
      <c r="CMD49" s="76">
        <v>3240</v>
      </c>
      <c r="CME49" s="76"/>
      <c r="CMF49" s="74" t="s">
        <v>117</v>
      </c>
      <c r="CMG49" s="48">
        <f>CMG50</f>
        <v>0</v>
      </c>
      <c r="CMH49" s="48">
        <f t="shared" ref="CMH49:CON49" si="52">CMH50</f>
        <v>-122330</v>
      </c>
      <c r="CMI49" s="48">
        <f t="shared" si="52"/>
        <v>0</v>
      </c>
      <c r="CMJ49" s="48">
        <f t="shared" si="52"/>
        <v>0</v>
      </c>
      <c r="CMK49" s="48">
        <f t="shared" si="52"/>
        <v>122330</v>
      </c>
      <c r="CML49" s="48">
        <f t="shared" si="52"/>
        <v>0</v>
      </c>
      <c r="CMM49" s="48">
        <f t="shared" si="52"/>
        <v>0</v>
      </c>
      <c r="CMN49" s="48">
        <f t="shared" si="52"/>
        <v>0</v>
      </c>
      <c r="CMO49" s="48">
        <f t="shared" si="52"/>
        <v>0</v>
      </c>
      <c r="CMP49" s="48">
        <f t="shared" si="52"/>
        <v>0</v>
      </c>
      <c r="CMQ49" s="48">
        <f t="shared" si="52"/>
        <v>0</v>
      </c>
      <c r="CMR49" s="48">
        <f t="shared" si="52"/>
        <v>0</v>
      </c>
      <c r="CMS49" s="45" t="s">
        <v>116</v>
      </c>
      <c r="CMT49" s="76">
        <v>3240</v>
      </c>
      <c r="CMU49" s="76"/>
      <c r="CMV49" s="74" t="s">
        <v>117</v>
      </c>
      <c r="CMW49" s="48">
        <f>CMW50</f>
        <v>0</v>
      </c>
      <c r="CMX49" s="48">
        <f t="shared" si="52"/>
        <v>-122330</v>
      </c>
      <c r="CMY49" s="48">
        <f t="shared" si="52"/>
        <v>0</v>
      </c>
      <c r="CMZ49" s="48">
        <f t="shared" si="52"/>
        <v>0</v>
      </c>
      <c r="CNA49" s="48">
        <f t="shared" si="52"/>
        <v>122330</v>
      </c>
      <c r="CNB49" s="48">
        <f t="shared" si="52"/>
        <v>0</v>
      </c>
      <c r="CNC49" s="48">
        <f t="shared" si="52"/>
        <v>0</v>
      </c>
      <c r="CND49" s="48">
        <f t="shared" si="52"/>
        <v>0</v>
      </c>
      <c r="CNE49" s="48">
        <f t="shared" si="52"/>
        <v>0</v>
      </c>
      <c r="CNF49" s="48">
        <f t="shared" si="52"/>
        <v>0</v>
      </c>
      <c r="CNG49" s="48">
        <f t="shared" si="52"/>
        <v>0</v>
      </c>
      <c r="CNH49" s="48">
        <f t="shared" si="52"/>
        <v>0</v>
      </c>
      <c r="CNI49" s="45" t="s">
        <v>116</v>
      </c>
      <c r="CNJ49" s="76">
        <v>3240</v>
      </c>
      <c r="CNK49" s="76"/>
      <c r="CNL49" s="74" t="s">
        <v>117</v>
      </c>
      <c r="CNM49" s="48">
        <f>CNM50</f>
        <v>0</v>
      </c>
      <c r="CNN49" s="48">
        <f t="shared" si="52"/>
        <v>-122330</v>
      </c>
      <c r="CNO49" s="48">
        <f t="shared" si="52"/>
        <v>0</v>
      </c>
      <c r="CNP49" s="48">
        <f t="shared" si="52"/>
        <v>0</v>
      </c>
      <c r="CNQ49" s="48">
        <f t="shared" si="52"/>
        <v>122330</v>
      </c>
      <c r="CNR49" s="48">
        <f t="shared" si="52"/>
        <v>0</v>
      </c>
      <c r="CNS49" s="48">
        <f t="shared" si="52"/>
        <v>0</v>
      </c>
      <c r="CNT49" s="48">
        <f t="shared" si="52"/>
        <v>0</v>
      </c>
      <c r="CNU49" s="48">
        <f t="shared" si="52"/>
        <v>0</v>
      </c>
      <c r="CNV49" s="48">
        <f t="shared" si="52"/>
        <v>0</v>
      </c>
      <c r="CNW49" s="48">
        <f t="shared" si="52"/>
        <v>0</v>
      </c>
      <c r="CNX49" s="48">
        <f t="shared" si="52"/>
        <v>0</v>
      </c>
      <c r="CNY49" s="45" t="s">
        <v>116</v>
      </c>
      <c r="CNZ49" s="76">
        <v>3240</v>
      </c>
      <c r="COA49" s="76"/>
      <c r="COB49" s="74" t="s">
        <v>117</v>
      </c>
      <c r="COC49" s="48">
        <f>COC50</f>
        <v>0</v>
      </c>
      <c r="COD49" s="48">
        <f t="shared" si="52"/>
        <v>-122330</v>
      </c>
      <c r="COE49" s="48">
        <f t="shared" si="52"/>
        <v>0</v>
      </c>
      <c r="COF49" s="48">
        <f t="shared" si="52"/>
        <v>0</v>
      </c>
      <c r="COG49" s="48">
        <f t="shared" si="52"/>
        <v>122330</v>
      </c>
      <c r="COH49" s="48">
        <f t="shared" si="52"/>
        <v>0</v>
      </c>
      <c r="COI49" s="48">
        <f t="shared" si="52"/>
        <v>0</v>
      </c>
      <c r="COJ49" s="48">
        <f t="shared" si="52"/>
        <v>0</v>
      </c>
      <c r="COK49" s="48">
        <f t="shared" si="52"/>
        <v>0</v>
      </c>
      <c r="COL49" s="48">
        <f t="shared" si="52"/>
        <v>0</v>
      </c>
      <c r="COM49" s="48">
        <f t="shared" si="52"/>
        <v>0</v>
      </c>
      <c r="CON49" s="48">
        <f t="shared" si="52"/>
        <v>0</v>
      </c>
      <c r="COO49" s="45" t="s">
        <v>116</v>
      </c>
      <c r="COP49" s="76">
        <v>3240</v>
      </c>
      <c r="COQ49" s="76"/>
      <c r="COR49" s="74" t="s">
        <v>117</v>
      </c>
      <c r="COS49" s="48">
        <f>COS50</f>
        <v>0</v>
      </c>
      <c r="COT49" s="48">
        <f t="shared" ref="COT49:CQZ49" si="53">COT50</f>
        <v>-122330</v>
      </c>
      <c r="COU49" s="48">
        <f t="shared" si="53"/>
        <v>0</v>
      </c>
      <c r="COV49" s="48">
        <f t="shared" si="53"/>
        <v>0</v>
      </c>
      <c r="COW49" s="48">
        <f t="shared" si="53"/>
        <v>122330</v>
      </c>
      <c r="COX49" s="48">
        <f t="shared" si="53"/>
        <v>0</v>
      </c>
      <c r="COY49" s="48">
        <f t="shared" si="53"/>
        <v>0</v>
      </c>
      <c r="COZ49" s="48">
        <f t="shared" si="53"/>
        <v>0</v>
      </c>
      <c r="CPA49" s="48">
        <f t="shared" si="53"/>
        <v>0</v>
      </c>
      <c r="CPB49" s="48">
        <f t="shared" si="53"/>
        <v>0</v>
      </c>
      <c r="CPC49" s="48">
        <f t="shared" si="53"/>
        <v>0</v>
      </c>
      <c r="CPD49" s="48">
        <f t="shared" si="53"/>
        <v>0</v>
      </c>
      <c r="CPE49" s="45" t="s">
        <v>116</v>
      </c>
      <c r="CPF49" s="76">
        <v>3240</v>
      </c>
      <c r="CPG49" s="76"/>
      <c r="CPH49" s="74" t="s">
        <v>117</v>
      </c>
      <c r="CPI49" s="48">
        <f>CPI50</f>
        <v>0</v>
      </c>
      <c r="CPJ49" s="48">
        <f t="shared" si="53"/>
        <v>-122330</v>
      </c>
      <c r="CPK49" s="48">
        <f t="shared" si="53"/>
        <v>0</v>
      </c>
      <c r="CPL49" s="48">
        <f t="shared" si="53"/>
        <v>0</v>
      </c>
      <c r="CPM49" s="48">
        <f t="shared" si="53"/>
        <v>122330</v>
      </c>
      <c r="CPN49" s="48">
        <f t="shared" si="53"/>
        <v>0</v>
      </c>
      <c r="CPO49" s="48">
        <f t="shared" si="53"/>
        <v>0</v>
      </c>
      <c r="CPP49" s="48">
        <f t="shared" si="53"/>
        <v>0</v>
      </c>
      <c r="CPQ49" s="48">
        <f t="shared" si="53"/>
        <v>0</v>
      </c>
      <c r="CPR49" s="48">
        <f t="shared" si="53"/>
        <v>0</v>
      </c>
      <c r="CPS49" s="48">
        <f t="shared" si="53"/>
        <v>0</v>
      </c>
      <c r="CPT49" s="48">
        <f t="shared" si="53"/>
        <v>0</v>
      </c>
      <c r="CPU49" s="45" t="s">
        <v>116</v>
      </c>
      <c r="CPV49" s="76">
        <v>3240</v>
      </c>
      <c r="CPW49" s="76"/>
      <c r="CPX49" s="74" t="s">
        <v>117</v>
      </c>
      <c r="CPY49" s="48">
        <f>CPY50</f>
        <v>0</v>
      </c>
      <c r="CPZ49" s="48">
        <f t="shared" si="53"/>
        <v>-122330</v>
      </c>
      <c r="CQA49" s="48">
        <f t="shared" si="53"/>
        <v>0</v>
      </c>
      <c r="CQB49" s="48">
        <f t="shared" si="53"/>
        <v>0</v>
      </c>
      <c r="CQC49" s="48">
        <f t="shared" si="53"/>
        <v>122330</v>
      </c>
      <c r="CQD49" s="48">
        <f t="shared" si="53"/>
        <v>0</v>
      </c>
      <c r="CQE49" s="48">
        <f t="shared" si="53"/>
        <v>0</v>
      </c>
      <c r="CQF49" s="48">
        <f t="shared" si="53"/>
        <v>0</v>
      </c>
      <c r="CQG49" s="48">
        <f t="shared" si="53"/>
        <v>0</v>
      </c>
      <c r="CQH49" s="48">
        <f t="shared" si="53"/>
        <v>0</v>
      </c>
      <c r="CQI49" s="48">
        <f t="shared" si="53"/>
        <v>0</v>
      </c>
      <c r="CQJ49" s="48">
        <f t="shared" si="53"/>
        <v>0</v>
      </c>
      <c r="CQK49" s="45" t="s">
        <v>116</v>
      </c>
      <c r="CQL49" s="76">
        <v>3240</v>
      </c>
      <c r="CQM49" s="76"/>
      <c r="CQN49" s="74" t="s">
        <v>117</v>
      </c>
      <c r="CQO49" s="48">
        <f>CQO50</f>
        <v>0</v>
      </c>
      <c r="CQP49" s="48">
        <f t="shared" si="53"/>
        <v>-122330</v>
      </c>
      <c r="CQQ49" s="48">
        <f t="shared" si="53"/>
        <v>0</v>
      </c>
      <c r="CQR49" s="48">
        <f t="shared" si="53"/>
        <v>0</v>
      </c>
      <c r="CQS49" s="48">
        <f t="shared" si="53"/>
        <v>122330</v>
      </c>
      <c r="CQT49" s="48">
        <f t="shared" si="53"/>
        <v>0</v>
      </c>
      <c r="CQU49" s="48">
        <f t="shared" si="53"/>
        <v>0</v>
      </c>
      <c r="CQV49" s="48">
        <f t="shared" si="53"/>
        <v>0</v>
      </c>
      <c r="CQW49" s="48">
        <f t="shared" si="53"/>
        <v>0</v>
      </c>
      <c r="CQX49" s="48">
        <f t="shared" si="53"/>
        <v>0</v>
      </c>
      <c r="CQY49" s="48">
        <f t="shared" si="53"/>
        <v>0</v>
      </c>
      <c r="CQZ49" s="48">
        <f t="shared" si="53"/>
        <v>0</v>
      </c>
      <c r="CRA49" s="45" t="s">
        <v>116</v>
      </c>
      <c r="CRB49" s="76">
        <v>3240</v>
      </c>
      <c r="CRC49" s="76"/>
      <c r="CRD49" s="74" t="s">
        <v>117</v>
      </c>
      <c r="CRE49" s="48">
        <f>CRE50</f>
        <v>0</v>
      </c>
      <c r="CRF49" s="48">
        <f t="shared" ref="CRF49:CTL49" si="54">CRF50</f>
        <v>-122330</v>
      </c>
      <c r="CRG49" s="48">
        <f t="shared" si="54"/>
        <v>0</v>
      </c>
      <c r="CRH49" s="48">
        <f t="shared" si="54"/>
        <v>0</v>
      </c>
      <c r="CRI49" s="48">
        <f t="shared" si="54"/>
        <v>122330</v>
      </c>
      <c r="CRJ49" s="48">
        <f t="shared" si="54"/>
        <v>0</v>
      </c>
      <c r="CRK49" s="48">
        <f t="shared" si="54"/>
        <v>0</v>
      </c>
      <c r="CRL49" s="48">
        <f t="shared" si="54"/>
        <v>0</v>
      </c>
      <c r="CRM49" s="48">
        <f t="shared" si="54"/>
        <v>0</v>
      </c>
      <c r="CRN49" s="48">
        <f t="shared" si="54"/>
        <v>0</v>
      </c>
      <c r="CRO49" s="48">
        <f t="shared" si="54"/>
        <v>0</v>
      </c>
      <c r="CRP49" s="48">
        <f t="shared" si="54"/>
        <v>0</v>
      </c>
      <c r="CRQ49" s="45" t="s">
        <v>116</v>
      </c>
      <c r="CRR49" s="76">
        <v>3240</v>
      </c>
      <c r="CRS49" s="76"/>
      <c r="CRT49" s="74" t="s">
        <v>117</v>
      </c>
      <c r="CRU49" s="48">
        <f>CRU50</f>
        <v>0</v>
      </c>
      <c r="CRV49" s="48">
        <f t="shared" si="54"/>
        <v>-122330</v>
      </c>
      <c r="CRW49" s="48">
        <f t="shared" si="54"/>
        <v>0</v>
      </c>
      <c r="CRX49" s="48">
        <f t="shared" si="54"/>
        <v>0</v>
      </c>
      <c r="CRY49" s="48">
        <f t="shared" si="54"/>
        <v>122330</v>
      </c>
      <c r="CRZ49" s="48">
        <f t="shared" si="54"/>
        <v>0</v>
      </c>
      <c r="CSA49" s="48">
        <f t="shared" si="54"/>
        <v>0</v>
      </c>
      <c r="CSB49" s="48">
        <f t="shared" si="54"/>
        <v>0</v>
      </c>
      <c r="CSC49" s="48">
        <f t="shared" si="54"/>
        <v>0</v>
      </c>
      <c r="CSD49" s="48">
        <f t="shared" si="54"/>
        <v>0</v>
      </c>
      <c r="CSE49" s="48">
        <f t="shared" si="54"/>
        <v>0</v>
      </c>
      <c r="CSF49" s="48">
        <f t="shared" si="54"/>
        <v>0</v>
      </c>
      <c r="CSG49" s="45" t="s">
        <v>116</v>
      </c>
      <c r="CSH49" s="76">
        <v>3240</v>
      </c>
      <c r="CSI49" s="76"/>
      <c r="CSJ49" s="74" t="s">
        <v>117</v>
      </c>
      <c r="CSK49" s="48">
        <f>CSK50</f>
        <v>0</v>
      </c>
      <c r="CSL49" s="48">
        <f t="shared" si="54"/>
        <v>-122330</v>
      </c>
      <c r="CSM49" s="48">
        <f t="shared" si="54"/>
        <v>0</v>
      </c>
      <c r="CSN49" s="48">
        <f t="shared" si="54"/>
        <v>0</v>
      </c>
      <c r="CSO49" s="48">
        <f t="shared" si="54"/>
        <v>122330</v>
      </c>
      <c r="CSP49" s="48">
        <f t="shared" si="54"/>
        <v>0</v>
      </c>
      <c r="CSQ49" s="48">
        <f t="shared" si="54"/>
        <v>0</v>
      </c>
      <c r="CSR49" s="48">
        <f t="shared" si="54"/>
        <v>0</v>
      </c>
      <c r="CSS49" s="48">
        <f t="shared" si="54"/>
        <v>0</v>
      </c>
      <c r="CST49" s="48">
        <f t="shared" si="54"/>
        <v>0</v>
      </c>
      <c r="CSU49" s="48">
        <f t="shared" si="54"/>
        <v>0</v>
      </c>
      <c r="CSV49" s="48">
        <f t="shared" si="54"/>
        <v>0</v>
      </c>
      <c r="CSW49" s="45" t="s">
        <v>116</v>
      </c>
      <c r="CSX49" s="76">
        <v>3240</v>
      </c>
      <c r="CSY49" s="76"/>
      <c r="CSZ49" s="74" t="s">
        <v>117</v>
      </c>
      <c r="CTA49" s="48">
        <f>CTA50</f>
        <v>0</v>
      </c>
      <c r="CTB49" s="48">
        <f t="shared" si="54"/>
        <v>-122330</v>
      </c>
      <c r="CTC49" s="48">
        <f t="shared" si="54"/>
        <v>0</v>
      </c>
      <c r="CTD49" s="48">
        <f t="shared" si="54"/>
        <v>0</v>
      </c>
      <c r="CTE49" s="48">
        <f t="shared" si="54"/>
        <v>122330</v>
      </c>
      <c r="CTF49" s="48">
        <f t="shared" si="54"/>
        <v>0</v>
      </c>
      <c r="CTG49" s="48">
        <f t="shared" si="54"/>
        <v>0</v>
      </c>
      <c r="CTH49" s="48">
        <f t="shared" si="54"/>
        <v>0</v>
      </c>
      <c r="CTI49" s="48">
        <f t="shared" si="54"/>
        <v>0</v>
      </c>
      <c r="CTJ49" s="48">
        <f t="shared" si="54"/>
        <v>0</v>
      </c>
      <c r="CTK49" s="48">
        <f t="shared" si="54"/>
        <v>0</v>
      </c>
      <c r="CTL49" s="48">
        <f t="shared" si="54"/>
        <v>0</v>
      </c>
      <c r="CTM49" s="45" t="s">
        <v>116</v>
      </c>
      <c r="CTN49" s="76">
        <v>3240</v>
      </c>
      <c r="CTO49" s="76"/>
      <c r="CTP49" s="74" t="s">
        <v>117</v>
      </c>
      <c r="CTQ49" s="48">
        <f>CTQ50</f>
        <v>0</v>
      </c>
      <c r="CTR49" s="48">
        <f t="shared" ref="CTR49:CVX49" si="55">CTR50</f>
        <v>-122330</v>
      </c>
      <c r="CTS49" s="48">
        <f t="shared" si="55"/>
        <v>0</v>
      </c>
      <c r="CTT49" s="48">
        <f t="shared" si="55"/>
        <v>0</v>
      </c>
      <c r="CTU49" s="48">
        <f t="shared" si="55"/>
        <v>122330</v>
      </c>
      <c r="CTV49" s="48">
        <f t="shared" si="55"/>
        <v>0</v>
      </c>
      <c r="CTW49" s="48">
        <f t="shared" si="55"/>
        <v>0</v>
      </c>
      <c r="CTX49" s="48">
        <f t="shared" si="55"/>
        <v>0</v>
      </c>
      <c r="CTY49" s="48">
        <f t="shared" si="55"/>
        <v>0</v>
      </c>
      <c r="CTZ49" s="48">
        <f t="shared" si="55"/>
        <v>0</v>
      </c>
      <c r="CUA49" s="48">
        <f t="shared" si="55"/>
        <v>0</v>
      </c>
      <c r="CUB49" s="48">
        <f t="shared" si="55"/>
        <v>0</v>
      </c>
      <c r="CUC49" s="45" t="s">
        <v>116</v>
      </c>
      <c r="CUD49" s="76">
        <v>3240</v>
      </c>
      <c r="CUE49" s="76"/>
      <c r="CUF49" s="74" t="s">
        <v>117</v>
      </c>
      <c r="CUG49" s="48">
        <f>CUG50</f>
        <v>0</v>
      </c>
      <c r="CUH49" s="48">
        <f t="shared" si="55"/>
        <v>-122330</v>
      </c>
      <c r="CUI49" s="48">
        <f t="shared" si="55"/>
        <v>0</v>
      </c>
      <c r="CUJ49" s="48">
        <f t="shared" si="55"/>
        <v>0</v>
      </c>
      <c r="CUK49" s="48">
        <f t="shared" si="55"/>
        <v>122330</v>
      </c>
      <c r="CUL49" s="48">
        <f t="shared" si="55"/>
        <v>0</v>
      </c>
      <c r="CUM49" s="48">
        <f t="shared" si="55"/>
        <v>0</v>
      </c>
      <c r="CUN49" s="48">
        <f t="shared" si="55"/>
        <v>0</v>
      </c>
      <c r="CUO49" s="48">
        <f t="shared" si="55"/>
        <v>0</v>
      </c>
      <c r="CUP49" s="48">
        <f t="shared" si="55"/>
        <v>0</v>
      </c>
      <c r="CUQ49" s="48">
        <f t="shared" si="55"/>
        <v>0</v>
      </c>
      <c r="CUR49" s="48">
        <f t="shared" si="55"/>
        <v>0</v>
      </c>
      <c r="CUS49" s="45" t="s">
        <v>116</v>
      </c>
      <c r="CUT49" s="76">
        <v>3240</v>
      </c>
      <c r="CUU49" s="76"/>
      <c r="CUV49" s="74" t="s">
        <v>117</v>
      </c>
      <c r="CUW49" s="48">
        <f>CUW50</f>
        <v>0</v>
      </c>
      <c r="CUX49" s="48">
        <f t="shared" si="55"/>
        <v>-122330</v>
      </c>
      <c r="CUY49" s="48">
        <f t="shared" si="55"/>
        <v>0</v>
      </c>
      <c r="CUZ49" s="48">
        <f t="shared" si="55"/>
        <v>0</v>
      </c>
      <c r="CVA49" s="48">
        <f t="shared" si="55"/>
        <v>122330</v>
      </c>
      <c r="CVB49" s="48">
        <f t="shared" si="55"/>
        <v>0</v>
      </c>
      <c r="CVC49" s="48">
        <f t="shared" si="55"/>
        <v>0</v>
      </c>
      <c r="CVD49" s="48">
        <f t="shared" si="55"/>
        <v>0</v>
      </c>
      <c r="CVE49" s="48">
        <f t="shared" si="55"/>
        <v>0</v>
      </c>
      <c r="CVF49" s="48">
        <f t="shared" si="55"/>
        <v>0</v>
      </c>
      <c r="CVG49" s="48">
        <f t="shared" si="55"/>
        <v>0</v>
      </c>
      <c r="CVH49" s="48">
        <f t="shared" si="55"/>
        <v>0</v>
      </c>
      <c r="CVI49" s="45" t="s">
        <v>116</v>
      </c>
      <c r="CVJ49" s="76">
        <v>3240</v>
      </c>
      <c r="CVK49" s="76"/>
      <c r="CVL49" s="74" t="s">
        <v>117</v>
      </c>
      <c r="CVM49" s="48">
        <f>CVM50</f>
        <v>0</v>
      </c>
      <c r="CVN49" s="48">
        <f t="shared" si="55"/>
        <v>-122330</v>
      </c>
      <c r="CVO49" s="48">
        <f t="shared" si="55"/>
        <v>0</v>
      </c>
      <c r="CVP49" s="48">
        <f t="shared" si="55"/>
        <v>0</v>
      </c>
      <c r="CVQ49" s="48">
        <f t="shared" si="55"/>
        <v>122330</v>
      </c>
      <c r="CVR49" s="48">
        <f t="shared" si="55"/>
        <v>0</v>
      </c>
      <c r="CVS49" s="48">
        <f t="shared" si="55"/>
        <v>0</v>
      </c>
      <c r="CVT49" s="48">
        <f t="shared" si="55"/>
        <v>0</v>
      </c>
      <c r="CVU49" s="48">
        <f t="shared" si="55"/>
        <v>0</v>
      </c>
      <c r="CVV49" s="48">
        <f t="shared" si="55"/>
        <v>0</v>
      </c>
      <c r="CVW49" s="48">
        <f t="shared" si="55"/>
        <v>0</v>
      </c>
      <c r="CVX49" s="48">
        <f t="shared" si="55"/>
        <v>0</v>
      </c>
      <c r="CVY49" s="45" t="s">
        <v>116</v>
      </c>
      <c r="CVZ49" s="76">
        <v>3240</v>
      </c>
      <c r="CWA49" s="76"/>
      <c r="CWB49" s="74" t="s">
        <v>117</v>
      </c>
      <c r="CWC49" s="48">
        <f>CWC50</f>
        <v>0</v>
      </c>
      <c r="CWD49" s="48">
        <f t="shared" ref="CWD49:CYJ49" si="56">CWD50</f>
        <v>-122330</v>
      </c>
      <c r="CWE49" s="48">
        <f t="shared" si="56"/>
        <v>0</v>
      </c>
      <c r="CWF49" s="48">
        <f t="shared" si="56"/>
        <v>0</v>
      </c>
      <c r="CWG49" s="48">
        <f t="shared" si="56"/>
        <v>122330</v>
      </c>
      <c r="CWH49" s="48">
        <f t="shared" si="56"/>
        <v>0</v>
      </c>
      <c r="CWI49" s="48">
        <f t="shared" si="56"/>
        <v>0</v>
      </c>
      <c r="CWJ49" s="48">
        <f t="shared" si="56"/>
        <v>0</v>
      </c>
      <c r="CWK49" s="48">
        <f t="shared" si="56"/>
        <v>0</v>
      </c>
      <c r="CWL49" s="48">
        <f t="shared" si="56"/>
        <v>0</v>
      </c>
      <c r="CWM49" s="48">
        <f t="shared" si="56"/>
        <v>0</v>
      </c>
      <c r="CWN49" s="48">
        <f t="shared" si="56"/>
        <v>0</v>
      </c>
      <c r="CWO49" s="45" t="s">
        <v>116</v>
      </c>
      <c r="CWP49" s="76">
        <v>3240</v>
      </c>
      <c r="CWQ49" s="76"/>
      <c r="CWR49" s="74" t="s">
        <v>117</v>
      </c>
      <c r="CWS49" s="48">
        <f>CWS50</f>
        <v>0</v>
      </c>
      <c r="CWT49" s="48">
        <f t="shared" si="56"/>
        <v>-122330</v>
      </c>
      <c r="CWU49" s="48">
        <f t="shared" si="56"/>
        <v>0</v>
      </c>
      <c r="CWV49" s="48">
        <f t="shared" si="56"/>
        <v>0</v>
      </c>
      <c r="CWW49" s="48">
        <f t="shared" si="56"/>
        <v>122330</v>
      </c>
      <c r="CWX49" s="48">
        <f t="shared" si="56"/>
        <v>0</v>
      </c>
      <c r="CWY49" s="48">
        <f t="shared" si="56"/>
        <v>0</v>
      </c>
      <c r="CWZ49" s="48">
        <f t="shared" si="56"/>
        <v>0</v>
      </c>
      <c r="CXA49" s="48">
        <f t="shared" si="56"/>
        <v>0</v>
      </c>
      <c r="CXB49" s="48">
        <f t="shared" si="56"/>
        <v>0</v>
      </c>
      <c r="CXC49" s="48">
        <f t="shared" si="56"/>
        <v>0</v>
      </c>
      <c r="CXD49" s="48">
        <f t="shared" si="56"/>
        <v>0</v>
      </c>
      <c r="CXE49" s="45" t="s">
        <v>116</v>
      </c>
      <c r="CXF49" s="76">
        <v>3240</v>
      </c>
      <c r="CXG49" s="76"/>
      <c r="CXH49" s="74" t="s">
        <v>117</v>
      </c>
      <c r="CXI49" s="48">
        <f>CXI50</f>
        <v>0</v>
      </c>
      <c r="CXJ49" s="48">
        <f t="shared" si="56"/>
        <v>-122330</v>
      </c>
      <c r="CXK49" s="48">
        <f t="shared" si="56"/>
        <v>0</v>
      </c>
      <c r="CXL49" s="48">
        <f t="shared" si="56"/>
        <v>0</v>
      </c>
      <c r="CXM49" s="48">
        <f t="shared" si="56"/>
        <v>122330</v>
      </c>
      <c r="CXN49" s="48">
        <f t="shared" si="56"/>
        <v>0</v>
      </c>
      <c r="CXO49" s="48">
        <f t="shared" si="56"/>
        <v>0</v>
      </c>
      <c r="CXP49" s="48">
        <f t="shared" si="56"/>
        <v>0</v>
      </c>
      <c r="CXQ49" s="48">
        <f t="shared" si="56"/>
        <v>0</v>
      </c>
      <c r="CXR49" s="48">
        <f t="shared" si="56"/>
        <v>0</v>
      </c>
      <c r="CXS49" s="48">
        <f t="shared" si="56"/>
        <v>0</v>
      </c>
      <c r="CXT49" s="48">
        <f t="shared" si="56"/>
        <v>0</v>
      </c>
      <c r="CXU49" s="45" t="s">
        <v>116</v>
      </c>
      <c r="CXV49" s="76">
        <v>3240</v>
      </c>
      <c r="CXW49" s="76"/>
      <c r="CXX49" s="74" t="s">
        <v>117</v>
      </c>
      <c r="CXY49" s="48">
        <f>CXY50</f>
        <v>0</v>
      </c>
      <c r="CXZ49" s="48">
        <f t="shared" si="56"/>
        <v>-122330</v>
      </c>
      <c r="CYA49" s="48">
        <f t="shared" si="56"/>
        <v>0</v>
      </c>
      <c r="CYB49" s="48">
        <f t="shared" si="56"/>
        <v>0</v>
      </c>
      <c r="CYC49" s="48">
        <f t="shared" si="56"/>
        <v>122330</v>
      </c>
      <c r="CYD49" s="48">
        <f t="shared" si="56"/>
        <v>0</v>
      </c>
      <c r="CYE49" s="48">
        <f t="shared" si="56"/>
        <v>0</v>
      </c>
      <c r="CYF49" s="48">
        <f t="shared" si="56"/>
        <v>0</v>
      </c>
      <c r="CYG49" s="48">
        <f t="shared" si="56"/>
        <v>0</v>
      </c>
      <c r="CYH49" s="48">
        <f t="shared" si="56"/>
        <v>0</v>
      </c>
      <c r="CYI49" s="48">
        <f t="shared" si="56"/>
        <v>0</v>
      </c>
      <c r="CYJ49" s="48">
        <f t="shared" si="56"/>
        <v>0</v>
      </c>
      <c r="CYK49" s="45" t="s">
        <v>116</v>
      </c>
      <c r="CYL49" s="76">
        <v>3240</v>
      </c>
      <c r="CYM49" s="76"/>
      <c r="CYN49" s="74" t="s">
        <v>117</v>
      </c>
      <c r="CYO49" s="48">
        <f>CYO50</f>
        <v>0</v>
      </c>
      <c r="CYP49" s="48">
        <f t="shared" ref="CYP49:DAV49" si="57">CYP50</f>
        <v>-122330</v>
      </c>
      <c r="CYQ49" s="48">
        <f t="shared" si="57"/>
        <v>0</v>
      </c>
      <c r="CYR49" s="48">
        <f t="shared" si="57"/>
        <v>0</v>
      </c>
      <c r="CYS49" s="48">
        <f t="shared" si="57"/>
        <v>122330</v>
      </c>
      <c r="CYT49" s="48">
        <f t="shared" si="57"/>
        <v>0</v>
      </c>
      <c r="CYU49" s="48">
        <f t="shared" si="57"/>
        <v>0</v>
      </c>
      <c r="CYV49" s="48">
        <f t="shared" si="57"/>
        <v>0</v>
      </c>
      <c r="CYW49" s="48">
        <f t="shared" si="57"/>
        <v>0</v>
      </c>
      <c r="CYX49" s="48">
        <f t="shared" si="57"/>
        <v>0</v>
      </c>
      <c r="CYY49" s="48">
        <f t="shared" si="57"/>
        <v>0</v>
      </c>
      <c r="CYZ49" s="48">
        <f t="shared" si="57"/>
        <v>0</v>
      </c>
      <c r="CZA49" s="45" t="s">
        <v>116</v>
      </c>
      <c r="CZB49" s="76">
        <v>3240</v>
      </c>
      <c r="CZC49" s="76"/>
      <c r="CZD49" s="74" t="s">
        <v>117</v>
      </c>
      <c r="CZE49" s="48">
        <f>CZE50</f>
        <v>0</v>
      </c>
      <c r="CZF49" s="48">
        <f t="shared" si="57"/>
        <v>-122330</v>
      </c>
      <c r="CZG49" s="48">
        <f t="shared" si="57"/>
        <v>0</v>
      </c>
      <c r="CZH49" s="48">
        <f t="shared" si="57"/>
        <v>0</v>
      </c>
      <c r="CZI49" s="48">
        <f t="shared" si="57"/>
        <v>122330</v>
      </c>
      <c r="CZJ49" s="48">
        <f t="shared" si="57"/>
        <v>0</v>
      </c>
      <c r="CZK49" s="48">
        <f t="shared" si="57"/>
        <v>0</v>
      </c>
      <c r="CZL49" s="48">
        <f t="shared" si="57"/>
        <v>0</v>
      </c>
      <c r="CZM49" s="48">
        <f t="shared" si="57"/>
        <v>0</v>
      </c>
      <c r="CZN49" s="48">
        <f t="shared" si="57"/>
        <v>0</v>
      </c>
      <c r="CZO49" s="48">
        <f t="shared" si="57"/>
        <v>0</v>
      </c>
      <c r="CZP49" s="48">
        <f t="shared" si="57"/>
        <v>0</v>
      </c>
      <c r="CZQ49" s="45" t="s">
        <v>116</v>
      </c>
      <c r="CZR49" s="76">
        <v>3240</v>
      </c>
      <c r="CZS49" s="76"/>
      <c r="CZT49" s="74" t="s">
        <v>117</v>
      </c>
      <c r="CZU49" s="48">
        <f>CZU50</f>
        <v>0</v>
      </c>
      <c r="CZV49" s="48">
        <f t="shared" si="57"/>
        <v>-122330</v>
      </c>
      <c r="CZW49" s="48">
        <f t="shared" si="57"/>
        <v>0</v>
      </c>
      <c r="CZX49" s="48">
        <f t="shared" si="57"/>
        <v>0</v>
      </c>
      <c r="CZY49" s="48">
        <f t="shared" si="57"/>
        <v>122330</v>
      </c>
      <c r="CZZ49" s="48">
        <f t="shared" si="57"/>
        <v>0</v>
      </c>
      <c r="DAA49" s="48">
        <f t="shared" si="57"/>
        <v>0</v>
      </c>
      <c r="DAB49" s="48">
        <f t="shared" si="57"/>
        <v>0</v>
      </c>
      <c r="DAC49" s="48">
        <f t="shared" si="57"/>
        <v>0</v>
      </c>
      <c r="DAD49" s="48">
        <f t="shared" si="57"/>
        <v>0</v>
      </c>
      <c r="DAE49" s="48">
        <f t="shared" si="57"/>
        <v>0</v>
      </c>
      <c r="DAF49" s="48">
        <f t="shared" si="57"/>
        <v>0</v>
      </c>
      <c r="DAG49" s="45" t="s">
        <v>116</v>
      </c>
      <c r="DAH49" s="76">
        <v>3240</v>
      </c>
      <c r="DAI49" s="76"/>
      <c r="DAJ49" s="74" t="s">
        <v>117</v>
      </c>
      <c r="DAK49" s="48">
        <f>DAK50</f>
        <v>0</v>
      </c>
      <c r="DAL49" s="48">
        <f t="shared" si="57"/>
        <v>-122330</v>
      </c>
      <c r="DAM49" s="48">
        <f t="shared" si="57"/>
        <v>0</v>
      </c>
      <c r="DAN49" s="48">
        <f t="shared" si="57"/>
        <v>0</v>
      </c>
      <c r="DAO49" s="48">
        <f t="shared" si="57"/>
        <v>122330</v>
      </c>
      <c r="DAP49" s="48">
        <f t="shared" si="57"/>
        <v>0</v>
      </c>
      <c r="DAQ49" s="48">
        <f t="shared" si="57"/>
        <v>0</v>
      </c>
      <c r="DAR49" s="48">
        <f t="shared" si="57"/>
        <v>0</v>
      </c>
      <c r="DAS49" s="48">
        <f t="shared" si="57"/>
        <v>0</v>
      </c>
      <c r="DAT49" s="48">
        <f t="shared" si="57"/>
        <v>0</v>
      </c>
      <c r="DAU49" s="48">
        <f t="shared" si="57"/>
        <v>0</v>
      </c>
      <c r="DAV49" s="48">
        <f t="shared" si="57"/>
        <v>0</v>
      </c>
      <c r="DAW49" s="45" t="s">
        <v>116</v>
      </c>
      <c r="DAX49" s="76">
        <v>3240</v>
      </c>
      <c r="DAY49" s="76"/>
      <c r="DAZ49" s="74" t="s">
        <v>117</v>
      </c>
      <c r="DBA49" s="48">
        <f>DBA50</f>
        <v>0</v>
      </c>
      <c r="DBB49" s="48">
        <f t="shared" ref="DBB49:DDH49" si="58">DBB50</f>
        <v>-122330</v>
      </c>
      <c r="DBC49" s="48">
        <f t="shared" si="58"/>
        <v>0</v>
      </c>
      <c r="DBD49" s="48">
        <f t="shared" si="58"/>
        <v>0</v>
      </c>
      <c r="DBE49" s="48">
        <f t="shared" si="58"/>
        <v>122330</v>
      </c>
      <c r="DBF49" s="48">
        <f t="shared" si="58"/>
        <v>0</v>
      </c>
      <c r="DBG49" s="48">
        <f t="shared" si="58"/>
        <v>0</v>
      </c>
      <c r="DBH49" s="48">
        <f t="shared" si="58"/>
        <v>0</v>
      </c>
      <c r="DBI49" s="48">
        <f t="shared" si="58"/>
        <v>0</v>
      </c>
      <c r="DBJ49" s="48">
        <f t="shared" si="58"/>
        <v>0</v>
      </c>
      <c r="DBK49" s="48">
        <f t="shared" si="58"/>
        <v>0</v>
      </c>
      <c r="DBL49" s="48">
        <f t="shared" si="58"/>
        <v>0</v>
      </c>
      <c r="DBM49" s="45" t="s">
        <v>116</v>
      </c>
      <c r="DBN49" s="76">
        <v>3240</v>
      </c>
      <c r="DBO49" s="76"/>
      <c r="DBP49" s="74" t="s">
        <v>117</v>
      </c>
      <c r="DBQ49" s="48">
        <f>DBQ50</f>
        <v>0</v>
      </c>
      <c r="DBR49" s="48">
        <f t="shared" si="58"/>
        <v>-122330</v>
      </c>
      <c r="DBS49" s="48">
        <f t="shared" si="58"/>
        <v>0</v>
      </c>
      <c r="DBT49" s="48">
        <f t="shared" si="58"/>
        <v>0</v>
      </c>
      <c r="DBU49" s="48">
        <f t="shared" si="58"/>
        <v>122330</v>
      </c>
      <c r="DBV49" s="48">
        <f t="shared" si="58"/>
        <v>0</v>
      </c>
      <c r="DBW49" s="48">
        <f t="shared" si="58"/>
        <v>0</v>
      </c>
      <c r="DBX49" s="48">
        <f t="shared" si="58"/>
        <v>0</v>
      </c>
      <c r="DBY49" s="48">
        <f t="shared" si="58"/>
        <v>0</v>
      </c>
      <c r="DBZ49" s="48">
        <f t="shared" si="58"/>
        <v>0</v>
      </c>
      <c r="DCA49" s="48">
        <f t="shared" si="58"/>
        <v>0</v>
      </c>
      <c r="DCB49" s="48">
        <f t="shared" si="58"/>
        <v>0</v>
      </c>
      <c r="DCC49" s="45" t="s">
        <v>116</v>
      </c>
      <c r="DCD49" s="76">
        <v>3240</v>
      </c>
      <c r="DCE49" s="76"/>
      <c r="DCF49" s="74" t="s">
        <v>117</v>
      </c>
      <c r="DCG49" s="48">
        <f>DCG50</f>
        <v>0</v>
      </c>
      <c r="DCH49" s="48">
        <f t="shared" si="58"/>
        <v>-122330</v>
      </c>
      <c r="DCI49" s="48">
        <f t="shared" si="58"/>
        <v>0</v>
      </c>
      <c r="DCJ49" s="48">
        <f t="shared" si="58"/>
        <v>0</v>
      </c>
      <c r="DCK49" s="48">
        <f t="shared" si="58"/>
        <v>122330</v>
      </c>
      <c r="DCL49" s="48">
        <f t="shared" si="58"/>
        <v>0</v>
      </c>
      <c r="DCM49" s="48">
        <f t="shared" si="58"/>
        <v>0</v>
      </c>
      <c r="DCN49" s="48">
        <f t="shared" si="58"/>
        <v>0</v>
      </c>
      <c r="DCO49" s="48">
        <f t="shared" si="58"/>
        <v>0</v>
      </c>
      <c r="DCP49" s="48">
        <f t="shared" si="58"/>
        <v>0</v>
      </c>
      <c r="DCQ49" s="48">
        <f t="shared" si="58"/>
        <v>0</v>
      </c>
      <c r="DCR49" s="48">
        <f t="shared" si="58"/>
        <v>0</v>
      </c>
      <c r="DCS49" s="45" t="s">
        <v>116</v>
      </c>
      <c r="DCT49" s="76">
        <v>3240</v>
      </c>
      <c r="DCU49" s="76"/>
      <c r="DCV49" s="74" t="s">
        <v>117</v>
      </c>
      <c r="DCW49" s="48">
        <f>DCW50</f>
        <v>0</v>
      </c>
      <c r="DCX49" s="48">
        <f t="shared" si="58"/>
        <v>-122330</v>
      </c>
      <c r="DCY49" s="48">
        <f t="shared" si="58"/>
        <v>0</v>
      </c>
      <c r="DCZ49" s="48">
        <f t="shared" si="58"/>
        <v>0</v>
      </c>
      <c r="DDA49" s="48">
        <f t="shared" si="58"/>
        <v>122330</v>
      </c>
      <c r="DDB49" s="48">
        <f t="shared" si="58"/>
        <v>0</v>
      </c>
      <c r="DDC49" s="48">
        <f t="shared" si="58"/>
        <v>0</v>
      </c>
      <c r="DDD49" s="48">
        <f t="shared" si="58"/>
        <v>0</v>
      </c>
      <c r="DDE49" s="48">
        <f t="shared" si="58"/>
        <v>0</v>
      </c>
      <c r="DDF49" s="48">
        <f t="shared" si="58"/>
        <v>0</v>
      </c>
      <c r="DDG49" s="48">
        <f t="shared" si="58"/>
        <v>0</v>
      </c>
      <c r="DDH49" s="48">
        <f t="shared" si="58"/>
        <v>0</v>
      </c>
      <c r="DDI49" s="45" t="s">
        <v>116</v>
      </c>
      <c r="DDJ49" s="76">
        <v>3240</v>
      </c>
      <c r="DDK49" s="76"/>
      <c r="DDL49" s="74" t="s">
        <v>117</v>
      </c>
      <c r="DDM49" s="48">
        <f>DDM50</f>
        <v>0</v>
      </c>
      <c r="DDN49" s="48">
        <f t="shared" ref="DDN49:DFT49" si="59">DDN50</f>
        <v>-122330</v>
      </c>
      <c r="DDO49" s="48">
        <f t="shared" si="59"/>
        <v>0</v>
      </c>
      <c r="DDP49" s="48">
        <f t="shared" si="59"/>
        <v>0</v>
      </c>
      <c r="DDQ49" s="48">
        <f t="shared" si="59"/>
        <v>122330</v>
      </c>
      <c r="DDR49" s="48">
        <f t="shared" si="59"/>
        <v>0</v>
      </c>
      <c r="DDS49" s="48">
        <f t="shared" si="59"/>
        <v>0</v>
      </c>
      <c r="DDT49" s="48">
        <f t="shared" si="59"/>
        <v>0</v>
      </c>
      <c r="DDU49" s="48">
        <f t="shared" si="59"/>
        <v>0</v>
      </c>
      <c r="DDV49" s="48">
        <f t="shared" si="59"/>
        <v>0</v>
      </c>
      <c r="DDW49" s="48">
        <f t="shared" si="59"/>
        <v>0</v>
      </c>
      <c r="DDX49" s="48">
        <f t="shared" si="59"/>
        <v>0</v>
      </c>
      <c r="DDY49" s="45" t="s">
        <v>116</v>
      </c>
      <c r="DDZ49" s="76">
        <v>3240</v>
      </c>
      <c r="DEA49" s="76"/>
      <c r="DEB49" s="74" t="s">
        <v>117</v>
      </c>
      <c r="DEC49" s="48">
        <f>DEC50</f>
        <v>0</v>
      </c>
      <c r="DED49" s="48">
        <f t="shared" si="59"/>
        <v>-122330</v>
      </c>
      <c r="DEE49" s="48">
        <f t="shared" si="59"/>
        <v>0</v>
      </c>
      <c r="DEF49" s="48">
        <f t="shared" si="59"/>
        <v>0</v>
      </c>
      <c r="DEG49" s="48">
        <f t="shared" si="59"/>
        <v>122330</v>
      </c>
      <c r="DEH49" s="48">
        <f t="shared" si="59"/>
        <v>0</v>
      </c>
      <c r="DEI49" s="48">
        <f t="shared" si="59"/>
        <v>0</v>
      </c>
      <c r="DEJ49" s="48">
        <f t="shared" si="59"/>
        <v>0</v>
      </c>
      <c r="DEK49" s="48">
        <f t="shared" si="59"/>
        <v>0</v>
      </c>
      <c r="DEL49" s="48">
        <f t="shared" si="59"/>
        <v>0</v>
      </c>
      <c r="DEM49" s="48">
        <f t="shared" si="59"/>
        <v>0</v>
      </c>
      <c r="DEN49" s="48">
        <f t="shared" si="59"/>
        <v>0</v>
      </c>
      <c r="DEO49" s="45" t="s">
        <v>116</v>
      </c>
      <c r="DEP49" s="76">
        <v>3240</v>
      </c>
      <c r="DEQ49" s="76"/>
      <c r="DER49" s="74" t="s">
        <v>117</v>
      </c>
      <c r="DES49" s="48">
        <f>DES50</f>
        <v>0</v>
      </c>
      <c r="DET49" s="48">
        <f t="shared" si="59"/>
        <v>-122330</v>
      </c>
      <c r="DEU49" s="48">
        <f t="shared" si="59"/>
        <v>0</v>
      </c>
      <c r="DEV49" s="48">
        <f t="shared" si="59"/>
        <v>0</v>
      </c>
      <c r="DEW49" s="48">
        <f t="shared" si="59"/>
        <v>122330</v>
      </c>
      <c r="DEX49" s="48">
        <f t="shared" si="59"/>
        <v>0</v>
      </c>
      <c r="DEY49" s="48">
        <f t="shared" si="59"/>
        <v>0</v>
      </c>
      <c r="DEZ49" s="48">
        <f t="shared" si="59"/>
        <v>0</v>
      </c>
      <c r="DFA49" s="48">
        <f t="shared" si="59"/>
        <v>0</v>
      </c>
      <c r="DFB49" s="48">
        <f t="shared" si="59"/>
        <v>0</v>
      </c>
      <c r="DFC49" s="48">
        <f t="shared" si="59"/>
        <v>0</v>
      </c>
      <c r="DFD49" s="48">
        <f t="shared" si="59"/>
        <v>0</v>
      </c>
      <c r="DFE49" s="45" t="s">
        <v>116</v>
      </c>
      <c r="DFF49" s="76">
        <v>3240</v>
      </c>
      <c r="DFG49" s="76"/>
      <c r="DFH49" s="74" t="s">
        <v>117</v>
      </c>
      <c r="DFI49" s="48">
        <f>DFI50</f>
        <v>0</v>
      </c>
      <c r="DFJ49" s="48">
        <f t="shared" si="59"/>
        <v>-122330</v>
      </c>
      <c r="DFK49" s="48">
        <f t="shared" si="59"/>
        <v>0</v>
      </c>
      <c r="DFL49" s="48">
        <f t="shared" si="59"/>
        <v>0</v>
      </c>
      <c r="DFM49" s="48">
        <f t="shared" si="59"/>
        <v>122330</v>
      </c>
      <c r="DFN49" s="48">
        <f t="shared" si="59"/>
        <v>0</v>
      </c>
      <c r="DFO49" s="48">
        <f t="shared" si="59"/>
        <v>0</v>
      </c>
      <c r="DFP49" s="48">
        <f t="shared" si="59"/>
        <v>0</v>
      </c>
      <c r="DFQ49" s="48">
        <f t="shared" si="59"/>
        <v>0</v>
      </c>
      <c r="DFR49" s="48">
        <f t="shared" si="59"/>
        <v>0</v>
      </c>
      <c r="DFS49" s="48">
        <f t="shared" si="59"/>
        <v>0</v>
      </c>
      <c r="DFT49" s="48">
        <f t="shared" si="59"/>
        <v>0</v>
      </c>
      <c r="DFU49" s="45" t="s">
        <v>116</v>
      </c>
      <c r="DFV49" s="76">
        <v>3240</v>
      </c>
      <c r="DFW49" s="76"/>
      <c r="DFX49" s="74" t="s">
        <v>117</v>
      </c>
      <c r="DFY49" s="48">
        <f>DFY50</f>
        <v>0</v>
      </c>
      <c r="DFZ49" s="48">
        <f t="shared" ref="DFZ49:DIF49" si="60">DFZ50</f>
        <v>-122330</v>
      </c>
      <c r="DGA49" s="48">
        <f t="shared" si="60"/>
        <v>0</v>
      </c>
      <c r="DGB49" s="48">
        <f t="shared" si="60"/>
        <v>0</v>
      </c>
      <c r="DGC49" s="48">
        <f t="shared" si="60"/>
        <v>122330</v>
      </c>
      <c r="DGD49" s="48">
        <f t="shared" si="60"/>
        <v>0</v>
      </c>
      <c r="DGE49" s="48">
        <f t="shared" si="60"/>
        <v>0</v>
      </c>
      <c r="DGF49" s="48">
        <f t="shared" si="60"/>
        <v>0</v>
      </c>
      <c r="DGG49" s="48">
        <f t="shared" si="60"/>
        <v>0</v>
      </c>
      <c r="DGH49" s="48">
        <f t="shared" si="60"/>
        <v>0</v>
      </c>
      <c r="DGI49" s="48">
        <f t="shared" si="60"/>
        <v>0</v>
      </c>
      <c r="DGJ49" s="48">
        <f t="shared" si="60"/>
        <v>0</v>
      </c>
      <c r="DGK49" s="45" t="s">
        <v>116</v>
      </c>
      <c r="DGL49" s="76">
        <v>3240</v>
      </c>
      <c r="DGM49" s="76"/>
      <c r="DGN49" s="74" t="s">
        <v>117</v>
      </c>
      <c r="DGO49" s="48">
        <f>DGO50</f>
        <v>0</v>
      </c>
      <c r="DGP49" s="48">
        <f t="shared" si="60"/>
        <v>-122330</v>
      </c>
      <c r="DGQ49" s="48">
        <f t="shared" si="60"/>
        <v>0</v>
      </c>
      <c r="DGR49" s="48">
        <f t="shared" si="60"/>
        <v>0</v>
      </c>
      <c r="DGS49" s="48">
        <f t="shared" si="60"/>
        <v>122330</v>
      </c>
      <c r="DGT49" s="48">
        <f t="shared" si="60"/>
        <v>0</v>
      </c>
      <c r="DGU49" s="48">
        <f t="shared" si="60"/>
        <v>0</v>
      </c>
      <c r="DGV49" s="48">
        <f t="shared" si="60"/>
        <v>0</v>
      </c>
      <c r="DGW49" s="48">
        <f t="shared" si="60"/>
        <v>0</v>
      </c>
      <c r="DGX49" s="48">
        <f t="shared" si="60"/>
        <v>0</v>
      </c>
      <c r="DGY49" s="48">
        <f t="shared" si="60"/>
        <v>0</v>
      </c>
      <c r="DGZ49" s="48">
        <f t="shared" si="60"/>
        <v>0</v>
      </c>
      <c r="DHA49" s="45" t="s">
        <v>116</v>
      </c>
      <c r="DHB49" s="76">
        <v>3240</v>
      </c>
      <c r="DHC49" s="76"/>
      <c r="DHD49" s="74" t="s">
        <v>117</v>
      </c>
      <c r="DHE49" s="48">
        <f>DHE50</f>
        <v>0</v>
      </c>
      <c r="DHF49" s="48">
        <f t="shared" si="60"/>
        <v>-122330</v>
      </c>
      <c r="DHG49" s="48">
        <f t="shared" si="60"/>
        <v>0</v>
      </c>
      <c r="DHH49" s="48">
        <f t="shared" si="60"/>
        <v>0</v>
      </c>
      <c r="DHI49" s="48">
        <f t="shared" si="60"/>
        <v>122330</v>
      </c>
      <c r="DHJ49" s="48">
        <f t="shared" si="60"/>
        <v>0</v>
      </c>
      <c r="DHK49" s="48">
        <f t="shared" si="60"/>
        <v>0</v>
      </c>
      <c r="DHL49" s="48">
        <f t="shared" si="60"/>
        <v>0</v>
      </c>
      <c r="DHM49" s="48">
        <f t="shared" si="60"/>
        <v>0</v>
      </c>
      <c r="DHN49" s="48">
        <f t="shared" si="60"/>
        <v>0</v>
      </c>
      <c r="DHO49" s="48">
        <f t="shared" si="60"/>
        <v>0</v>
      </c>
      <c r="DHP49" s="48">
        <f t="shared" si="60"/>
        <v>0</v>
      </c>
      <c r="DHQ49" s="45" t="s">
        <v>116</v>
      </c>
      <c r="DHR49" s="76">
        <v>3240</v>
      </c>
      <c r="DHS49" s="76"/>
      <c r="DHT49" s="74" t="s">
        <v>117</v>
      </c>
      <c r="DHU49" s="48">
        <f>DHU50</f>
        <v>0</v>
      </c>
      <c r="DHV49" s="48">
        <f t="shared" si="60"/>
        <v>-122330</v>
      </c>
      <c r="DHW49" s="48">
        <f t="shared" si="60"/>
        <v>0</v>
      </c>
      <c r="DHX49" s="48">
        <f t="shared" si="60"/>
        <v>0</v>
      </c>
      <c r="DHY49" s="48">
        <f t="shared" si="60"/>
        <v>122330</v>
      </c>
      <c r="DHZ49" s="48">
        <f t="shared" si="60"/>
        <v>0</v>
      </c>
      <c r="DIA49" s="48">
        <f t="shared" si="60"/>
        <v>0</v>
      </c>
      <c r="DIB49" s="48">
        <f t="shared" si="60"/>
        <v>0</v>
      </c>
      <c r="DIC49" s="48">
        <f t="shared" si="60"/>
        <v>0</v>
      </c>
      <c r="DID49" s="48">
        <f t="shared" si="60"/>
        <v>0</v>
      </c>
      <c r="DIE49" s="48">
        <f t="shared" si="60"/>
        <v>0</v>
      </c>
      <c r="DIF49" s="48">
        <f t="shared" si="60"/>
        <v>0</v>
      </c>
      <c r="DIG49" s="45" t="s">
        <v>116</v>
      </c>
      <c r="DIH49" s="76">
        <v>3240</v>
      </c>
      <c r="DII49" s="76"/>
      <c r="DIJ49" s="74" t="s">
        <v>117</v>
      </c>
      <c r="DIK49" s="48">
        <f>DIK50</f>
        <v>0</v>
      </c>
      <c r="DIL49" s="48">
        <f t="shared" ref="DIL49:DKR49" si="61">DIL50</f>
        <v>-122330</v>
      </c>
      <c r="DIM49" s="48">
        <f t="shared" si="61"/>
        <v>0</v>
      </c>
      <c r="DIN49" s="48">
        <f t="shared" si="61"/>
        <v>0</v>
      </c>
      <c r="DIO49" s="48">
        <f t="shared" si="61"/>
        <v>122330</v>
      </c>
      <c r="DIP49" s="48">
        <f t="shared" si="61"/>
        <v>0</v>
      </c>
      <c r="DIQ49" s="48">
        <f t="shared" si="61"/>
        <v>0</v>
      </c>
      <c r="DIR49" s="48">
        <f t="shared" si="61"/>
        <v>0</v>
      </c>
      <c r="DIS49" s="48">
        <f t="shared" si="61"/>
        <v>0</v>
      </c>
      <c r="DIT49" s="48">
        <f t="shared" si="61"/>
        <v>0</v>
      </c>
      <c r="DIU49" s="48">
        <f t="shared" si="61"/>
        <v>0</v>
      </c>
      <c r="DIV49" s="48">
        <f t="shared" si="61"/>
        <v>0</v>
      </c>
      <c r="DIW49" s="45" t="s">
        <v>116</v>
      </c>
      <c r="DIX49" s="76">
        <v>3240</v>
      </c>
      <c r="DIY49" s="76"/>
      <c r="DIZ49" s="74" t="s">
        <v>117</v>
      </c>
      <c r="DJA49" s="48">
        <f>DJA50</f>
        <v>0</v>
      </c>
      <c r="DJB49" s="48">
        <f t="shared" si="61"/>
        <v>-122330</v>
      </c>
      <c r="DJC49" s="48">
        <f t="shared" si="61"/>
        <v>0</v>
      </c>
      <c r="DJD49" s="48">
        <f t="shared" si="61"/>
        <v>0</v>
      </c>
      <c r="DJE49" s="48">
        <f t="shared" si="61"/>
        <v>122330</v>
      </c>
      <c r="DJF49" s="48">
        <f t="shared" si="61"/>
        <v>0</v>
      </c>
      <c r="DJG49" s="48">
        <f t="shared" si="61"/>
        <v>0</v>
      </c>
      <c r="DJH49" s="48">
        <f t="shared" si="61"/>
        <v>0</v>
      </c>
      <c r="DJI49" s="48">
        <f t="shared" si="61"/>
        <v>0</v>
      </c>
      <c r="DJJ49" s="48">
        <f t="shared" si="61"/>
        <v>0</v>
      </c>
      <c r="DJK49" s="48">
        <f t="shared" si="61"/>
        <v>0</v>
      </c>
      <c r="DJL49" s="48">
        <f t="shared" si="61"/>
        <v>0</v>
      </c>
      <c r="DJM49" s="45" t="s">
        <v>116</v>
      </c>
      <c r="DJN49" s="76">
        <v>3240</v>
      </c>
      <c r="DJO49" s="76"/>
      <c r="DJP49" s="74" t="s">
        <v>117</v>
      </c>
      <c r="DJQ49" s="48">
        <f>DJQ50</f>
        <v>0</v>
      </c>
      <c r="DJR49" s="48">
        <f t="shared" si="61"/>
        <v>-122330</v>
      </c>
      <c r="DJS49" s="48">
        <f t="shared" si="61"/>
        <v>0</v>
      </c>
      <c r="DJT49" s="48">
        <f t="shared" si="61"/>
        <v>0</v>
      </c>
      <c r="DJU49" s="48">
        <f t="shared" si="61"/>
        <v>122330</v>
      </c>
      <c r="DJV49" s="48">
        <f t="shared" si="61"/>
        <v>0</v>
      </c>
      <c r="DJW49" s="48">
        <f t="shared" si="61"/>
        <v>0</v>
      </c>
      <c r="DJX49" s="48">
        <f t="shared" si="61"/>
        <v>0</v>
      </c>
      <c r="DJY49" s="48">
        <f t="shared" si="61"/>
        <v>0</v>
      </c>
      <c r="DJZ49" s="48">
        <f t="shared" si="61"/>
        <v>0</v>
      </c>
      <c r="DKA49" s="48">
        <f t="shared" si="61"/>
        <v>0</v>
      </c>
      <c r="DKB49" s="48">
        <f t="shared" si="61"/>
        <v>0</v>
      </c>
      <c r="DKC49" s="45" t="s">
        <v>116</v>
      </c>
      <c r="DKD49" s="76">
        <v>3240</v>
      </c>
      <c r="DKE49" s="76"/>
      <c r="DKF49" s="74" t="s">
        <v>117</v>
      </c>
      <c r="DKG49" s="48">
        <f>DKG50</f>
        <v>0</v>
      </c>
      <c r="DKH49" s="48">
        <f t="shared" si="61"/>
        <v>-122330</v>
      </c>
      <c r="DKI49" s="48">
        <f t="shared" si="61"/>
        <v>0</v>
      </c>
      <c r="DKJ49" s="48">
        <f t="shared" si="61"/>
        <v>0</v>
      </c>
      <c r="DKK49" s="48">
        <f t="shared" si="61"/>
        <v>122330</v>
      </c>
      <c r="DKL49" s="48">
        <f t="shared" si="61"/>
        <v>0</v>
      </c>
      <c r="DKM49" s="48">
        <f t="shared" si="61"/>
        <v>0</v>
      </c>
      <c r="DKN49" s="48">
        <f t="shared" si="61"/>
        <v>0</v>
      </c>
      <c r="DKO49" s="48">
        <f t="shared" si="61"/>
        <v>0</v>
      </c>
      <c r="DKP49" s="48">
        <f t="shared" si="61"/>
        <v>0</v>
      </c>
      <c r="DKQ49" s="48">
        <f t="shared" si="61"/>
        <v>0</v>
      </c>
      <c r="DKR49" s="48">
        <f t="shared" si="61"/>
        <v>0</v>
      </c>
      <c r="DKS49" s="45" t="s">
        <v>116</v>
      </c>
      <c r="DKT49" s="76">
        <v>3240</v>
      </c>
      <c r="DKU49" s="76"/>
      <c r="DKV49" s="74" t="s">
        <v>117</v>
      </c>
      <c r="DKW49" s="48">
        <f>DKW50</f>
        <v>0</v>
      </c>
      <c r="DKX49" s="48">
        <f t="shared" ref="DKX49:DND49" si="62">DKX50</f>
        <v>-122330</v>
      </c>
      <c r="DKY49" s="48">
        <f t="shared" si="62"/>
        <v>0</v>
      </c>
      <c r="DKZ49" s="48">
        <f t="shared" si="62"/>
        <v>0</v>
      </c>
      <c r="DLA49" s="48">
        <f t="shared" si="62"/>
        <v>122330</v>
      </c>
      <c r="DLB49" s="48">
        <f t="shared" si="62"/>
        <v>0</v>
      </c>
      <c r="DLC49" s="48">
        <f t="shared" si="62"/>
        <v>0</v>
      </c>
      <c r="DLD49" s="48">
        <f t="shared" si="62"/>
        <v>0</v>
      </c>
      <c r="DLE49" s="48">
        <f t="shared" si="62"/>
        <v>0</v>
      </c>
      <c r="DLF49" s="48">
        <f t="shared" si="62"/>
        <v>0</v>
      </c>
      <c r="DLG49" s="48">
        <f t="shared" si="62"/>
        <v>0</v>
      </c>
      <c r="DLH49" s="48">
        <f t="shared" si="62"/>
        <v>0</v>
      </c>
      <c r="DLI49" s="45" t="s">
        <v>116</v>
      </c>
      <c r="DLJ49" s="76">
        <v>3240</v>
      </c>
      <c r="DLK49" s="76"/>
      <c r="DLL49" s="74" t="s">
        <v>117</v>
      </c>
      <c r="DLM49" s="48">
        <f>DLM50</f>
        <v>0</v>
      </c>
      <c r="DLN49" s="48">
        <f t="shared" si="62"/>
        <v>-122330</v>
      </c>
      <c r="DLO49" s="48">
        <f t="shared" si="62"/>
        <v>0</v>
      </c>
      <c r="DLP49" s="48">
        <f t="shared" si="62"/>
        <v>0</v>
      </c>
      <c r="DLQ49" s="48">
        <f t="shared" si="62"/>
        <v>122330</v>
      </c>
      <c r="DLR49" s="48">
        <f t="shared" si="62"/>
        <v>0</v>
      </c>
      <c r="DLS49" s="48">
        <f t="shared" si="62"/>
        <v>0</v>
      </c>
      <c r="DLT49" s="48">
        <f t="shared" si="62"/>
        <v>0</v>
      </c>
      <c r="DLU49" s="48">
        <f t="shared" si="62"/>
        <v>0</v>
      </c>
      <c r="DLV49" s="48">
        <f t="shared" si="62"/>
        <v>0</v>
      </c>
      <c r="DLW49" s="48">
        <f t="shared" si="62"/>
        <v>0</v>
      </c>
      <c r="DLX49" s="48">
        <f t="shared" si="62"/>
        <v>0</v>
      </c>
      <c r="DLY49" s="45" t="s">
        <v>116</v>
      </c>
      <c r="DLZ49" s="76">
        <v>3240</v>
      </c>
      <c r="DMA49" s="76"/>
      <c r="DMB49" s="74" t="s">
        <v>117</v>
      </c>
      <c r="DMC49" s="48">
        <f>DMC50</f>
        <v>0</v>
      </c>
      <c r="DMD49" s="48">
        <f t="shared" si="62"/>
        <v>-122330</v>
      </c>
      <c r="DME49" s="48">
        <f t="shared" si="62"/>
        <v>0</v>
      </c>
      <c r="DMF49" s="48">
        <f t="shared" si="62"/>
        <v>0</v>
      </c>
      <c r="DMG49" s="48">
        <f t="shared" si="62"/>
        <v>122330</v>
      </c>
      <c r="DMH49" s="48">
        <f t="shared" si="62"/>
        <v>0</v>
      </c>
      <c r="DMI49" s="48">
        <f t="shared" si="62"/>
        <v>0</v>
      </c>
      <c r="DMJ49" s="48">
        <f t="shared" si="62"/>
        <v>0</v>
      </c>
      <c r="DMK49" s="48">
        <f t="shared" si="62"/>
        <v>0</v>
      </c>
      <c r="DML49" s="48">
        <f t="shared" si="62"/>
        <v>0</v>
      </c>
      <c r="DMM49" s="48">
        <f t="shared" si="62"/>
        <v>0</v>
      </c>
      <c r="DMN49" s="48">
        <f t="shared" si="62"/>
        <v>0</v>
      </c>
      <c r="DMO49" s="45" t="s">
        <v>116</v>
      </c>
      <c r="DMP49" s="76">
        <v>3240</v>
      </c>
      <c r="DMQ49" s="76"/>
      <c r="DMR49" s="74" t="s">
        <v>117</v>
      </c>
      <c r="DMS49" s="48">
        <f>DMS50</f>
        <v>0</v>
      </c>
      <c r="DMT49" s="48">
        <f t="shared" si="62"/>
        <v>-122330</v>
      </c>
      <c r="DMU49" s="48">
        <f t="shared" si="62"/>
        <v>0</v>
      </c>
      <c r="DMV49" s="48">
        <f t="shared" si="62"/>
        <v>0</v>
      </c>
      <c r="DMW49" s="48">
        <f t="shared" si="62"/>
        <v>122330</v>
      </c>
      <c r="DMX49" s="48">
        <f t="shared" si="62"/>
        <v>0</v>
      </c>
      <c r="DMY49" s="48">
        <f t="shared" si="62"/>
        <v>0</v>
      </c>
      <c r="DMZ49" s="48">
        <f t="shared" si="62"/>
        <v>0</v>
      </c>
      <c r="DNA49" s="48">
        <f t="shared" si="62"/>
        <v>0</v>
      </c>
      <c r="DNB49" s="48">
        <f t="shared" si="62"/>
        <v>0</v>
      </c>
      <c r="DNC49" s="48">
        <f t="shared" si="62"/>
        <v>0</v>
      </c>
      <c r="DND49" s="48">
        <f t="shared" si="62"/>
        <v>0</v>
      </c>
      <c r="DNE49" s="45" t="s">
        <v>116</v>
      </c>
      <c r="DNF49" s="76">
        <v>3240</v>
      </c>
      <c r="DNG49" s="76"/>
      <c r="DNH49" s="74" t="s">
        <v>117</v>
      </c>
      <c r="DNI49" s="48">
        <f>DNI50</f>
        <v>0</v>
      </c>
      <c r="DNJ49" s="48">
        <f t="shared" ref="DNJ49:DPP49" si="63">DNJ50</f>
        <v>-122330</v>
      </c>
      <c r="DNK49" s="48">
        <f t="shared" si="63"/>
        <v>0</v>
      </c>
      <c r="DNL49" s="48">
        <f t="shared" si="63"/>
        <v>0</v>
      </c>
      <c r="DNM49" s="48">
        <f t="shared" si="63"/>
        <v>122330</v>
      </c>
      <c r="DNN49" s="48">
        <f t="shared" si="63"/>
        <v>0</v>
      </c>
      <c r="DNO49" s="48">
        <f t="shared" si="63"/>
        <v>0</v>
      </c>
      <c r="DNP49" s="48">
        <f t="shared" si="63"/>
        <v>0</v>
      </c>
      <c r="DNQ49" s="48">
        <f t="shared" si="63"/>
        <v>0</v>
      </c>
      <c r="DNR49" s="48">
        <f t="shared" si="63"/>
        <v>0</v>
      </c>
      <c r="DNS49" s="48">
        <f t="shared" si="63"/>
        <v>0</v>
      </c>
      <c r="DNT49" s="48">
        <f t="shared" si="63"/>
        <v>0</v>
      </c>
      <c r="DNU49" s="45" t="s">
        <v>116</v>
      </c>
      <c r="DNV49" s="76">
        <v>3240</v>
      </c>
      <c r="DNW49" s="76"/>
      <c r="DNX49" s="74" t="s">
        <v>117</v>
      </c>
      <c r="DNY49" s="48">
        <f>DNY50</f>
        <v>0</v>
      </c>
      <c r="DNZ49" s="48">
        <f t="shared" si="63"/>
        <v>-122330</v>
      </c>
      <c r="DOA49" s="48">
        <f t="shared" si="63"/>
        <v>0</v>
      </c>
      <c r="DOB49" s="48">
        <f t="shared" si="63"/>
        <v>0</v>
      </c>
      <c r="DOC49" s="48">
        <f t="shared" si="63"/>
        <v>122330</v>
      </c>
      <c r="DOD49" s="48">
        <f t="shared" si="63"/>
        <v>0</v>
      </c>
      <c r="DOE49" s="48">
        <f t="shared" si="63"/>
        <v>0</v>
      </c>
      <c r="DOF49" s="48">
        <f t="shared" si="63"/>
        <v>0</v>
      </c>
      <c r="DOG49" s="48">
        <f t="shared" si="63"/>
        <v>0</v>
      </c>
      <c r="DOH49" s="48">
        <f t="shared" si="63"/>
        <v>0</v>
      </c>
      <c r="DOI49" s="48">
        <f t="shared" si="63"/>
        <v>0</v>
      </c>
      <c r="DOJ49" s="48">
        <f t="shared" si="63"/>
        <v>0</v>
      </c>
      <c r="DOK49" s="45" t="s">
        <v>116</v>
      </c>
      <c r="DOL49" s="76">
        <v>3240</v>
      </c>
      <c r="DOM49" s="76"/>
      <c r="DON49" s="74" t="s">
        <v>117</v>
      </c>
      <c r="DOO49" s="48">
        <f>DOO50</f>
        <v>0</v>
      </c>
      <c r="DOP49" s="48">
        <f t="shared" si="63"/>
        <v>-122330</v>
      </c>
      <c r="DOQ49" s="48">
        <f t="shared" si="63"/>
        <v>0</v>
      </c>
      <c r="DOR49" s="48">
        <f t="shared" si="63"/>
        <v>0</v>
      </c>
      <c r="DOS49" s="48">
        <f t="shared" si="63"/>
        <v>122330</v>
      </c>
      <c r="DOT49" s="48">
        <f t="shared" si="63"/>
        <v>0</v>
      </c>
      <c r="DOU49" s="48">
        <f t="shared" si="63"/>
        <v>0</v>
      </c>
      <c r="DOV49" s="48">
        <f t="shared" si="63"/>
        <v>0</v>
      </c>
      <c r="DOW49" s="48">
        <f t="shared" si="63"/>
        <v>0</v>
      </c>
      <c r="DOX49" s="48">
        <f t="shared" si="63"/>
        <v>0</v>
      </c>
      <c r="DOY49" s="48">
        <f t="shared" si="63"/>
        <v>0</v>
      </c>
      <c r="DOZ49" s="48">
        <f t="shared" si="63"/>
        <v>0</v>
      </c>
      <c r="DPA49" s="45" t="s">
        <v>116</v>
      </c>
      <c r="DPB49" s="76">
        <v>3240</v>
      </c>
      <c r="DPC49" s="76"/>
      <c r="DPD49" s="74" t="s">
        <v>117</v>
      </c>
      <c r="DPE49" s="48">
        <f>DPE50</f>
        <v>0</v>
      </c>
      <c r="DPF49" s="48">
        <f t="shared" si="63"/>
        <v>-122330</v>
      </c>
      <c r="DPG49" s="48">
        <f t="shared" si="63"/>
        <v>0</v>
      </c>
      <c r="DPH49" s="48">
        <f t="shared" si="63"/>
        <v>0</v>
      </c>
      <c r="DPI49" s="48">
        <f t="shared" si="63"/>
        <v>122330</v>
      </c>
      <c r="DPJ49" s="48">
        <f t="shared" si="63"/>
        <v>0</v>
      </c>
      <c r="DPK49" s="48">
        <f t="shared" si="63"/>
        <v>0</v>
      </c>
      <c r="DPL49" s="48">
        <f t="shared" si="63"/>
        <v>0</v>
      </c>
      <c r="DPM49" s="48">
        <f t="shared" si="63"/>
        <v>0</v>
      </c>
      <c r="DPN49" s="48">
        <f t="shared" si="63"/>
        <v>0</v>
      </c>
      <c r="DPO49" s="48">
        <f t="shared" si="63"/>
        <v>0</v>
      </c>
      <c r="DPP49" s="48">
        <f t="shared" si="63"/>
        <v>0</v>
      </c>
      <c r="DPQ49" s="45" t="s">
        <v>116</v>
      </c>
      <c r="DPR49" s="76">
        <v>3240</v>
      </c>
      <c r="DPS49" s="76"/>
      <c r="DPT49" s="74" t="s">
        <v>117</v>
      </c>
      <c r="DPU49" s="48">
        <f>DPU50</f>
        <v>0</v>
      </c>
      <c r="DPV49" s="48">
        <f t="shared" ref="DPV49:DSB49" si="64">DPV50</f>
        <v>-122330</v>
      </c>
      <c r="DPW49" s="48">
        <f t="shared" si="64"/>
        <v>0</v>
      </c>
      <c r="DPX49" s="48">
        <f t="shared" si="64"/>
        <v>0</v>
      </c>
      <c r="DPY49" s="48">
        <f t="shared" si="64"/>
        <v>122330</v>
      </c>
      <c r="DPZ49" s="48">
        <f t="shared" si="64"/>
        <v>0</v>
      </c>
      <c r="DQA49" s="48">
        <f t="shared" si="64"/>
        <v>0</v>
      </c>
      <c r="DQB49" s="48">
        <f t="shared" si="64"/>
        <v>0</v>
      </c>
      <c r="DQC49" s="48">
        <f t="shared" si="64"/>
        <v>0</v>
      </c>
      <c r="DQD49" s="48">
        <f t="shared" si="64"/>
        <v>0</v>
      </c>
      <c r="DQE49" s="48">
        <f t="shared" si="64"/>
        <v>0</v>
      </c>
      <c r="DQF49" s="48">
        <f t="shared" si="64"/>
        <v>0</v>
      </c>
      <c r="DQG49" s="45" t="s">
        <v>116</v>
      </c>
      <c r="DQH49" s="76">
        <v>3240</v>
      </c>
      <c r="DQI49" s="76"/>
      <c r="DQJ49" s="74" t="s">
        <v>117</v>
      </c>
      <c r="DQK49" s="48">
        <f>DQK50</f>
        <v>0</v>
      </c>
      <c r="DQL49" s="48">
        <f t="shared" si="64"/>
        <v>-122330</v>
      </c>
      <c r="DQM49" s="48">
        <f t="shared" si="64"/>
        <v>0</v>
      </c>
      <c r="DQN49" s="48">
        <f t="shared" si="64"/>
        <v>0</v>
      </c>
      <c r="DQO49" s="48">
        <f t="shared" si="64"/>
        <v>122330</v>
      </c>
      <c r="DQP49" s="48">
        <f t="shared" si="64"/>
        <v>0</v>
      </c>
      <c r="DQQ49" s="48">
        <f t="shared" si="64"/>
        <v>0</v>
      </c>
      <c r="DQR49" s="48">
        <f t="shared" si="64"/>
        <v>0</v>
      </c>
      <c r="DQS49" s="48">
        <f t="shared" si="64"/>
        <v>0</v>
      </c>
      <c r="DQT49" s="48">
        <f t="shared" si="64"/>
        <v>0</v>
      </c>
      <c r="DQU49" s="48">
        <f t="shared" si="64"/>
        <v>0</v>
      </c>
      <c r="DQV49" s="48">
        <f t="shared" si="64"/>
        <v>0</v>
      </c>
      <c r="DQW49" s="45" t="s">
        <v>116</v>
      </c>
      <c r="DQX49" s="76">
        <v>3240</v>
      </c>
      <c r="DQY49" s="76"/>
      <c r="DQZ49" s="74" t="s">
        <v>117</v>
      </c>
      <c r="DRA49" s="48">
        <f>DRA50</f>
        <v>0</v>
      </c>
      <c r="DRB49" s="48">
        <f t="shared" si="64"/>
        <v>-122330</v>
      </c>
      <c r="DRC49" s="48">
        <f t="shared" si="64"/>
        <v>0</v>
      </c>
      <c r="DRD49" s="48">
        <f t="shared" si="64"/>
        <v>0</v>
      </c>
      <c r="DRE49" s="48">
        <f t="shared" si="64"/>
        <v>122330</v>
      </c>
      <c r="DRF49" s="48">
        <f t="shared" si="64"/>
        <v>0</v>
      </c>
      <c r="DRG49" s="48">
        <f t="shared" si="64"/>
        <v>0</v>
      </c>
      <c r="DRH49" s="48">
        <f t="shared" si="64"/>
        <v>0</v>
      </c>
      <c r="DRI49" s="48">
        <f t="shared" si="64"/>
        <v>0</v>
      </c>
      <c r="DRJ49" s="48">
        <f t="shared" si="64"/>
        <v>0</v>
      </c>
      <c r="DRK49" s="48">
        <f t="shared" si="64"/>
        <v>0</v>
      </c>
      <c r="DRL49" s="48">
        <f t="shared" si="64"/>
        <v>0</v>
      </c>
      <c r="DRM49" s="45" t="s">
        <v>116</v>
      </c>
      <c r="DRN49" s="76">
        <v>3240</v>
      </c>
      <c r="DRO49" s="76"/>
      <c r="DRP49" s="74" t="s">
        <v>117</v>
      </c>
      <c r="DRQ49" s="48">
        <f>DRQ50</f>
        <v>0</v>
      </c>
      <c r="DRR49" s="48">
        <f t="shared" si="64"/>
        <v>-122330</v>
      </c>
      <c r="DRS49" s="48">
        <f t="shared" si="64"/>
        <v>0</v>
      </c>
      <c r="DRT49" s="48">
        <f t="shared" si="64"/>
        <v>0</v>
      </c>
      <c r="DRU49" s="48">
        <f t="shared" si="64"/>
        <v>122330</v>
      </c>
      <c r="DRV49" s="48">
        <f t="shared" si="64"/>
        <v>0</v>
      </c>
      <c r="DRW49" s="48">
        <f t="shared" si="64"/>
        <v>0</v>
      </c>
      <c r="DRX49" s="48">
        <f t="shared" si="64"/>
        <v>0</v>
      </c>
      <c r="DRY49" s="48">
        <f t="shared" si="64"/>
        <v>0</v>
      </c>
      <c r="DRZ49" s="48">
        <f t="shared" si="64"/>
        <v>0</v>
      </c>
      <c r="DSA49" s="48">
        <f t="shared" si="64"/>
        <v>0</v>
      </c>
      <c r="DSB49" s="48">
        <f t="shared" si="64"/>
        <v>0</v>
      </c>
      <c r="DSC49" s="45" t="s">
        <v>116</v>
      </c>
      <c r="DSD49" s="76">
        <v>3240</v>
      </c>
      <c r="DSE49" s="76"/>
      <c r="DSF49" s="74" t="s">
        <v>117</v>
      </c>
      <c r="DSG49" s="48">
        <f>DSG50</f>
        <v>0</v>
      </c>
      <c r="DSH49" s="48">
        <f t="shared" ref="DSH49:DUN49" si="65">DSH50</f>
        <v>-122330</v>
      </c>
      <c r="DSI49" s="48">
        <f t="shared" si="65"/>
        <v>0</v>
      </c>
      <c r="DSJ49" s="48">
        <f t="shared" si="65"/>
        <v>0</v>
      </c>
      <c r="DSK49" s="48">
        <f t="shared" si="65"/>
        <v>122330</v>
      </c>
      <c r="DSL49" s="48">
        <f t="shared" si="65"/>
        <v>0</v>
      </c>
      <c r="DSM49" s="48">
        <f t="shared" si="65"/>
        <v>0</v>
      </c>
      <c r="DSN49" s="48">
        <f t="shared" si="65"/>
        <v>0</v>
      </c>
      <c r="DSO49" s="48">
        <f t="shared" si="65"/>
        <v>0</v>
      </c>
      <c r="DSP49" s="48">
        <f t="shared" si="65"/>
        <v>0</v>
      </c>
      <c r="DSQ49" s="48">
        <f t="shared" si="65"/>
        <v>0</v>
      </c>
      <c r="DSR49" s="48">
        <f t="shared" si="65"/>
        <v>0</v>
      </c>
      <c r="DSS49" s="45" t="s">
        <v>116</v>
      </c>
      <c r="DST49" s="76">
        <v>3240</v>
      </c>
      <c r="DSU49" s="76"/>
      <c r="DSV49" s="74" t="s">
        <v>117</v>
      </c>
      <c r="DSW49" s="48">
        <f>DSW50</f>
        <v>0</v>
      </c>
      <c r="DSX49" s="48">
        <f t="shared" si="65"/>
        <v>-122330</v>
      </c>
      <c r="DSY49" s="48">
        <f t="shared" si="65"/>
        <v>0</v>
      </c>
      <c r="DSZ49" s="48">
        <f t="shared" si="65"/>
        <v>0</v>
      </c>
      <c r="DTA49" s="48">
        <f t="shared" si="65"/>
        <v>122330</v>
      </c>
      <c r="DTB49" s="48">
        <f t="shared" si="65"/>
        <v>0</v>
      </c>
      <c r="DTC49" s="48">
        <f t="shared" si="65"/>
        <v>0</v>
      </c>
      <c r="DTD49" s="48">
        <f t="shared" si="65"/>
        <v>0</v>
      </c>
      <c r="DTE49" s="48">
        <f t="shared" si="65"/>
        <v>0</v>
      </c>
      <c r="DTF49" s="48">
        <f t="shared" si="65"/>
        <v>0</v>
      </c>
      <c r="DTG49" s="48">
        <f t="shared" si="65"/>
        <v>0</v>
      </c>
      <c r="DTH49" s="48">
        <f t="shared" si="65"/>
        <v>0</v>
      </c>
      <c r="DTI49" s="45" t="s">
        <v>116</v>
      </c>
      <c r="DTJ49" s="76">
        <v>3240</v>
      </c>
      <c r="DTK49" s="76"/>
      <c r="DTL49" s="74" t="s">
        <v>117</v>
      </c>
      <c r="DTM49" s="48">
        <f>DTM50</f>
        <v>0</v>
      </c>
      <c r="DTN49" s="48">
        <f t="shared" si="65"/>
        <v>-122330</v>
      </c>
      <c r="DTO49" s="48">
        <f t="shared" si="65"/>
        <v>0</v>
      </c>
      <c r="DTP49" s="48">
        <f t="shared" si="65"/>
        <v>0</v>
      </c>
      <c r="DTQ49" s="48">
        <f t="shared" si="65"/>
        <v>122330</v>
      </c>
      <c r="DTR49" s="48">
        <f t="shared" si="65"/>
        <v>0</v>
      </c>
      <c r="DTS49" s="48">
        <f t="shared" si="65"/>
        <v>0</v>
      </c>
      <c r="DTT49" s="48">
        <f t="shared" si="65"/>
        <v>0</v>
      </c>
      <c r="DTU49" s="48">
        <f t="shared" si="65"/>
        <v>0</v>
      </c>
      <c r="DTV49" s="48">
        <f t="shared" si="65"/>
        <v>0</v>
      </c>
      <c r="DTW49" s="48">
        <f t="shared" si="65"/>
        <v>0</v>
      </c>
      <c r="DTX49" s="48">
        <f t="shared" si="65"/>
        <v>0</v>
      </c>
      <c r="DTY49" s="45" t="s">
        <v>116</v>
      </c>
      <c r="DTZ49" s="76">
        <v>3240</v>
      </c>
      <c r="DUA49" s="76"/>
      <c r="DUB49" s="74" t="s">
        <v>117</v>
      </c>
      <c r="DUC49" s="48">
        <f>DUC50</f>
        <v>0</v>
      </c>
      <c r="DUD49" s="48">
        <f t="shared" si="65"/>
        <v>-122330</v>
      </c>
      <c r="DUE49" s="48">
        <f t="shared" si="65"/>
        <v>0</v>
      </c>
      <c r="DUF49" s="48">
        <f t="shared" si="65"/>
        <v>0</v>
      </c>
      <c r="DUG49" s="48">
        <f t="shared" si="65"/>
        <v>122330</v>
      </c>
      <c r="DUH49" s="48">
        <f t="shared" si="65"/>
        <v>0</v>
      </c>
      <c r="DUI49" s="48">
        <f t="shared" si="65"/>
        <v>0</v>
      </c>
      <c r="DUJ49" s="48">
        <f t="shared" si="65"/>
        <v>0</v>
      </c>
      <c r="DUK49" s="48">
        <f t="shared" si="65"/>
        <v>0</v>
      </c>
      <c r="DUL49" s="48">
        <f t="shared" si="65"/>
        <v>0</v>
      </c>
      <c r="DUM49" s="48">
        <f t="shared" si="65"/>
        <v>0</v>
      </c>
      <c r="DUN49" s="48">
        <f t="shared" si="65"/>
        <v>0</v>
      </c>
      <c r="DUO49" s="45" t="s">
        <v>116</v>
      </c>
      <c r="DUP49" s="76">
        <v>3240</v>
      </c>
      <c r="DUQ49" s="76"/>
      <c r="DUR49" s="74" t="s">
        <v>117</v>
      </c>
      <c r="DUS49" s="48">
        <f>DUS50</f>
        <v>0</v>
      </c>
      <c r="DUT49" s="48">
        <f t="shared" ref="DUT49:DWZ49" si="66">DUT50</f>
        <v>-122330</v>
      </c>
      <c r="DUU49" s="48">
        <f t="shared" si="66"/>
        <v>0</v>
      </c>
      <c r="DUV49" s="48">
        <f t="shared" si="66"/>
        <v>0</v>
      </c>
      <c r="DUW49" s="48">
        <f t="shared" si="66"/>
        <v>122330</v>
      </c>
      <c r="DUX49" s="48">
        <f t="shared" si="66"/>
        <v>0</v>
      </c>
      <c r="DUY49" s="48">
        <f t="shared" si="66"/>
        <v>0</v>
      </c>
      <c r="DUZ49" s="48">
        <f t="shared" si="66"/>
        <v>0</v>
      </c>
      <c r="DVA49" s="48">
        <f t="shared" si="66"/>
        <v>0</v>
      </c>
      <c r="DVB49" s="48">
        <f t="shared" si="66"/>
        <v>0</v>
      </c>
      <c r="DVC49" s="48">
        <f t="shared" si="66"/>
        <v>0</v>
      </c>
      <c r="DVD49" s="48">
        <f t="shared" si="66"/>
        <v>0</v>
      </c>
      <c r="DVE49" s="45" t="s">
        <v>116</v>
      </c>
      <c r="DVF49" s="76">
        <v>3240</v>
      </c>
      <c r="DVG49" s="76"/>
      <c r="DVH49" s="74" t="s">
        <v>117</v>
      </c>
      <c r="DVI49" s="48">
        <f>DVI50</f>
        <v>0</v>
      </c>
      <c r="DVJ49" s="48">
        <f t="shared" si="66"/>
        <v>-122330</v>
      </c>
      <c r="DVK49" s="48">
        <f t="shared" si="66"/>
        <v>0</v>
      </c>
      <c r="DVL49" s="48">
        <f t="shared" si="66"/>
        <v>0</v>
      </c>
      <c r="DVM49" s="48">
        <f t="shared" si="66"/>
        <v>122330</v>
      </c>
      <c r="DVN49" s="48">
        <f t="shared" si="66"/>
        <v>0</v>
      </c>
      <c r="DVO49" s="48">
        <f t="shared" si="66"/>
        <v>0</v>
      </c>
      <c r="DVP49" s="48">
        <f t="shared" si="66"/>
        <v>0</v>
      </c>
      <c r="DVQ49" s="48">
        <f t="shared" si="66"/>
        <v>0</v>
      </c>
      <c r="DVR49" s="48">
        <f t="shared" si="66"/>
        <v>0</v>
      </c>
      <c r="DVS49" s="48">
        <f t="shared" si="66"/>
        <v>0</v>
      </c>
      <c r="DVT49" s="48">
        <f t="shared" si="66"/>
        <v>0</v>
      </c>
      <c r="DVU49" s="45" t="s">
        <v>116</v>
      </c>
      <c r="DVV49" s="76">
        <v>3240</v>
      </c>
      <c r="DVW49" s="76"/>
      <c r="DVX49" s="74" t="s">
        <v>117</v>
      </c>
      <c r="DVY49" s="48">
        <f>DVY50</f>
        <v>0</v>
      </c>
      <c r="DVZ49" s="48">
        <f t="shared" si="66"/>
        <v>-122330</v>
      </c>
      <c r="DWA49" s="48">
        <f t="shared" si="66"/>
        <v>0</v>
      </c>
      <c r="DWB49" s="48">
        <f t="shared" si="66"/>
        <v>0</v>
      </c>
      <c r="DWC49" s="48">
        <f t="shared" si="66"/>
        <v>122330</v>
      </c>
      <c r="DWD49" s="48">
        <f t="shared" si="66"/>
        <v>0</v>
      </c>
      <c r="DWE49" s="48">
        <f t="shared" si="66"/>
        <v>0</v>
      </c>
      <c r="DWF49" s="48">
        <f t="shared" si="66"/>
        <v>0</v>
      </c>
      <c r="DWG49" s="48">
        <f t="shared" si="66"/>
        <v>0</v>
      </c>
      <c r="DWH49" s="48">
        <f t="shared" si="66"/>
        <v>0</v>
      </c>
      <c r="DWI49" s="48">
        <f t="shared" si="66"/>
        <v>0</v>
      </c>
      <c r="DWJ49" s="48">
        <f t="shared" si="66"/>
        <v>0</v>
      </c>
      <c r="DWK49" s="45" t="s">
        <v>116</v>
      </c>
      <c r="DWL49" s="76">
        <v>3240</v>
      </c>
      <c r="DWM49" s="76"/>
      <c r="DWN49" s="74" t="s">
        <v>117</v>
      </c>
      <c r="DWO49" s="48">
        <f>DWO50</f>
        <v>0</v>
      </c>
      <c r="DWP49" s="48">
        <f t="shared" si="66"/>
        <v>-122330</v>
      </c>
      <c r="DWQ49" s="48">
        <f t="shared" si="66"/>
        <v>0</v>
      </c>
      <c r="DWR49" s="48">
        <f t="shared" si="66"/>
        <v>0</v>
      </c>
      <c r="DWS49" s="48">
        <f t="shared" si="66"/>
        <v>122330</v>
      </c>
      <c r="DWT49" s="48">
        <f t="shared" si="66"/>
        <v>0</v>
      </c>
      <c r="DWU49" s="48">
        <f t="shared" si="66"/>
        <v>0</v>
      </c>
      <c r="DWV49" s="48">
        <f t="shared" si="66"/>
        <v>0</v>
      </c>
      <c r="DWW49" s="48">
        <f t="shared" si="66"/>
        <v>0</v>
      </c>
      <c r="DWX49" s="48">
        <f t="shared" si="66"/>
        <v>0</v>
      </c>
      <c r="DWY49" s="48">
        <f t="shared" si="66"/>
        <v>0</v>
      </c>
      <c r="DWZ49" s="48">
        <f t="shared" si="66"/>
        <v>0</v>
      </c>
      <c r="DXA49" s="45" t="s">
        <v>116</v>
      </c>
      <c r="DXB49" s="76">
        <v>3240</v>
      </c>
      <c r="DXC49" s="76"/>
      <c r="DXD49" s="74" t="s">
        <v>117</v>
      </c>
      <c r="DXE49" s="48">
        <f>DXE50</f>
        <v>0</v>
      </c>
      <c r="DXF49" s="48">
        <f t="shared" ref="DXF49:DZL49" si="67">DXF50</f>
        <v>-122330</v>
      </c>
      <c r="DXG49" s="48">
        <f t="shared" si="67"/>
        <v>0</v>
      </c>
      <c r="DXH49" s="48">
        <f t="shared" si="67"/>
        <v>0</v>
      </c>
      <c r="DXI49" s="48">
        <f t="shared" si="67"/>
        <v>122330</v>
      </c>
      <c r="DXJ49" s="48">
        <f t="shared" si="67"/>
        <v>0</v>
      </c>
      <c r="DXK49" s="48">
        <f t="shared" si="67"/>
        <v>0</v>
      </c>
      <c r="DXL49" s="48">
        <f t="shared" si="67"/>
        <v>0</v>
      </c>
      <c r="DXM49" s="48">
        <f t="shared" si="67"/>
        <v>0</v>
      </c>
      <c r="DXN49" s="48">
        <f t="shared" si="67"/>
        <v>0</v>
      </c>
      <c r="DXO49" s="48">
        <f t="shared" si="67"/>
        <v>0</v>
      </c>
      <c r="DXP49" s="48">
        <f t="shared" si="67"/>
        <v>0</v>
      </c>
      <c r="DXQ49" s="45" t="s">
        <v>116</v>
      </c>
      <c r="DXR49" s="76">
        <v>3240</v>
      </c>
      <c r="DXS49" s="76"/>
      <c r="DXT49" s="74" t="s">
        <v>117</v>
      </c>
      <c r="DXU49" s="48">
        <f>DXU50</f>
        <v>0</v>
      </c>
      <c r="DXV49" s="48">
        <f t="shared" si="67"/>
        <v>-122330</v>
      </c>
      <c r="DXW49" s="48">
        <f t="shared" si="67"/>
        <v>0</v>
      </c>
      <c r="DXX49" s="48">
        <f t="shared" si="67"/>
        <v>0</v>
      </c>
      <c r="DXY49" s="48">
        <f t="shared" si="67"/>
        <v>122330</v>
      </c>
      <c r="DXZ49" s="48">
        <f t="shared" si="67"/>
        <v>0</v>
      </c>
      <c r="DYA49" s="48">
        <f t="shared" si="67"/>
        <v>0</v>
      </c>
      <c r="DYB49" s="48">
        <f t="shared" si="67"/>
        <v>0</v>
      </c>
      <c r="DYC49" s="48">
        <f t="shared" si="67"/>
        <v>0</v>
      </c>
      <c r="DYD49" s="48">
        <f t="shared" si="67"/>
        <v>0</v>
      </c>
      <c r="DYE49" s="48">
        <f t="shared" si="67"/>
        <v>0</v>
      </c>
      <c r="DYF49" s="48">
        <f t="shared" si="67"/>
        <v>0</v>
      </c>
      <c r="DYG49" s="45" t="s">
        <v>116</v>
      </c>
      <c r="DYH49" s="76">
        <v>3240</v>
      </c>
      <c r="DYI49" s="76"/>
      <c r="DYJ49" s="74" t="s">
        <v>117</v>
      </c>
      <c r="DYK49" s="48">
        <f>DYK50</f>
        <v>0</v>
      </c>
      <c r="DYL49" s="48">
        <f t="shared" si="67"/>
        <v>-122330</v>
      </c>
      <c r="DYM49" s="48">
        <f t="shared" si="67"/>
        <v>0</v>
      </c>
      <c r="DYN49" s="48">
        <f t="shared" si="67"/>
        <v>0</v>
      </c>
      <c r="DYO49" s="48">
        <f t="shared" si="67"/>
        <v>122330</v>
      </c>
      <c r="DYP49" s="48">
        <f t="shared" si="67"/>
        <v>0</v>
      </c>
      <c r="DYQ49" s="48">
        <f t="shared" si="67"/>
        <v>0</v>
      </c>
      <c r="DYR49" s="48">
        <f t="shared" si="67"/>
        <v>0</v>
      </c>
      <c r="DYS49" s="48">
        <f t="shared" si="67"/>
        <v>0</v>
      </c>
      <c r="DYT49" s="48">
        <f t="shared" si="67"/>
        <v>0</v>
      </c>
      <c r="DYU49" s="48">
        <f t="shared" si="67"/>
        <v>0</v>
      </c>
      <c r="DYV49" s="48">
        <f t="shared" si="67"/>
        <v>0</v>
      </c>
      <c r="DYW49" s="45" t="s">
        <v>116</v>
      </c>
      <c r="DYX49" s="76">
        <v>3240</v>
      </c>
      <c r="DYY49" s="76"/>
      <c r="DYZ49" s="74" t="s">
        <v>117</v>
      </c>
      <c r="DZA49" s="48">
        <f>DZA50</f>
        <v>0</v>
      </c>
      <c r="DZB49" s="48">
        <f t="shared" si="67"/>
        <v>-122330</v>
      </c>
      <c r="DZC49" s="48">
        <f t="shared" si="67"/>
        <v>0</v>
      </c>
      <c r="DZD49" s="48">
        <f t="shared" si="67"/>
        <v>0</v>
      </c>
      <c r="DZE49" s="48">
        <f t="shared" si="67"/>
        <v>122330</v>
      </c>
      <c r="DZF49" s="48">
        <f t="shared" si="67"/>
        <v>0</v>
      </c>
      <c r="DZG49" s="48">
        <f t="shared" si="67"/>
        <v>0</v>
      </c>
      <c r="DZH49" s="48">
        <f t="shared" si="67"/>
        <v>0</v>
      </c>
      <c r="DZI49" s="48">
        <f t="shared" si="67"/>
        <v>0</v>
      </c>
      <c r="DZJ49" s="48">
        <f t="shared" si="67"/>
        <v>0</v>
      </c>
      <c r="DZK49" s="48">
        <f t="shared" si="67"/>
        <v>0</v>
      </c>
      <c r="DZL49" s="48">
        <f t="shared" si="67"/>
        <v>0</v>
      </c>
      <c r="DZM49" s="45" t="s">
        <v>116</v>
      </c>
      <c r="DZN49" s="76">
        <v>3240</v>
      </c>
      <c r="DZO49" s="76"/>
      <c r="DZP49" s="74" t="s">
        <v>117</v>
      </c>
      <c r="DZQ49" s="48">
        <f>DZQ50</f>
        <v>0</v>
      </c>
      <c r="DZR49" s="48">
        <f t="shared" ref="DZR49:EBX49" si="68">DZR50</f>
        <v>-122330</v>
      </c>
      <c r="DZS49" s="48">
        <f t="shared" si="68"/>
        <v>0</v>
      </c>
      <c r="DZT49" s="48">
        <f t="shared" si="68"/>
        <v>0</v>
      </c>
      <c r="DZU49" s="48">
        <f t="shared" si="68"/>
        <v>122330</v>
      </c>
      <c r="DZV49" s="48">
        <f t="shared" si="68"/>
        <v>0</v>
      </c>
      <c r="DZW49" s="48">
        <f t="shared" si="68"/>
        <v>0</v>
      </c>
      <c r="DZX49" s="48">
        <f t="shared" si="68"/>
        <v>0</v>
      </c>
      <c r="DZY49" s="48">
        <f t="shared" si="68"/>
        <v>0</v>
      </c>
      <c r="DZZ49" s="48">
        <f t="shared" si="68"/>
        <v>0</v>
      </c>
      <c r="EAA49" s="48">
        <f t="shared" si="68"/>
        <v>0</v>
      </c>
      <c r="EAB49" s="48">
        <f t="shared" si="68"/>
        <v>0</v>
      </c>
      <c r="EAC49" s="45" t="s">
        <v>116</v>
      </c>
      <c r="EAD49" s="76">
        <v>3240</v>
      </c>
      <c r="EAE49" s="76"/>
      <c r="EAF49" s="74" t="s">
        <v>117</v>
      </c>
      <c r="EAG49" s="48">
        <f>EAG50</f>
        <v>0</v>
      </c>
      <c r="EAH49" s="48">
        <f t="shared" si="68"/>
        <v>-122330</v>
      </c>
      <c r="EAI49" s="48">
        <f t="shared" si="68"/>
        <v>0</v>
      </c>
      <c r="EAJ49" s="48">
        <f t="shared" si="68"/>
        <v>0</v>
      </c>
      <c r="EAK49" s="48">
        <f t="shared" si="68"/>
        <v>122330</v>
      </c>
      <c r="EAL49" s="48">
        <f t="shared" si="68"/>
        <v>0</v>
      </c>
      <c r="EAM49" s="48">
        <f t="shared" si="68"/>
        <v>0</v>
      </c>
      <c r="EAN49" s="48">
        <f t="shared" si="68"/>
        <v>0</v>
      </c>
      <c r="EAO49" s="48">
        <f t="shared" si="68"/>
        <v>0</v>
      </c>
      <c r="EAP49" s="48">
        <f t="shared" si="68"/>
        <v>0</v>
      </c>
      <c r="EAQ49" s="48">
        <f t="shared" si="68"/>
        <v>0</v>
      </c>
      <c r="EAR49" s="48">
        <f t="shared" si="68"/>
        <v>0</v>
      </c>
      <c r="EAS49" s="45" t="s">
        <v>116</v>
      </c>
      <c r="EAT49" s="76">
        <v>3240</v>
      </c>
      <c r="EAU49" s="76"/>
      <c r="EAV49" s="74" t="s">
        <v>117</v>
      </c>
      <c r="EAW49" s="48">
        <f>EAW50</f>
        <v>0</v>
      </c>
      <c r="EAX49" s="48">
        <f t="shared" si="68"/>
        <v>-122330</v>
      </c>
      <c r="EAY49" s="48">
        <f t="shared" si="68"/>
        <v>0</v>
      </c>
      <c r="EAZ49" s="48">
        <f t="shared" si="68"/>
        <v>0</v>
      </c>
      <c r="EBA49" s="48">
        <f t="shared" si="68"/>
        <v>122330</v>
      </c>
      <c r="EBB49" s="48">
        <f t="shared" si="68"/>
        <v>0</v>
      </c>
      <c r="EBC49" s="48">
        <f t="shared" si="68"/>
        <v>0</v>
      </c>
      <c r="EBD49" s="48">
        <f t="shared" si="68"/>
        <v>0</v>
      </c>
      <c r="EBE49" s="48">
        <f t="shared" si="68"/>
        <v>0</v>
      </c>
      <c r="EBF49" s="48">
        <f t="shared" si="68"/>
        <v>0</v>
      </c>
      <c r="EBG49" s="48">
        <f t="shared" si="68"/>
        <v>0</v>
      </c>
      <c r="EBH49" s="48">
        <f t="shared" si="68"/>
        <v>0</v>
      </c>
      <c r="EBI49" s="45" t="s">
        <v>116</v>
      </c>
      <c r="EBJ49" s="76">
        <v>3240</v>
      </c>
      <c r="EBK49" s="76"/>
      <c r="EBL49" s="74" t="s">
        <v>117</v>
      </c>
      <c r="EBM49" s="48">
        <f>EBM50</f>
        <v>0</v>
      </c>
      <c r="EBN49" s="48">
        <f t="shared" si="68"/>
        <v>-122330</v>
      </c>
      <c r="EBO49" s="48">
        <f t="shared" si="68"/>
        <v>0</v>
      </c>
      <c r="EBP49" s="48">
        <f t="shared" si="68"/>
        <v>0</v>
      </c>
      <c r="EBQ49" s="48">
        <f t="shared" si="68"/>
        <v>122330</v>
      </c>
      <c r="EBR49" s="48">
        <f t="shared" si="68"/>
        <v>0</v>
      </c>
      <c r="EBS49" s="48">
        <f t="shared" si="68"/>
        <v>0</v>
      </c>
      <c r="EBT49" s="48">
        <f t="shared" si="68"/>
        <v>0</v>
      </c>
      <c r="EBU49" s="48">
        <f t="shared" si="68"/>
        <v>0</v>
      </c>
      <c r="EBV49" s="48">
        <f t="shared" si="68"/>
        <v>0</v>
      </c>
      <c r="EBW49" s="48">
        <f t="shared" si="68"/>
        <v>0</v>
      </c>
      <c r="EBX49" s="48">
        <f t="shared" si="68"/>
        <v>0</v>
      </c>
      <c r="EBY49" s="45" t="s">
        <v>116</v>
      </c>
      <c r="EBZ49" s="76">
        <v>3240</v>
      </c>
      <c r="ECA49" s="76"/>
      <c r="ECB49" s="74" t="s">
        <v>117</v>
      </c>
      <c r="ECC49" s="48">
        <f>ECC50</f>
        <v>0</v>
      </c>
      <c r="ECD49" s="48">
        <f t="shared" ref="ECD49:EEJ49" si="69">ECD50</f>
        <v>-122330</v>
      </c>
      <c r="ECE49" s="48">
        <f t="shared" si="69"/>
        <v>0</v>
      </c>
      <c r="ECF49" s="48">
        <f t="shared" si="69"/>
        <v>0</v>
      </c>
      <c r="ECG49" s="48">
        <f t="shared" si="69"/>
        <v>122330</v>
      </c>
      <c r="ECH49" s="48">
        <f t="shared" si="69"/>
        <v>0</v>
      </c>
      <c r="ECI49" s="48">
        <f t="shared" si="69"/>
        <v>0</v>
      </c>
      <c r="ECJ49" s="48">
        <f t="shared" si="69"/>
        <v>0</v>
      </c>
      <c r="ECK49" s="48">
        <f t="shared" si="69"/>
        <v>0</v>
      </c>
      <c r="ECL49" s="48">
        <f t="shared" si="69"/>
        <v>0</v>
      </c>
      <c r="ECM49" s="48">
        <f t="shared" si="69"/>
        <v>0</v>
      </c>
      <c r="ECN49" s="48">
        <f t="shared" si="69"/>
        <v>0</v>
      </c>
      <c r="ECO49" s="45" t="s">
        <v>116</v>
      </c>
      <c r="ECP49" s="76">
        <v>3240</v>
      </c>
      <c r="ECQ49" s="76"/>
      <c r="ECR49" s="74" t="s">
        <v>117</v>
      </c>
      <c r="ECS49" s="48">
        <f>ECS50</f>
        <v>0</v>
      </c>
      <c r="ECT49" s="48">
        <f t="shared" si="69"/>
        <v>-122330</v>
      </c>
      <c r="ECU49" s="48">
        <f t="shared" si="69"/>
        <v>0</v>
      </c>
      <c r="ECV49" s="48">
        <f t="shared" si="69"/>
        <v>0</v>
      </c>
      <c r="ECW49" s="48">
        <f t="shared" si="69"/>
        <v>122330</v>
      </c>
      <c r="ECX49" s="48">
        <f t="shared" si="69"/>
        <v>0</v>
      </c>
      <c r="ECY49" s="48">
        <f t="shared" si="69"/>
        <v>0</v>
      </c>
      <c r="ECZ49" s="48">
        <f t="shared" si="69"/>
        <v>0</v>
      </c>
      <c r="EDA49" s="48">
        <f t="shared" si="69"/>
        <v>0</v>
      </c>
      <c r="EDB49" s="48">
        <f t="shared" si="69"/>
        <v>0</v>
      </c>
      <c r="EDC49" s="48">
        <f t="shared" si="69"/>
        <v>0</v>
      </c>
      <c r="EDD49" s="48">
        <f t="shared" si="69"/>
        <v>0</v>
      </c>
      <c r="EDE49" s="45" t="s">
        <v>116</v>
      </c>
      <c r="EDF49" s="76">
        <v>3240</v>
      </c>
      <c r="EDG49" s="76"/>
      <c r="EDH49" s="74" t="s">
        <v>117</v>
      </c>
      <c r="EDI49" s="48">
        <f>EDI50</f>
        <v>0</v>
      </c>
      <c r="EDJ49" s="48">
        <f t="shared" si="69"/>
        <v>-122330</v>
      </c>
      <c r="EDK49" s="48">
        <f t="shared" si="69"/>
        <v>0</v>
      </c>
      <c r="EDL49" s="48">
        <f t="shared" si="69"/>
        <v>0</v>
      </c>
      <c r="EDM49" s="48">
        <f t="shared" si="69"/>
        <v>122330</v>
      </c>
      <c r="EDN49" s="48">
        <f t="shared" si="69"/>
        <v>0</v>
      </c>
      <c r="EDO49" s="48">
        <f t="shared" si="69"/>
        <v>0</v>
      </c>
      <c r="EDP49" s="48">
        <f t="shared" si="69"/>
        <v>0</v>
      </c>
      <c r="EDQ49" s="48">
        <f t="shared" si="69"/>
        <v>0</v>
      </c>
      <c r="EDR49" s="48">
        <f t="shared" si="69"/>
        <v>0</v>
      </c>
      <c r="EDS49" s="48">
        <f t="shared" si="69"/>
        <v>0</v>
      </c>
      <c r="EDT49" s="48">
        <f t="shared" si="69"/>
        <v>0</v>
      </c>
      <c r="EDU49" s="45" t="s">
        <v>116</v>
      </c>
      <c r="EDV49" s="76">
        <v>3240</v>
      </c>
      <c r="EDW49" s="76"/>
      <c r="EDX49" s="74" t="s">
        <v>117</v>
      </c>
      <c r="EDY49" s="48">
        <f>EDY50</f>
        <v>0</v>
      </c>
      <c r="EDZ49" s="48">
        <f t="shared" si="69"/>
        <v>-122330</v>
      </c>
      <c r="EEA49" s="48">
        <f t="shared" si="69"/>
        <v>0</v>
      </c>
      <c r="EEB49" s="48">
        <f t="shared" si="69"/>
        <v>0</v>
      </c>
      <c r="EEC49" s="48">
        <f t="shared" si="69"/>
        <v>122330</v>
      </c>
      <c r="EED49" s="48">
        <f t="shared" si="69"/>
        <v>0</v>
      </c>
      <c r="EEE49" s="48">
        <f t="shared" si="69"/>
        <v>0</v>
      </c>
      <c r="EEF49" s="48">
        <f t="shared" si="69"/>
        <v>0</v>
      </c>
      <c r="EEG49" s="48">
        <f t="shared" si="69"/>
        <v>0</v>
      </c>
      <c r="EEH49" s="48">
        <f t="shared" si="69"/>
        <v>0</v>
      </c>
      <c r="EEI49" s="48">
        <f t="shared" si="69"/>
        <v>0</v>
      </c>
      <c r="EEJ49" s="48">
        <f t="shared" si="69"/>
        <v>0</v>
      </c>
      <c r="EEK49" s="45" t="s">
        <v>116</v>
      </c>
      <c r="EEL49" s="76">
        <v>3240</v>
      </c>
      <c r="EEM49" s="76"/>
      <c r="EEN49" s="74" t="s">
        <v>117</v>
      </c>
      <c r="EEO49" s="48">
        <f>EEO50</f>
        <v>0</v>
      </c>
      <c r="EEP49" s="48">
        <f t="shared" ref="EEP49:EGV49" si="70">EEP50</f>
        <v>-122330</v>
      </c>
      <c r="EEQ49" s="48">
        <f t="shared" si="70"/>
        <v>0</v>
      </c>
      <c r="EER49" s="48">
        <f t="shared" si="70"/>
        <v>0</v>
      </c>
      <c r="EES49" s="48">
        <f t="shared" si="70"/>
        <v>122330</v>
      </c>
      <c r="EET49" s="48">
        <f t="shared" si="70"/>
        <v>0</v>
      </c>
      <c r="EEU49" s="48">
        <f t="shared" si="70"/>
        <v>0</v>
      </c>
      <c r="EEV49" s="48">
        <f t="shared" si="70"/>
        <v>0</v>
      </c>
      <c r="EEW49" s="48">
        <f t="shared" si="70"/>
        <v>0</v>
      </c>
      <c r="EEX49" s="48">
        <f t="shared" si="70"/>
        <v>0</v>
      </c>
      <c r="EEY49" s="48">
        <f t="shared" si="70"/>
        <v>0</v>
      </c>
      <c r="EEZ49" s="48">
        <f t="shared" si="70"/>
        <v>0</v>
      </c>
      <c r="EFA49" s="45" t="s">
        <v>116</v>
      </c>
      <c r="EFB49" s="76">
        <v>3240</v>
      </c>
      <c r="EFC49" s="76"/>
      <c r="EFD49" s="74" t="s">
        <v>117</v>
      </c>
      <c r="EFE49" s="48">
        <f>EFE50</f>
        <v>0</v>
      </c>
      <c r="EFF49" s="48">
        <f t="shared" si="70"/>
        <v>-122330</v>
      </c>
      <c r="EFG49" s="48">
        <f t="shared" si="70"/>
        <v>0</v>
      </c>
      <c r="EFH49" s="48">
        <f t="shared" si="70"/>
        <v>0</v>
      </c>
      <c r="EFI49" s="48">
        <f t="shared" si="70"/>
        <v>122330</v>
      </c>
      <c r="EFJ49" s="48">
        <f t="shared" si="70"/>
        <v>0</v>
      </c>
      <c r="EFK49" s="48">
        <f t="shared" si="70"/>
        <v>0</v>
      </c>
      <c r="EFL49" s="48">
        <f t="shared" si="70"/>
        <v>0</v>
      </c>
      <c r="EFM49" s="48">
        <f t="shared" si="70"/>
        <v>0</v>
      </c>
      <c r="EFN49" s="48">
        <f t="shared" si="70"/>
        <v>0</v>
      </c>
      <c r="EFO49" s="48">
        <f t="shared" si="70"/>
        <v>0</v>
      </c>
      <c r="EFP49" s="48">
        <f t="shared" si="70"/>
        <v>0</v>
      </c>
      <c r="EFQ49" s="45" t="s">
        <v>116</v>
      </c>
      <c r="EFR49" s="76">
        <v>3240</v>
      </c>
      <c r="EFS49" s="76"/>
      <c r="EFT49" s="74" t="s">
        <v>117</v>
      </c>
      <c r="EFU49" s="48">
        <f>EFU50</f>
        <v>0</v>
      </c>
      <c r="EFV49" s="48">
        <f t="shared" si="70"/>
        <v>-122330</v>
      </c>
      <c r="EFW49" s="48">
        <f t="shared" si="70"/>
        <v>0</v>
      </c>
      <c r="EFX49" s="48">
        <f t="shared" si="70"/>
        <v>0</v>
      </c>
      <c r="EFY49" s="48">
        <f t="shared" si="70"/>
        <v>122330</v>
      </c>
      <c r="EFZ49" s="48">
        <f t="shared" si="70"/>
        <v>0</v>
      </c>
      <c r="EGA49" s="48">
        <f t="shared" si="70"/>
        <v>0</v>
      </c>
      <c r="EGB49" s="48">
        <f t="shared" si="70"/>
        <v>0</v>
      </c>
      <c r="EGC49" s="48">
        <f t="shared" si="70"/>
        <v>0</v>
      </c>
      <c r="EGD49" s="48">
        <f t="shared" si="70"/>
        <v>0</v>
      </c>
      <c r="EGE49" s="48">
        <f t="shared" si="70"/>
        <v>0</v>
      </c>
      <c r="EGF49" s="48">
        <f t="shared" si="70"/>
        <v>0</v>
      </c>
      <c r="EGG49" s="45" t="s">
        <v>116</v>
      </c>
      <c r="EGH49" s="76">
        <v>3240</v>
      </c>
      <c r="EGI49" s="76"/>
      <c r="EGJ49" s="74" t="s">
        <v>117</v>
      </c>
      <c r="EGK49" s="48">
        <f>EGK50</f>
        <v>0</v>
      </c>
      <c r="EGL49" s="48">
        <f t="shared" si="70"/>
        <v>-122330</v>
      </c>
      <c r="EGM49" s="48">
        <f t="shared" si="70"/>
        <v>0</v>
      </c>
      <c r="EGN49" s="48">
        <f t="shared" si="70"/>
        <v>0</v>
      </c>
      <c r="EGO49" s="48">
        <f t="shared" si="70"/>
        <v>122330</v>
      </c>
      <c r="EGP49" s="48">
        <f t="shared" si="70"/>
        <v>0</v>
      </c>
      <c r="EGQ49" s="48">
        <f t="shared" si="70"/>
        <v>0</v>
      </c>
      <c r="EGR49" s="48">
        <f t="shared" si="70"/>
        <v>0</v>
      </c>
      <c r="EGS49" s="48">
        <f t="shared" si="70"/>
        <v>0</v>
      </c>
      <c r="EGT49" s="48">
        <f t="shared" si="70"/>
        <v>0</v>
      </c>
      <c r="EGU49" s="48">
        <f t="shared" si="70"/>
        <v>0</v>
      </c>
      <c r="EGV49" s="48">
        <f t="shared" si="70"/>
        <v>0</v>
      </c>
      <c r="EGW49" s="45" t="s">
        <v>116</v>
      </c>
      <c r="EGX49" s="76">
        <v>3240</v>
      </c>
      <c r="EGY49" s="76"/>
      <c r="EGZ49" s="74" t="s">
        <v>117</v>
      </c>
      <c r="EHA49" s="48">
        <f>EHA50</f>
        <v>0</v>
      </c>
      <c r="EHB49" s="48">
        <f t="shared" ref="EHB49:EJH49" si="71">EHB50</f>
        <v>-122330</v>
      </c>
      <c r="EHC49" s="48">
        <f t="shared" si="71"/>
        <v>0</v>
      </c>
      <c r="EHD49" s="48">
        <f t="shared" si="71"/>
        <v>0</v>
      </c>
      <c r="EHE49" s="48">
        <f t="shared" si="71"/>
        <v>122330</v>
      </c>
      <c r="EHF49" s="48">
        <f t="shared" si="71"/>
        <v>0</v>
      </c>
      <c r="EHG49" s="48">
        <f t="shared" si="71"/>
        <v>0</v>
      </c>
      <c r="EHH49" s="48">
        <f t="shared" si="71"/>
        <v>0</v>
      </c>
      <c r="EHI49" s="48">
        <f t="shared" si="71"/>
        <v>0</v>
      </c>
      <c r="EHJ49" s="48">
        <f t="shared" si="71"/>
        <v>0</v>
      </c>
      <c r="EHK49" s="48">
        <f t="shared" si="71"/>
        <v>0</v>
      </c>
      <c r="EHL49" s="48">
        <f t="shared" si="71"/>
        <v>0</v>
      </c>
      <c r="EHM49" s="45" t="s">
        <v>116</v>
      </c>
      <c r="EHN49" s="76">
        <v>3240</v>
      </c>
      <c r="EHO49" s="76"/>
      <c r="EHP49" s="74" t="s">
        <v>117</v>
      </c>
      <c r="EHQ49" s="48">
        <f>EHQ50</f>
        <v>0</v>
      </c>
      <c r="EHR49" s="48">
        <f t="shared" si="71"/>
        <v>-122330</v>
      </c>
      <c r="EHS49" s="48">
        <f t="shared" si="71"/>
        <v>0</v>
      </c>
      <c r="EHT49" s="48">
        <f t="shared" si="71"/>
        <v>0</v>
      </c>
      <c r="EHU49" s="48">
        <f t="shared" si="71"/>
        <v>122330</v>
      </c>
      <c r="EHV49" s="48">
        <f t="shared" si="71"/>
        <v>0</v>
      </c>
      <c r="EHW49" s="48">
        <f t="shared" si="71"/>
        <v>0</v>
      </c>
      <c r="EHX49" s="48">
        <f t="shared" si="71"/>
        <v>0</v>
      </c>
      <c r="EHY49" s="48">
        <f t="shared" si="71"/>
        <v>0</v>
      </c>
      <c r="EHZ49" s="48">
        <f t="shared" si="71"/>
        <v>0</v>
      </c>
      <c r="EIA49" s="48">
        <f t="shared" si="71"/>
        <v>0</v>
      </c>
      <c r="EIB49" s="48">
        <f t="shared" si="71"/>
        <v>0</v>
      </c>
      <c r="EIC49" s="45" t="s">
        <v>116</v>
      </c>
      <c r="EID49" s="76">
        <v>3240</v>
      </c>
      <c r="EIE49" s="76"/>
      <c r="EIF49" s="74" t="s">
        <v>117</v>
      </c>
      <c r="EIG49" s="48">
        <f>EIG50</f>
        <v>0</v>
      </c>
      <c r="EIH49" s="48">
        <f t="shared" si="71"/>
        <v>-122330</v>
      </c>
      <c r="EII49" s="48">
        <f t="shared" si="71"/>
        <v>0</v>
      </c>
      <c r="EIJ49" s="48">
        <f t="shared" si="71"/>
        <v>0</v>
      </c>
      <c r="EIK49" s="48">
        <f t="shared" si="71"/>
        <v>122330</v>
      </c>
      <c r="EIL49" s="48">
        <f t="shared" si="71"/>
        <v>0</v>
      </c>
      <c r="EIM49" s="48">
        <f t="shared" si="71"/>
        <v>0</v>
      </c>
      <c r="EIN49" s="48">
        <f t="shared" si="71"/>
        <v>0</v>
      </c>
      <c r="EIO49" s="48">
        <f t="shared" si="71"/>
        <v>0</v>
      </c>
      <c r="EIP49" s="48">
        <f t="shared" si="71"/>
        <v>0</v>
      </c>
      <c r="EIQ49" s="48">
        <f t="shared" si="71"/>
        <v>0</v>
      </c>
      <c r="EIR49" s="48">
        <f t="shared" si="71"/>
        <v>0</v>
      </c>
      <c r="EIS49" s="45" t="s">
        <v>116</v>
      </c>
      <c r="EIT49" s="76">
        <v>3240</v>
      </c>
      <c r="EIU49" s="76"/>
      <c r="EIV49" s="74" t="s">
        <v>117</v>
      </c>
      <c r="EIW49" s="48">
        <f>EIW50</f>
        <v>0</v>
      </c>
      <c r="EIX49" s="48">
        <f t="shared" si="71"/>
        <v>-122330</v>
      </c>
      <c r="EIY49" s="48">
        <f t="shared" si="71"/>
        <v>0</v>
      </c>
      <c r="EIZ49" s="48">
        <f t="shared" si="71"/>
        <v>0</v>
      </c>
      <c r="EJA49" s="48">
        <f t="shared" si="71"/>
        <v>122330</v>
      </c>
      <c r="EJB49" s="48">
        <f t="shared" si="71"/>
        <v>0</v>
      </c>
      <c r="EJC49" s="48">
        <f t="shared" si="71"/>
        <v>0</v>
      </c>
      <c r="EJD49" s="48">
        <f t="shared" si="71"/>
        <v>0</v>
      </c>
      <c r="EJE49" s="48">
        <f t="shared" si="71"/>
        <v>0</v>
      </c>
      <c r="EJF49" s="48">
        <f t="shared" si="71"/>
        <v>0</v>
      </c>
      <c r="EJG49" s="48">
        <f t="shared" si="71"/>
        <v>0</v>
      </c>
      <c r="EJH49" s="48">
        <f t="shared" si="71"/>
        <v>0</v>
      </c>
      <c r="EJI49" s="45" t="s">
        <v>116</v>
      </c>
      <c r="EJJ49" s="76">
        <v>3240</v>
      </c>
      <c r="EJK49" s="76"/>
      <c r="EJL49" s="74" t="s">
        <v>117</v>
      </c>
      <c r="EJM49" s="48">
        <f>EJM50</f>
        <v>0</v>
      </c>
      <c r="EJN49" s="48">
        <f t="shared" ref="EJN49:ELT49" si="72">EJN50</f>
        <v>-122330</v>
      </c>
      <c r="EJO49" s="48">
        <f t="shared" si="72"/>
        <v>0</v>
      </c>
      <c r="EJP49" s="48">
        <f t="shared" si="72"/>
        <v>0</v>
      </c>
      <c r="EJQ49" s="48">
        <f t="shared" si="72"/>
        <v>122330</v>
      </c>
      <c r="EJR49" s="48">
        <f t="shared" si="72"/>
        <v>0</v>
      </c>
      <c r="EJS49" s="48">
        <f t="shared" si="72"/>
        <v>0</v>
      </c>
      <c r="EJT49" s="48">
        <f t="shared" si="72"/>
        <v>0</v>
      </c>
      <c r="EJU49" s="48">
        <f t="shared" si="72"/>
        <v>0</v>
      </c>
      <c r="EJV49" s="48">
        <f t="shared" si="72"/>
        <v>0</v>
      </c>
      <c r="EJW49" s="48">
        <f t="shared" si="72"/>
        <v>0</v>
      </c>
      <c r="EJX49" s="48">
        <f t="shared" si="72"/>
        <v>0</v>
      </c>
      <c r="EJY49" s="45" t="s">
        <v>116</v>
      </c>
      <c r="EJZ49" s="76">
        <v>3240</v>
      </c>
      <c r="EKA49" s="76"/>
      <c r="EKB49" s="74" t="s">
        <v>117</v>
      </c>
      <c r="EKC49" s="48">
        <f>EKC50</f>
        <v>0</v>
      </c>
      <c r="EKD49" s="48">
        <f t="shared" si="72"/>
        <v>-122330</v>
      </c>
      <c r="EKE49" s="48">
        <f t="shared" si="72"/>
        <v>0</v>
      </c>
      <c r="EKF49" s="48">
        <f t="shared" si="72"/>
        <v>0</v>
      </c>
      <c r="EKG49" s="48">
        <f t="shared" si="72"/>
        <v>122330</v>
      </c>
      <c r="EKH49" s="48">
        <f t="shared" si="72"/>
        <v>0</v>
      </c>
      <c r="EKI49" s="48">
        <f t="shared" si="72"/>
        <v>0</v>
      </c>
      <c r="EKJ49" s="48">
        <f t="shared" si="72"/>
        <v>0</v>
      </c>
      <c r="EKK49" s="48">
        <f t="shared" si="72"/>
        <v>0</v>
      </c>
      <c r="EKL49" s="48">
        <f t="shared" si="72"/>
        <v>0</v>
      </c>
      <c r="EKM49" s="48">
        <f t="shared" si="72"/>
        <v>0</v>
      </c>
      <c r="EKN49" s="48">
        <f t="shared" si="72"/>
        <v>0</v>
      </c>
      <c r="EKO49" s="45" t="s">
        <v>116</v>
      </c>
      <c r="EKP49" s="76">
        <v>3240</v>
      </c>
      <c r="EKQ49" s="76"/>
      <c r="EKR49" s="74" t="s">
        <v>117</v>
      </c>
      <c r="EKS49" s="48">
        <f>EKS50</f>
        <v>0</v>
      </c>
      <c r="EKT49" s="48">
        <f t="shared" si="72"/>
        <v>-122330</v>
      </c>
      <c r="EKU49" s="48">
        <f t="shared" si="72"/>
        <v>0</v>
      </c>
      <c r="EKV49" s="48">
        <f t="shared" si="72"/>
        <v>0</v>
      </c>
      <c r="EKW49" s="48">
        <f t="shared" si="72"/>
        <v>122330</v>
      </c>
      <c r="EKX49" s="48">
        <f t="shared" si="72"/>
        <v>0</v>
      </c>
      <c r="EKY49" s="48">
        <f t="shared" si="72"/>
        <v>0</v>
      </c>
      <c r="EKZ49" s="48">
        <f t="shared" si="72"/>
        <v>0</v>
      </c>
      <c r="ELA49" s="48">
        <f t="shared" si="72"/>
        <v>0</v>
      </c>
      <c r="ELB49" s="48">
        <f t="shared" si="72"/>
        <v>0</v>
      </c>
      <c r="ELC49" s="48">
        <f t="shared" si="72"/>
        <v>0</v>
      </c>
      <c r="ELD49" s="48">
        <f t="shared" si="72"/>
        <v>0</v>
      </c>
      <c r="ELE49" s="45" t="s">
        <v>116</v>
      </c>
      <c r="ELF49" s="76">
        <v>3240</v>
      </c>
      <c r="ELG49" s="76"/>
      <c r="ELH49" s="74" t="s">
        <v>117</v>
      </c>
      <c r="ELI49" s="48">
        <f>ELI50</f>
        <v>0</v>
      </c>
      <c r="ELJ49" s="48">
        <f t="shared" si="72"/>
        <v>-122330</v>
      </c>
      <c r="ELK49" s="48">
        <f t="shared" si="72"/>
        <v>0</v>
      </c>
      <c r="ELL49" s="48">
        <f t="shared" si="72"/>
        <v>0</v>
      </c>
      <c r="ELM49" s="48">
        <f t="shared" si="72"/>
        <v>122330</v>
      </c>
      <c r="ELN49" s="48">
        <f t="shared" si="72"/>
        <v>0</v>
      </c>
      <c r="ELO49" s="48">
        <f t="shared" si="72"/>
        <v>0</v>
      </c>
      <c r="ELP49" s="48">
        <f t="shared" si="72"/>
        <v>0</v>
      </c>
      <c r="ELQ49" s="48">
        <f t="shared" si="72"/>
        <v>0</v>
      </c>
      <c r="ELR49" s="48">
        <f t="shared" si="72"/>
        <v>0</v>
      </c>
      <c r="ELS49" s="48">
        <f t="shared" si="72"/>
        <v>0</v>
      </c>
      <c r="ELT49" s="48">
        <f t="shared" si="72"/>
        <v>0</v>
      </c>
      <c r="ELU49" s="45" t="s">
        <v>116</v>
      </c>
      <c r="ELV49" s="76">
        <v>3240</v>
      </c>
      <c r="ELW49" s="76"/>
      <c r="ELX49" s="74" t="s">
        <v>117</v>
      </c>
      <c r="ELY49" s="48">
        <f>ELY50</f>
        <v>0</v>
      </c>
      <c r="ELZ49" s="48">
        <f t="shared" ref="ELZ49:EOF49" si="73">ELZ50</f>
        <v>-122330</v>
      </c>
      <c r="EMA49" s="48">
        <f t="shared" si="73"/>
        <v>0</v>
      </c>
      <c r="EMB49" s="48">
        <f t="shared" si="73"/>
        <v>0</v>
      </c>
      <c r="EMC49" s="48">
        <f t="shared" si="73"/>
        <v>122330</v>
      </c>
      <c r="EMD49" s="48">
        <f t="shared" si="73"/>
        <v>0</v>
      </c>
      <c r="EME49" s="48">
        <f t="shared" si="73"/>
        <v>0</v>
      </c>
      <c r="EMF49" s="48">
        <f t="shared" si="73"/>
        <v>0</v>
      </c>
      <c r="EMG49" s="48">
        <f t="shared" si="73"/>
        <v>0</v>
      </c>
      <c r="EMH49" s="48">
        <f t="shared" si="73"/>
        <v>0</v>
      </c>
      <c r="EMI49" s="48">
        <f t="shared" si="73"/>
        <v>0</v>
      </c>
      <c r="EMJ49" s="48">
        <f t="shared" si="73"/>
        <v>0</v>
      </c>
      <c r="EMK49" s="45" t="s">
        <v>116</v>
      </c>
      <c r="EML49" s="76">
        <v>3240</v>
      </c>
      <c r="EMM49" s="76"/>
      <c r="EMN49" s="74" t="s">
        <v>117</v>
      </c>
      <c r="EMO49" s="48">
        <f>EMO50</f>
        <v>0</v>
      </c>
      <c r="EMP49" s="48">
        <f t="shared" si="73"/>
        <v>-122330</v>
      </c>
      <c r="EMQ49" s="48">
        <f t="shared" si="73"/>
        <v>0</v>
      </c>
      <c r="EMR49" s="48">
        <f t="shared" si="73"/>
        <v>0</v>
      </c>
      <c r="EMS49" s="48">
        <f t="shared" si="73"/>
        <v>122330</v>
      </c>
      <c r="EMT49" s="48">
        <f t="shared" si="73"/>
        <v>0</v>
      </c>
      <c r="EMU49" s="48">
        <f t="shared" si="73"/>
        <v>0</v>
      </c>
      <c r="EMV49" s="48">
        <f t="shared" si="73"/>
        <v>0</v>
      </c>
      <c r="EMW49" s="48">
        <f t="shared" si="73"/>
        <v>0</v>
      </c>
      <c r="EMX49" s="48">
        <f t="shared" si="73"/>
        <v>0</v>
      </c>
      <c r="EMY49" s="48">
        <f t="shared" si="73"/>
        <v>0</v>
      </c>
      <c r="EMZ49" s="48">
        <f t="shared" si="73"/>
        <v>0</v>
      </c>
      <c r="ENA49" s="45" t="s">
        <v>116</v>
      </c>
      <c r="ENB49" s="76">
        <v>3240</v>
      </c>
      <c r="ENC49" s="76"/>
      <c r="END49" s="74" t="s">
        <v>117</v>
      </c>
      <c r="ENE49" s="48">
        <f>ENE50</f>
        <v>0</v>
      </c>
      <c r="ENF49" s="48">
        <f t="shared" si="73"/>
        <v>-122330</v>
      </c>
      <c r="ENG49" s="48">
        <f t="shared" si="73"/>
        <v>0</v>
      </c>
      <c r="ENH49" s="48">
        <f t="shared" si="73"/>
        <v>0</v>
      </c>
      <c r="ENI49" s="48">
        <f t="shared" si="73"/>
        <v>122330</v>
      </c>
      <c r="ENJ49" s="48">
        <f t="shared" si="73"/>
        <v>0</v>
      </c>
      <c r="ENK49" s="48">
        <f t="shared" si="73"/>
        <v>0</v>
      </c>
      <c r="ENL49" s="48">
        <f t="shared" si="73"/>
        <v>0</v>
      </c>
      <c r="ENM49" s="48">
        <f t="shared" si="73"/>
        <v>0</v>
      </c>
      <c r="ENN49" s="48">
        <f t="shared" si="73"/>
        <v>0</v>
      </c>
      <c r="ENO49" s="48">
        <f t="shared" si="73"/>
        <v>0</v>
      </c>
      <c r="ENP49" s="48">
        <f t="shared" si="73"/>
        <v>0</v>
      </c>
      <c r="ENQ49" s="45" t="s">
        <v>116</v>
      </c>
      <c r="ENR49" s="76">
        <v>3240</v>
      </c>
      <c r="ENS49" s="76"/>
      <c r="ENT49" s="74" t="s">
        <v>117</v>
      </c>
      <c r="ENU49" s="48">
        <f>ENU50</f>
        <v>0</v>
      </c>
      <c r="ENV49" s="48">
        <f t="shared" si="73"/>
        <v>-122330</v>
      </c>
      <c r="ENW49" s="48">
        <f t="shared" si="73"/>
        <v>0</v>
      </c>
      <c r="ENX49" s="48">
        <f t="shared" si="73"/>
        <v>0</v>
      </c>
      <c r="ENY49" s="48">
        <f t="shared" si="73"/>
        <v>122330</v>
      </c>
      <c r="ENZ49" s="48">
        <f t="shared" si="73"/>
        <v>0</v>
      </c>
      <c r="EOA49" s="48">
        <f t="shared" si="73"/>
        <v>0</v>
      </c>
      <c r="EOB49" s="48">
        <f t="shared" si="73"/>
        <v>0</v>
      </c>
      <c r="EOC49" s="48">
        <f t="shared" si="73"/>
        <v>0</v>
      </c>
      <c r="EOD49" s="48">
        <f t="shared" si="73"/>
        <v>0</v>
      </c>
      <c r="EOE49" s="48">
        <f t="shared" si="73"/>
        <v>0</v>
      </c>
      <c r="EOF49" s="48">
        <f t="shared" si="73"/>
        <v>0</v>
      </c>
      <c r="EOG49" s="45" t="s">
        <v>116</v>
      </c>
      <c r="EOH49" s="76">
        <v>3240</v>
      </c>
      <c r="EOI49" s="76"/>
      <c r="EOJ49" s="74" t="s">
        <v>117</v>
      </c>
      <c r="EOK49" s="48">
        <f>EOK50</f>
        <v>0</v>
      </c>
      <c r="EOL49" s="48">
        <f t="shared" ref="EOL49:EQR49" si="74">EOL50</f>
        <v>-122330</v>
      </c>
      <c r="EOM49" s="48">
        <f t="shared" si="74"/>
        <v>0</v>
      </c>
      <c r="EON49" s="48">
        <f t="shared" si="74"/>
        <v>0</v>
      </c>
      <c r="EOO49" s="48">
        <f t="shared" si="74"/>
        <v>122330</v>
      </c>
      <c r="EOP49" s="48">
        <f t="shared" si="74"/>
        <v>0</v>
      </c>
      <c r="EOQ49" s="48">
        <f t="shared" si="74"/>
        <v>0</v>
      </c>
      <c r="EOR49" s="48">
        <f t="shared" si="74"/>
        <v>0</v>
      </c>
      <c r="EOS49" s="48">
        <f t="shared" si="74"/>
        <v>0</v>
      </c>
      <c r="EOT49" s="48">
        <f t="shared" si="74"/>
        <v>0</v>
      </c>
      <c r="EOU49" s="48">
        <f t="shared" si="74"/>
        <v>0</v>
      </c>
      <c r="EOV49" s="48">
        <f t="shared" si="74"/>
        <v>0</v>
      </c>
      <c r="EOW49" s="45" t="s">
        <v>116</v>
      </c>
      <c r="EOX49" s="76">
        <v>3240</v>
      </c>
      <c r="EOY49" s="76"/>
      <c r="EOZ49" s="74" t="s">
        <v>117</v>
      </c>
      <c r="EPA49" s="48">
        <f>EPA50</f>
        <v>0</v>
      </c>
      <c r="EPB49" s="48">
        <f t="shared" si="74"/>
        <v>-122330</v>
      </c>
      <c r="EPC49" s="48">
        <f t="shared" si="74"/>
        <v>0</v>
      </c>
      <c r="EPD49" s="48">
        <f t="shared" si="74"/>
        <v>0</v>
      </c>
      <c r="EPE49" s="48">
        <f t="shared" si="74"/>
        <v>122330</v>
      </c>
      <c r="EPF49" s="48">
        <f t="shared" si="74"/>
        <v>0</v>
      </c>
      <c r="EPG49" s="48">
        <f t="shared" si="74"/>
        <v>0</v>
      </c>
      <c r="EPH49" s="48">
        <f t="shared" si="74"/>
        <v>0</v>
      </c>
      <c r="EPI49" s="48">
        <f t="shared" si="74"/>
        <v>0</v>
      </c>
      <c r="EPJ49" s="48">
        <f t="shared" si="74"/>
        <v>0</v>
      </c>
      <c r="EPK49" s="48">
        <f t="shared" si="74"/>
        <v>0</v>
      </c>
      <c r="EPL49" s="48">
        <f t="shared" si="74"/>
        <v>0</v>
      </c>
      <c r="EPM49" s="45" t="s">
        <v>116</v>
      </c>
      <c r="EPN49" s="76">
        <v>3240</v>
      </c>
      <c r="EPO49" s="76"/>
      <c r="EPP49" s="74" t="s">
        <v>117</v>
      </c>
      <c r="EPQ49" s="48">
        <f>EPQ50</f>
        <v>0</v>
      </c>
      <c r="EPR49" s="48">
        <f t="shared" si="74"/>
        <v>-122330</v>
      </c>
      <c r="EPS49" s="48">
        <f t="shared" si="74"/>
        <v>0</v>
      </c>
      <c r="EPT49" s="48">
        <f t="shared" si="74"/>
        <v>0</v>
      </c>
      <c r="EPU49" s="48">
        <f t="shared" si="74"/>
        <v>122330</v>
      </c>
      <c r="EPV49" s="48">
        <f t="shared" si="74"/>
        <v>0</v>
      </c>
      <c r="EPW49" s="48">
        <f t="shared" si="74"/>
        <v>0</v>
      </c>
      <c r="EPX49" s="48">
        <f t="shared" si="74"/>
        <v>0</v>
      </c>
      <c r="EPY49" s="48">
        <f t="shared" si="74"/>
        <v>0</v>
      </c>
      <c r="EPZ49" s="48">
        <f t="shared" si="74"/>
        <v>0</v>
      </c>
      <c r="EQA49" s="48">
        <f t="shared" si="74"/>
        <v>0</v>
      </c>
      <c r="EQB49" s="48">
        <f t="shared" si="74"/>
        <v>0</v>
      </c>
      <c r="EQC49" s="45" t="s">
        <v>116</v>
      </c>
      <c r="EQD49" s="76">
        <v>3240</v>
      </c>
      <c r="EQE49" s="76"/>
      <c r="EQF49" s="74" t="s">
        <v>117</v>
      </c>
      <c r="EQG49" s="48">
        <f>EQG50</f>
        <v>0</v>
      </c>
      <c r="EQH49" s="48">
        <f t="shared" si="74"/>
        <v>-122330</v>
      </c>
      <c r="EQI49" s="48">
        <f t="shared" si="74"/>
        <v>0</v>
      </c>
      <c r="EQJ49" s="48">
        <f t="shared" si="74"/>
        <v>0</v>
      </c>
      <c r="EQK49" s="48">
        <f t="shared" si="74"/>
        <v>122330</v>
      </c>
      <c r="EQL49" s="48">
        <f t="shared" si="74"/>
        <v>0</v>
      </c>
      <c r="EQM49" s="48">
        <f t="shared" si="74"/>
        <v>0</v>
      </c>
      <c r="EQN49" s="48">
        <f t="shared" si="74"/>
        <v>0</v>
      </c>
      <c r="EQO49" s="48">
        <f t="shared" si="74"/>
        <v>0</v>
      </c>
      <c r="EQP49" s="48">
        <f t="shared" si="74"/>
        <v>0</v>
      </c>
      <c r="EQQ49" s="48">
        <f t="shared" si="74"/>
        <v>0</v>
      </c>
      <c r="EQR49" s="48">
        <f t="shared" si="74"/>
        <v>0</v>
      </c>
      <c r="EQS49" s="45" t="s">
        <v>116</v>
      </c>
      <c r="EQT49" s="76">
        <v>3240</v>
      </c>
      <c r="EQU49" s="76"/>
      <c r="EQV49" s="74" t="s">
        <v>117</v>
      </c>
      <c r="EQW49" s="48">
        <f>EQW50</f>
        <v>0</v>
      </c>
      <c r="EQX49" s="48">
        <f t="shared" ref="EQX49:ETD49" si="75">EQX50</f>
        <v>-122330</v>
      </c>
      <c r="EQY49" s="48">
        <f t="shared" si="75"/>
        <v>0</v>
      </c>
      <c r="EQZ49" s="48">
        <f t="shared" si="75"/>
        <v>0</v>
      </c>
      <c r="ERA49" s="48">
        <f t="shared" si="75"/>
        <v>122330</v>
      </c>
      <c r="ERB49" s="48">
        <f t="shared" si="75"/>
        <v>0</v>
      </c>
      <c r="ERC49" s="48">
        <f t="shared" si="75"/>
        <v>0</v>
      </c>
      <c r="ERD49" s="48">
        <f t="shared" si="75"/>
        <v>0</v>
      </c>
      <c r="ERE49" s="48">
        <f t="shared" si="75"/>
        <v>0</v>
      </c>
      <c r="ERF49" s="48">
        <f t="shared" si="75"/>
        <v>0</v>
      </c>
      <c r="ERG49" s="48">
        <f t="shared" si="75"/>
        <v>0</v>
      </c>
      <c r="ERH49" s="48">
        <f t="shared" si="75"/>
        <v>0</v>
      </c>
      <c r="ERI49" s="45" t="s">
        <v>116</v>
      </c>
      <c r="ERJ49" s="76">
        <v>3240</v>
      </c>
      <c r="ERK49" s="76"/>
      <c r="ERL49" s="74" t="s">
        <v>117</v>
      </c>
      <c r="ERM49" s="48">
        <f>ERM50</f>
        <v>0</v>
      </c>
      <c r="ERN49" s="48">
        <f t="shared" si="75"/>
        <v>-122330</v>
      </c>
      <c r="ERO49" s="48">
        <f t="shared" si="75"/>
        <v>0</v>
      </c>
      <c r="ERP49" s="48">
        <f t="shared" si="75"/>
        <v>0</v>
      </c>
      <c r="ERQ49" s="48">
        <f t="shared" si="75"/>
        <v>122330</v>
      </c>
      <c r="ERR49" s="48">
        <f t="shared" si="75"/>
        <v>0</v>
      </c>
      <c r="ERS49" s="48">
        <f t="shared" si="75"/>
        <v>0</v>
      </c>
      <c r="ERT49" s="48">
        <f t="shared" si="75"/>
        <v>0</v>
      </c>
      <c r="ERU49" s="48">
        <f t="shared" si="75"/>
        <v>0</v>
      </c>
      <c r="ERV49" s="48">
        <f t="shared" si="75"/>
        <v>0</v>
      </c>
      <c r="ERW49" s="48">
        <f t="shared" si="75"/>
        <v>0</v>
      </c>
      <c r="ERX49" s="48">
        <f t="shared" si="75"/>
        <v>0</v>
      </c>
      <c r="ERY49" s="45" t="s">
        <v>116</v>
      </c>
      <c r="ERZ49" s="76">
        <v>3240</v>
      </c>
      <c r="ESA49" s="76"/>
      <c r="ESB49" s="74" t="s">
        <v>117</v>
      </c>
      <c r="ESC49" s="48">
        <f>ESC50</f>
        <v>0</v>
      </c>
      <c r="ESD49" s="48">
        <f t="shared" si="75"/>
        <v>-122330</v>
      </c>
      <c r="ESE49" s="48">
        <f t="shared" si="75"/>
        <v>0</v>
      </c>
      <c r="ESF49" s="48">
        <f t="shared" si="75"/>
        <v>0</v>
      </c>
      <c r="ESG49" s="48">
        <f t="shared" si="75"/>
        <v>122330</v>
      </c>
      <c r="ESH49" s="48">
        <f t="shared" si="75"/>
        <v>0</v>
      </c>
      <c r="ESI49" s="48">
        <f t="shared" si="75"/>
        <v>0</v>
      </c>
      <c r="ESJ49" s="48">
        <f t="shared" si="75"/>
        <v>0</v>
      </c>
      <c r="ESK49" s="48">
        <f t="shared" si="75"/>
        <v>0</v>
      </c>
      <c r="ESL49" s="48">
        <f t="shared" si="75"/>
        <v>0</v>
      </c>
      <c r="ESM49" s="48">
        <f t="shared" si="75"/>
        <v>0</v>
      </c>
      <c r="ESN49" s="48">
        <f t="shared" si="75"/>
        <v>0</v>
      </c>
      <c r="ESO49" s="45" t="s">
        <v>116</v>
      </c>
      <c r="ESP49" s="76">
        <v>3240</v>
      </c>
      <c r="ESQ49" s="76"/>
      <c r="ESR49" s="74" t="s">
        <v>117</v>
      </c>
      <c r="ESS49" s="48">
        <f>ESS50</f>
        <v>0</v>
      </c>
      <c r="EST49" s="48">
        <f t="shared" si="75"/>
        <v>-122330</v>
      </c>
      <c r="ESU49" s="48">
        <f t="shared" si="75"/>
        <v>0</v>
      </c>
      <c r="ESV49" s="48">
        <f t="shared" si="75"/>
        <v>0</v>
      </c>
      <c r="ESW49" s="48">
        <f t="shared" si="75"/>
        <v>122330</v>
      </c>
      <c r="ESX49" s="48">
        <f t="shared" si="75"/>
        <v>0</v>
      </c>
      <c r="ESY49" s="48">
        <f t="shared" si="75"/>
        <v>0</v>
      </c>
      <c r="ESZ49" s="48">
        <f t="shared" si="75"/>
        <v>0</v>
      </c>
      <c r="ETA49" s="48">
        <f t="shared" si="75"/>
        <v>0</v>
      </c>
      <c r="ETB49" s="48">
        <f t="shared" si="75"/>
        <v>0</v>
      </c>
      <c r="ETC49" s="48">
        <f t="shared" si="75"/>
        <v>0</v>
      </c>
      <c r="ETD49" s="48">
        <f t="shared" si="75"/>
        <v>0</v>
      </c>
      <c r="ETE49" s="45" t="s">
        <v>116</v>
      </c>
      <c r="ETF49" s="76">
        <v>3240</v>
      </c>
      <c r="ETG49" s="76"/>
      <c r="ETH49" s="74" t="s">
        <v>117</v>
      </c>
      <c r="ETI49" s="48">
        <f>ETI50</f>
        <v>0</v>
      </c>
      <c r="ETJ49" s="48">
        <f t="shared" ref="ETJ49:EVP49" si="76">ETJ50</f>
        <v>-122330</v>
      </c>
      <c r="ETK49" s="48">
        <f t="shared" si="76"/>
        <v>0</v>
      </c>
      <c r="ETL49" s="48">
        <f t="shared" si="76"/>
        <v>0</v>
      </c>
      <c r="ETM49" s="48">
        <f t="shared" si="76"/>
        <v>122330</v>
      </c>
      <c r="ETN49" s="48">
        <f t="shared" si="76"/>
        <v>0</v>
      </c>
      <c r="ETO49" s="48">
        <f t="shared" si="76"/>
        <v>0</v>
      </c>
      <c r="ETP49" s="48">
        <f t="shared" si="76"/>
        <v>0</v>
      </c>
      <c r="ETQ49" s="48">
        <f t="shared" si="76"/>
        <v>0</v>
      </c>
      <c r="ETR49" s="48">
        <f t="shared" si="76"/>
        <v>0</v>
      </c>
      <c r="ETS49" s="48">
        <f t="shared" si="76"/>
        <v>0</v>
      </c>
      <c r="ETT49" s="48">
        <f t="shared" si="76"/>
        <v>0</v>
      </c>
      <c r="ETU49" s="45" t="s">
        <v>116</v>
      </c>
      <c r="ETV49" s="76">
        <v>3240</v>
      </c>
      <c r="ETW49" s="76"/>
      <c r="ETX49" s="74" t="s">
        <v>117</v>
      </c>
      <c r="ETY49" s="48">
        <f>ETY50</f>
        <v>0</v>
      </c>
      <c r="ETZ49" s="48">
        <f t="shared" si="76"/>
        <v>-122330</v>
      </c>
      <c r="EUA49" s="48">
        <f t="shared" si="76"/>
        <v>0</v>
      </c>
      <c r="EUB49" s="48">
        <f t="shared" si="76"/>
        <v>0</v>
      </c>
      <c r="EUC49" s="48">
        <f t="shared" si="76"/>
        <v>122330</v>
      </c>
      <c r="EUD49" s="48">
        <f t="shared" si="76"/>
        <v>0</v>
      </c>
      <c r="EUE49" s="48">
        <f t="shared" si="76"/>
        <v>0</v>
      </c>
      <c r="EUF49" s="48">
        <f t="shared" si="76"/>
        <v>0</v>
      </c>
      <c r="EUG49" s="48">
        <f t="shared" si="76"/>
        <v>0</v>
      </c>
      <c r="EUH49" s="48">
        <f t="shared" si="76"/>
        <v>0</v>
      </c>
      <c r="EUI49" s="48">
        <f t="shared" si="76"/>
        <v>0</v>
      </c>
      <c r="EUJ49" s="48">
        <f t="shared" si="76"/>
        <v>0</v>
      </c>
      <c r="EUK49" s="45" t="s">
        <v>116</v>
      </c>
      <c r="EUL49" s="76">
        <v>3240</v>
      </c>
      <c r="EUM49" s="76"/>
      <c r="EUN49" s="74" t="s">
        <v>117</v>
      </c>
      <c r="EUO49" s="48">
        <f>EUO50</f>
        <v>0</v>
      </c>
      <c r="EUP49" s="48">
        <f t="shared" si="76"/>
        <v>-122330</v>
      </c>
      <c r="EUQ49" s="48">
        <f t="shared" si="76"/>
        <v>0</v>
      </c>
      <c r="EUR49" s="48">
        <f t="shared" si="76"/>
        <v>0</v>
      </c>
      <c r="EUS49" s="48">
        <f t="shared" si="76"/>
        <v>122330</v>
      </c>
      <c r="EUT49" s="48">
        <f t="shared" si="76"/>
        <v>0</v>
      </c>
      <c r="EUU49" s="48">
        <f t="shared" si="76"/>
        <v>0</v>
      </c>
      <c r="EUV49" s="48">
        <f t="shared" si="76"/>
        <v>0</v>
      </c>
      <c r="EUW49" s="48">
        <f t="shared" si="76"/>
        <v>0</v>
      </c>
      <c r="EUX49" s="48">
        <f t="shared" si="76"/>
        <v>0</v>
      </c>
      <c r="EUY49" s="48">
        <f t="shared" si="76"/>
        <v>0</v>
      </c>
      <c r="EUZ49" s="48">
        <f t="shared" si="76"/>
        <v>0</v>
      </c>
      <c r="EVA49" s="45" t="s">
        <v>116</v>
      </c>
      <c r="EVB49" s="76">
        <v>3240</v>
      </c>
      <c r="EVC49" s="76"/>
      <c r="EVD49" s="74" t="s">
        <v>117</v>
      </c>
      <c r="EVE49" s="48">
        <f>EVE50</f>
        <v>0</v>
      </c>
      <c r="EVF49" s="48">
        <f t="shared" si="76"/>
        <v>-122330</v>
      </c>
      <c r="EVG49" s="48">
        <f t="shared" si="76"/>
        <v>0</v>
      </c>
      <c r="EVH49" s="48">
        <f t="shared" si="76"/>
        <v>0</v>
      </c>
      <c r="EVI49" s="48">
        <f t="shared" si="76"/>
        <v>122330</v>
      </c>
      <c r="EVJ49" s="48">
        <f t="shared" si="76"/>
        <v>0</v>
      </c>
      <c r="EVK49" s="48">
        <f t="shared" si="76"/>
        <v>0</v>
      </c>
      <c r="EVL49" s="48">
        <f t="shared" si="76"/>
        <v>0</v>
      </c>
      <c r="EVM49" s="48">
        <f t="shared" si="76"/>
        <v>0</v>
      </c>
      <c r="EVN49" s="48">
        <f t="shared" si="76"/>
        <v>0</v>
      </c>
      <c r="EVO49" s="48">
        <f t="shared" si="76"/>
        <v>0</v>
      </c>
      <c r="EVP49" s="48">
        <f t="shared" si="76"/>
        <v>0</v>
      </c>
      <c r="EVQ49" s="45" t="s">
        <v>116</v>
      </c>
      <c r="EVR49" s="76">
        <v>3240</v>
      </c>
      <c r="EVS49" s="76"/>
      <c r="EVT49" s="74" t="s">
        <v>117</v>
      </c>
      <c r="EVU49" s="48">
        <f>EVU50</f>
        <v>0</v>
      </c>
      <c r="EVV49" s="48">
        <f t="shared" ref="EVV49:EYB49" si="77">EVV50</f>
        <v>-122330</v>
      </c>
      <c r="EVW49" s="48">
        <f t="shared" si="77"/>
        <v>0</v>
      </c>
      <c r="EVX49" s="48">
        <f t="shared" si="77"/>
        <v>0</v>
      </c>
      <c r="EVY49" s="48">
        <f t="shared" si="77"/>
        <v>122330</v>
      </c>
      <c r="EVZ49" s="48">
        <f t="shared" si="77"/>
        <v>0</v>
      </c>
      <c r="EWA49" s="48">
        <f t="shared" si="77"/>
        <v>0</v>
      </c>
      <c r="EWB49" s="48">
        <f t="shared" si="77"/>
        <v>0</v>
      </c>
      <c r="EWC49" s="48">
        <f t="shared" si="77"/>
        <v>0</v>
      </c>
      <c r="EWD49" s="48">
        <f t="shared" si="77"/>
        <v>0</v>
      </c>
      <c r="EWE49" s="48">
        <f t="shared" si="77"/>
        <v>0</v>
      </c>
      <c r="EWF49" s="48">
        <f t="shared" si="77"/>
        <v>0</v>
      </c>
      <c r="EWG49" s="45" t="s">
        <v>116</v>
      </c>
      <c r="EWH49" s="76">
        <v>3240</v>
      </c>
      <c r="EWI49" s="76"/>
      <c r="EWJ49" s="74" t="s">
        <v>117</v>
      </c>
      <c r="EWK49" s="48">
        <f>EWK50</f>
        <v>0</v>
      </c>
      <c r="EWL49" s="48">
        <f t="shared" si="77"/>
        <v>-122330</v>
      </c>
      <c r="EWM49" s="48">
        <f t="shared" si="77"/>
        <v>0</v>
      </c>
      <c r="EWN49" s="48">
        <f t="shared" si="77"/>
        <v>0</v>
      </c>
      <c r="EWO49" s="48">
        <f t="shared" si="77"/>
        <v>122330</v>
      </c>
      <c r="EWP49" s="48">
        <f t="shared" si="77"/>
        <v>0</v>
      </c>
      <c r="EWQ49" s="48">
        <f t="shared" si="77"/>
        <v>0</v>
      </c>
      <c r="EWR49" s="48">
        <f t="shared" si="77"/>
        <v>0</v>
      </c>
      <c r="EWS49" s="48">
        <f t="shared" si="77"/>
        <v>0</v>
      </c>
      <c r="EWT49" s="48">
        <f t="shared" si="77"/>
        <v>0</v>
      </c>
      <c r="EWU49" s="48">
        <f t="shared" si="77"/>
        <v>0</v>
      </c>
      <c r="EWV49" s="48">
        <f t="shared" si="77"/>
        <v>0</v>
      </c>
      <c r="EWW49" s="45" t="s">
        <v>116</v>
      </c>
      <c r="EWX49" s="76">
        <v>3240</v>
      </c>
      <c r="EWY49" s="76"/>
      <c r="EWZ49" s="74" t="s">
        <v>117</v>
      </c>
      <c r="EXA49" s="48">
        <f>EXA50</f>
        <v>0</v>
      </c>
      <c r="EXB49" s="48">
        <f t="shared" si="77"/>
        <v>-122330</v>
      </c>
      <c r="EXC49" s="48">
        <f t="shared" si="77"/>
        <v>0</v>
      </c>
      <c r="EXD49" s="48">
        <f t="shared" si="77"/>
        <v>0</v>
      </c>
      <c r="EXE49" s="48">
        <f t="shared" si="77"/>
        <v>122330</v>
      </c>
      <c r="EXF49" s="48">
        <f t="shared" si="77"/>
        <v>0</v>
      </c>
      <c r="EXG49" s="48">
        <f t="shared" si="77"/>
        <v>0</v>
      </c>
      <c r="EXH49" s="48">
        <f t="shared" si="77"/>
        <v>0</v>
      </c>
      <c r="EXI49" s="48">
        <f t="shared" si="77"/>
        <v>0</v>
      </c>
      <c r="EXJ49" s="48">
        <f t="shared" si="77"/>
        <v>0</v>
      </c>
      <c r="EXK49" s="48">
        <f t="shared" si="77"/>
        <v>0</v>
      </c>
      <c r="EXL49" s="48">
        <f t="shared" si="77"/>
        <v>0</v>
      </c>
      <c r="EXM49" s="45" t="s">
        <v>116</v>
      </c>
      <c r="EXN49" s="76">
        <v>3240</v>
      </c>
      <c r="EXO49" s="76"/>
      <c r="EXP49" s="74" t="s">
        <v>117</v>
      </c>
      <c r="EXQ49" s="48">
        <f>EXQ50</f>
        <v>0</v>
      </c>
      <c r="EXR49" s="48">
        <f t="shared" si="77"/>
        <v>-122330</v>
      </c>
      <c r="EXS49" s="48">
        <f t="shared" si="77"/>
        <v>0</v>
      </c>
      <c r="EXT49" s="48">
        <f t="shared" si="77"/>
        <v>0</v>
      </c>
      <c r="EXU49" s="48">
        <f t="shared" si="77"/>
        <v>122330</v>
      </c>
      <c r="EXV49" s="48">
        <f t="shared" si="77"/>
        <v>0</v>
      </c>
      <c r="EXW49" s="48">
        <f t="shared" si="77"/>
        <v>0</v>
      </c>
      <c r="EXX49" s="48">
        <f t="shared" si="77"/>
        <v>0</v>
      </c>
      <c r="EXY49" s="48">
        <f t="shared" si="77"/>
        <v>0</v>
      </c>
      <c r="EXZ49" s="48">
        <f t="shared" si="77"/>
        <v>0</v>
      </c>
      <c r="EYA49" s="48">
        <f t="shared" si="77"/>
        <v>0</v>
      </c>
      <c r="EYB49" s="48">
        <f t="shared" si="77"/>
        <v>0</v>
      </c>
      <c r="EYC49" s="45" t="s">
        <v>116</v>
      </c>
      <c r="EYD49" s="76">
        <v>3240</v>
      </c>
      <c r="EYE49" s="76"/>
      <c r="EYF49" s="74" t="s">
        <v>117</v>
      </c>
      <c r="EYG49" s="48">
        <f>EYG50</f>
        <v>0</v>
      </c>
      <c r="EYH49" s="48">
        <f t="shared" ref="EYH49:FAN49" si="78">EYH50</f>
        <v>-122330</v>
      </c>
      <c r="EYI49" s="48">
        <f t="shared" si="78"/>
        <v>0</v>
      </c>
      <c r="EYJ49" s="48">
        <f t="shared" si="78"/>
        <v>0</v>
      </c>
      <c r="EYK49" s="48">
        <f t="shared" si="78"/>
        <v>122330</v>
      </c>
      <c r="EYL49" s="48">
        <f t="shared" si="78"/>
        <v>0</v>
      </c>
      <c r="EYM49" s="48">
        <f t="shared" si="78"/>
        <v>0</v>
      </c>
      <c r="EYN49" s="48">
        <f t="shared" si="78"/>
        <v>0</v>
      </c>
      <c r="EYO49" s="48">
        <f t="shared" si="78"/>
        <v>0</v>
      </c>
      <c r="EYP49" s="48">
        <f t="shared" si="78"/>
        <v>0</v>
      </c>
      <c r="EYQ49" s="48">
        <f t="shared" si="78"/>
        <v>0</v>
      </c>
      <c r="EYR49" s="48">
        <f t="shared" si="78"/>
        <v>0</v>
      </c>
      <c r="EYS49" s="45" t="s">
        <v>116</v>
      </c>
      <c r="EYT49" s="76">
        <v>3240</v>
      </c>
      <c r="EYU49" s="76"/>
      <c r="EYV49" s="74" t="s">
        <v>117</v>
      </c>
      <c r="EYW49" s="48">
        <f>EYW50</f>
        <v>0</v>
      </c>
      <c r="EYX49" s="48">
        <f t="shared" si="78"/>
        <v>-122330</v>
      </c>
      <c r="EYY49" s="48">
        <f t="shared" si="78"/>
        <v>0</v>
      </c>
      <c r="EYZ49" s="48">
        <f t="shared" si="78"/>
        <v>0</v>
      </c>
      <c r="EZA49" s="48">
        <f t="shared" si="78"/>
        <v>122330</v>
      </c>
      <c r="EZB49" s="48">
        <f t="shared" si="78"/>
        <v>0</v>
      </c>
      <c r="EZC49" s="48">
        <f t="shared" si="78"/>
        <v>0</v>
      </c>
      <c r="EZD49" s="48">
        <f t="shared" si="78"/>
        <v>0</v>
      </c>
      <c r="EZE49" s="48">
        <f t="shared" si="78"/>
        <v>0</v>
      </c>
      <c r="EZF49" s="48">
        <f t="shared" si="78"/>
        <v>0</v>
      </c>
      <c r="EZG49" s="48">
        <f t="shared" si="78"/>
        <v>0</v>
      </c>
      <c r="EZH49" s="48">
        <f t="shared" si="78"/>
        <v>0</v>
      </c>
      <c r="EZI49" s="45" t="s">
        <v>116</v>
      </c>
      <c r="EZJ49" s="76">
        <v>3240</v>
      </c>
      <c r="EZK49" s="76"/>
      <c r="EZL49" s="74" t="s">
        <v>117</v>
      </c>
      <c r="EZM49" s="48">
        <f>EZM50</f>
        <v>0</v>
      </c>
      <c r="EZN49" s="48">
        <f t="shared" si="78"/>
        <v>-122330</v>
      </c>
      <c r="EZO49" s="48">
        <f t="shared" si="78"/>
        <v>0</v>
      </c>
      <c r="EZP49" s="48">
        <f t="shared" si="78"/>
        <v>0</v>
      </c>
      <c r="EZQ49" s="48">
        <f t="shared" si="78"/>
        <v>122330</v>
      </c>
      <c r="EZR49" s="48">
        <f t="shared" si="78"/>
        <v>0</v>
      </c>
      <c r="EZS49" s="48">
        <f t="shared" si="78"/>
        <v>0</v>
      </c>
      <c r="EZT49" s="48">
        <f t="shared" si="78"/>
        <v>0</v>
      </c>
      <c r="EZU49" s="48">
        <f t="shared" si="78"/>
        <v>0</v>
      </c>
      <c r="EZV49" s="48">
        <f t="shared" si="78"/>
        <v>0</v>
      </c>
      <c r="EZW49" s="48">
        <f t="shared" si="78"/>
        <v>0</v>
      </c>
      <c r="EZX49" s="48">
        <f t="shared" si="78"/>
        <v>0</v>
      </c>
      <c r="EZY49" s="45" t="s">
        <v>116</v>
      </c>
      <c r="EZZ49" s="76">
        <v>3240</v>
      </c>
      <c r="FAA49" s="76"/>
      <c r="FAB49" s="74" t="s">
        <v>117</v>
      </c>
      <c r="FAC49" s="48">
        <f>FAC50</f>
        <v>0</v>
      </c>
      <c r="FAD49" s="48">
        <f t="shared" si="78"/>
        <v>-122330</v>
      </c>
      <c r="FAE49" s="48">
        <f t="shared" si="78"/>
        <v>0</v>
      </c>
      <c r="FAF49" s="48">
        <f t="shared" si="78"/>
        <v>0</v>
      </c>
      <c r="FAG49" s="48">
        <f t="shared" si="78"/>
        <v>122330</v>
      </c>
      <c r="FAH49" s="48">
        <f t="shared" si="78"/>
        <v>0</v>
      </c>
      <c r="FAI49" s="48">
        <f t="shared" si="78"/>
        <v>0</v>
      </c>
      <c r="FAJ49" s="48">
        <f t="shared" si="78"/>
        <v>0</v>
      </c>
      <c r="FAK49" s="48">
        <f t="shared" si="78"/>
        <v>0</v>
      </c>
      <c r="FAL49" s="48">
        <f t="shared" si="78"/>
        <v>0</v>
      </c>
      <c r="FAM49" s="48">
        <f t="shared" si="78"/>
        <v>0</v>
      </c>
      <c r="FAN49" s="48">
        <f t="shared" si="78"/>
        <v>0</v>
      </c>
      <c r="FAO49" s="45" t="s">
        <v>116</v>
      </c>
      <c r="FAP49" s="76">
        <v>3240</v>
      </c>
      <c r="FAQ49" s="76"/>
      <c r="FAR49" s="74" t="s">
        <v>117</v>
      </c>
      <c r="FAS49" s="48">
        <f>FAS50</f>
        <v>0</v>
      </c>
      <c r="FAT49" s="48">
        <f t="shared" ref="FAT49:FCZ49" si="79">FAT50</f>
        <v>-122330</v>
      </c>
      <c r="FAU49" s="48">
        <f t="shared" si="79"/>
        <v>0</v>
      </c>
      <c r="FAV49" s="48">
        <f t="shared" si="79"/>
        <v>0</v>
      </c>
      <c r="FAW49" s="48">
        <f t="shared" si="79"/>
        <v>122330</v>
      </c>
      <c r="FAX49" s="48">
        <f t="shared" si="79"/>
        <v>0</v>
      </c>
      <c r="FAY49" s="48">
        <f t="shared" si="79"/>
        <v>0</v>
      </c>
      <c r="FAZ49" s="48">
        <f t="shared" si="79"/>
        <v>0</v>
      </c>
      <c r="FBA49" s="48">
        <f t="shared" si="79"/>
        <v>0</v>
      </c>
      <c r="FBB49" s="48">
        <f t="shared" si="79"/>
        <v>0</v>
      </c>
      <c r="FBC49" s="48">
        <f t="shared" si="79"/>
        <v>0</v>
      </c>
      <c r="FBD49" s="48">
        <f t="shared" si="79"/>
        <v>0</v>
      </c>
      <c r="FBE49" s="45" t="s">
        <v>116</v>
      </c>
      <c r="FBF49" s="76">
        <v>3240</v>
      </c>
      <c r="FBG49" s="76"/>
      <c r="FBH49" s="74" t="s">
        <v>117</v>
      </c>
      <c r="FBI49" s="48">
        <f>FBI50</f>
        <v>0</v>
      </c>
      <c r="FBJ49" s="48">
        <f t="shared" si="79"/>
        <v>-122330</v>
      </c>
      <c r="FBK49" s="48">
        <f t="shared" si="79"/>
        <v>0</v>
      </c>
      <c r="FBL49" s="48">
        <f t="shared" si="79"/>
        <v>0</v>
      </c>
      <c r="FBM49" s="48">
        <f t="shared" si="79"/>
        <v>122330</v>
      </c>
      <c r="FBN49" s="48">
        <f t="shared" si="79"/>
        <v>0</v>
      </c>
      <c r="FBO49" s="48">
        <f t="shared" si="79"/>
        <v>0</v>
      </c>
      <c r="FBP49" s="48">
        <f t="shared" si="79"/>
        <v>0</v>
      </c>
      <c r="FBQ49" s="48">
        <f t="shared" si="79"/>
        <v>0</v>
      </c>
      <c r="FBR49" s="48">
        <f t="shared" si="79"/>
        <v>0</v>
      </c>
      <c r="FBS49" s="48">
        <f t="shared" si="79"/>
        <v>0</v>
      </c>
      <c r="FBT49" s="48">
        <f t="shared" si="79"/>
        <v>0</v>
      </c>
      <c r="FBU49" s="45" t="s">
        <v>116</v>
      </c>
      <c r="FBV49" s="76">
        <v>3240</v>
      </c>
      <c r="FBW49" s="76"/>
      <c r="FBX49" s="74" t="s">
        <v>117</v>
      </c>
      <c r="FBY49" s="48">
        <f>FBY50</f>
        <v>0</v>
      </c>
      <c r="FBZ49" s="48">
        <f t="shared" si="79"/>
        <v>-122330</v>
      </c>
      <c r="FCA49" s="48">
        <f t="shared" si="79"/>
        <v>0</v>
      </c>
      <c r="FCB49" s="48">
        <f t="shared" si="79"/>
        <v>0</v>
      </c>
      <c r="FCC49" s="48">
        <f t="shared" si="79"/>
        <v>122330</v>
      </c>
      <c r="FCD49" s="48">
        <f t="shared" si="79"/>
        <v>0</v>
      </c>
      <c r="FCE49" s="48">
        <f t="shared" si="79"/>
        <v>0</v>
      </c>
      <c r="FCF49" s="48">
        <f t="shared" si="79"/>
        <v>0</v>
      </c>
      <c r="FCG49" s="48">
        <f t="shared" si="79"/>
        <v>0</v>
      </c>
      <c r="FCH49" s="48">
        <f t="shared" si="79"/>
        <v>0</v>
      </c>
      <c r="FCI49" s="48">
        <f t="shared" si="79"/>
        <v>0</v>
      </c>
      <c r="FCJ49" s="48">
        <f t="shared" si="79"/>
        <v>0</v>
      </c>
      <c r="FCK49" s="45" t="s">
        <v>116</v>
      </c>
      <c r="FCL49" s="76">
        <v>3240</v>
      </c>
      <c r="FCM49" s="76"/>
      <c r="FCN49" s="74" t="s">
        <v>117</v>
      </c>
      <c r="FCO49" s="48">
        <f>FCO50</f>
        <v>0</v>
      </c>
      <c r="FCP49" s="48">
        <f t="shared" si="79"/>
        <v>-122330</v>
      </c>
      <c r="FCQ49" s="48">
        <f t="shared" si="79"/>
        <v>0</v>
      </c>
      <c r="FCR49" s="48">
        <f t="shared" si="79"/>
        <v>0</v>
      </c>
      <c r="FCS49" s="48">
        <f t="shared" si="79"/>
        <v>122330</v>
      </c>
      <c r="FCT49" s="48">
        <f t="shared" si="79"/>
        <v>0</v>
      </c>
      <c r="FCU49" s="48">
        <f t="shared" si="79"/>
        <v>0</v>
      </c>
      <c r="FCV49" s="48">
        <f t="shared" si="79"/>
        <v>0</v>
      </c>
      <c r="FCW49" s="48">
        <f t="shared" si="79"/>
        <v>0</v>
      </c>
      <c r="FCX49" s="48">
        <f t="shared" si="79"/>
        <v>0</v>
      </c>
      <c r="FCY49" s="48">
        <f t="shared" si="79"/>
        <v>0</v>
      </c>
      <c r="FCZ49" s="48">
        <f t="shared" si="79"/>
        <v>0</v>
      </c>
      <c r="FDA49" s="45" t="s">
        <v>116</v>
      </c>
      <c r="FDB49" s="76">
        <v>3240</v>
      </c>
      <c r="FDC49" s="76"/>
      <c r="FDD49" s="74" t="s">
        <v>117</v>
      </c>
      <c r="FDE49" s="48">
        <f>FDE50</f>
        <v>0</v>
      </c>
      <c r="FDF49" s="48">
        <f t="shared" ref="FDF49:FFL49" si="80">FDF50</f>
        <v>-122330</v>
      </c>
      <c r="FDG49" s="48">
        <f t="shared" si="80"/>
        <v>0</v>
      </c>
      <c r="FDH49" s="48">
        <f t="shared" si="80"/>
        <v>0</v>
      </c>
      <c r="FDI49" s="48">
        <f t="shared" si="80"/>
        <v>122330</v>
      </c>
      <c r="FDJ49" s="48">
        <f t="shared" si="80"/>
        <v>0</v>
      </c>
      <c r="FDK49" s="48">
        <f t="shared" si="80"/>
        <v>0</v>
      </c>
      <c r="FDL49" s="48">
        <f t="shared" si="80"/>
        <v>0</v>
      </c>
      <c r="FDM49" s="48">
        <f t="shared" si="80"/>
        <v>0</v>
      </c>
      <c r="FDN49" s="48">
        <f t="shared" si="80"/>
        <v>0</v>
      </c>
      <c r="FDO49" s="48">
        <f t="shared" si="80"/>
        <v>0</v>
      </c>
      <c r="FDP49" s="48">
        <f t="shared" si="80"/>
        <v>0</v>
      </c>
      <c r="FDQ49" s="45" t="s">
        <v>116</v>
      </c>
      <c r="FDR49" s="76">
        <v>3240</v>
      </c>
      <c r="FDS49" s="76"/>
      <c r="FDT49" s="74" t="s">
        <v>117</v>
      </c>
      <c r="FDU49" s="48">
        <f>FDU50</f>
        <v>0</v>
      </c>
      <c r="FDV49" s="48">
        <f t="shared" si="80"/>
        <v>-122330</v>
      </c>
      <c r="FDW49" s="48">
        <f t="shared" si="80"/>
        <v>0</v>
      </c>
      <c r="FDX49" s="48">
        <f t="shared" si="80"/>
        <v>0</v>
      </c>
      <c r="FDY49" s="48">
        <f t="shared" si="80"/>
        <v>122330</v>
      </c>
      <c r="FDZ49" s="48">
        <f t="shared" si="80"/>
        <v>0</v>
      </c>
      <c r="FEA49" s="48">
        <f t="shared" si="80"/>
        <v>0</v>
      </c>
      <c r="FEB49" s="48">
        <f t="shared" si="80"/>
        <v>0</v>
      </c>
      <c r="FEC49" s="48">
        <f t="shared" si="80"/>
        <v>0</v>
      </c>
      <c r="FED49" s="48">
        <f t="shared" si="80"/>
        <v>0</v>
      </c>
      <c r="FEE49" s="48">
        <f t="shared" si="80"/>
        <v>0</v>
      </c>
      <c r="FEF49" s="48">
        <f t="shared" si="80"/>
        <v>0</v>
      </c>
      <c r="FEG49" s="45" t="s">
        <v>116</v>
      </c>
      <c r="FEH49" s="76">
        <v>3240</v>
      </c>
      <c r="FEI49" s="76"/>
      <c r="FEJ49" s="74" t="s">
        <v>117</v>
      </c>
      <c r="FEK49" s="48">
        <f>FEK50</f>
        <v>0</v>
      </c>
      <c r="FEL49" s="48">
        <f t="shared" si="80"/>
        <v>-122330</v>
      </c>
      <c r="FEM49" s="48">
        <f t="shared" si="80"/>
        <v>0</v>
      </c>
      <c r="FEN49" s="48">
        <f t="shared" si="80"/>
        <v>0</v>
      </c>
      <c r="FEO49" s="48">
        <f t="shared" si="80"/>
        <v>122330</v>
      </c>
      <c r="FEP49" s="48">
        <f t="shared" si="80"/>
        <v>0</v>
      </c>
      <c r="FEQ49" s="48">
        <f t="shared" si="80"/>
        <v>0</v>
      </c>
      <c r="FER49" s="48">
        <f t="shared" si="80"/>
        <v>0</v>
      </c>
      <c r="FES49" s="48">
        <f t="shared" si="80"/>
        <v>0</v>
      </c>
      <c r="FET49" s="48">
        <f t="shared" si="80"/>
        <v>0</v>
      </c>
      <c r="FEU49" s="48">
        <f t="shared" si="80"/>
        <v>0</v>
      </c>
      <c r="FEV49" s="48">
        <f t="shared" si="80"/>
        <v>0</v>
      </c>
      <c r="FEW49" s="45" t="s">
        <v>116</v>
      </c>
      <c r="FEX49" s="76">
        <v>3240</v>
      </c>
      <c r="FEY49" s="76"/>
      <c r="FEZ49" s="74" t="s">
        <v>117</v>
      </c>
      <c r="FFA49" s="48">
        <f>FFA50</f>
        <v>0</v>
      </c>
      <c r="FFB49" s="48">
        <f t="shared" si="80"/>
        <v>-122330</v>
      </c>
      <c r="FFC49" s="48">
        <f t="shared" si="80"/>
        <v>0</v>
      </c>
      <c r="FFD49" s="48">
        <f t="shared" si="80"/>
        <v>0</v>
      </c>
      <c r="FFE49" s="48">
        <f t="shared" si="80"/>
        <v>122330</v>
      </c>
      <c r="FFF49" s="48">
        <f t="shared" si="80"/>
        <v>0</v>
      </c>
      <c r="FFG49" s="48">
        <f t="shared" si="80"/>
        <v>0</v>
      </c>
      <c r="FFH49" s="48">
        <f t="shared" si="80"/>
        <v>0</v>
      </c>
      <c r="FFI49" s="48">
        <f t="shared" si="80"/>
        <v>0</v>
      </c>
      <c r="FFJ49" s="48">
        <f t="shared" si="80"/>
        <v>0</v>
      </c>
      <c r="FFK49" s="48">
        <f t="shared" si="80"/>
        <v>0</v>
      </c>
      <c r="FFL49" s="48">
        <f t="shared" si="80"/>
        <v>0</v>
      </c>
      <c r="FFM49" s="45" t="s">
        <v>116</v>
      </c>
      <c r="FFN49" s="76">
        <v>3240</v>
      </c>
      <c r="FFO49" s="76"/>
      <c r="FFP49" s="74" t="s">
        <v>117</v>
      </c>
      <c r="FFQ49" s="48">
        <f>FFQ50</f>
        <v>0</v>
      </c>
      <c r="FFR49" s="48">
        <f t="shared" ref="FFR49:FHX49" si="81">FFR50</f>
        <v>-122330</v>
      </c>
      <c r="FFS49" s="48">
        <f t="shared" si="81"/>
        <v>0</v>
      </c>
      <c r="FFT49" s="48">
        <f t="shared" si="81"/>
        <v>0</v>
      </c>
      <c r="FFU49" s="48">
        <f t="shared" si="81"/>
        <v>122330</v>
      </c>
      <c r="FFV49" s="48">
        <f t="shared" si="81"/>
        <v>0</v>
      </c>
      <c r="FFW49" s="48">
        <f t="shared" si="81"/>
        <v>0</v>
      </c>
      <c r="FFX49" s="48">
        <f t="shared" si="81"/>
        <v>0</v>
      </c>
      <c r="FFY49" s="48">
        <f t="shared" si="81"/>
        <v>0</v>
      </c>
      <c r="FFZ49" s="48">
        <f t="shared" si="81"/>
        <v>0</v>
      </c>
      <c r="FGA49" s="48">
        <f t="shared" si="81"/>
        <v>0</v>
      </c>
      <c r="FGB49" s="48">
        <f t="shared" si="81"/>
        <v>0</v>
      </c>
      <c r="FGC49" s="45" t="s">
        <v>116</v>
      </c>
      <c r="FGD49" s="76">
        <v>3240</v>
      </c>
      <c r="FGE49" s="76"/>
      <c r="FGF49" s="74" t="s">
        <v>117</v>
      </c>
      <c r="FGG49" s="48">
        <f>FGG50</f>
        <v>0</v>
      </c>
      <c r="FGH49" s="48">
        <f t="shared" si="81"/>
        <v>-122330</v>
      </c>
      <c r="FGI49" s="48">
        <f t="shared" si="81"/>
        <v>0</v>
      </c>
      <c r="FGJ49" s="48">
        <f t="shared" si="81"/>
        <v>0</v>
      </c>
      <c r="FGK49" s="48">
        <f t="shared" si="81"/>
        <v>122330</v>
      </c>
      <c r="FGL49" s="48">
        <f t="shared" si="81"/>
        <v>0</v>
      </c>
      <c r="FGM49" s="48">
        <f t="shared" si="81"/>
        <v>0</v>
      </c>
      <c r="FGN49" s="48">
        <f t="shared" si="81"/>
        <v>0</v>
      </c>
      <c r="FGO49" s="48">
        <f t="shared" si="81"/>
        <v>0</v>
      </c>
      <c r="FGP49" s="48">
        <f t="shared" si="81"/>
        <v>0</v>
      </c>
      <c r="FGQ49" s="48">
        <f t="shared" si="81"/>
        <v>0</v>
      </c>
      <c r="FGR49" s="48">
        <f t="shared" si="81"/>
        <v>0</v>
      </c>
      <c r="FGS49" s="45" t="s">
        <v>116</v>
      </c>
      <c r="FGT49" s="76">
        <v>3240</v>
      </c>
      <c r="FGU49" s="76"/>
      <c r="FGV49" s="74" t="s">
        <v>117</v>
      </c>
      <c r="FGW49" s="48">
        <f>FGW50</f>
        <v>0</v>
      </c>
      <c r="FGX49" s="48">
        <f t="shared" si="81"/>
        <v>-122330</v>
      </c>
      <c r="FGY49" s="48">
        <f t="shared" si="81"/>
        <v>0</v>
      </c>
      <c r="FGZ49" s="48">
        <f t="shared" si="81"/>
        <v>0</v>
      </c>
      <c r="FHA49" s="48">
        <f t="shared" si="81"/>
        <v>122330</v>
      </c>
      <c r="FHB49" s="48">
        <f t="shared" si="81"/>
        <v>0</v>
      </c>
      <c r="FHC49" s="48">
        <f t="shared" si="81"/>
        <v>0</v>
      </c>
      <c r="FHD49" s="48">
        <f t="shared" si="81"/>
        <v>0</v>
      </c>
      <c r="FHE49" s="48">
        <f t="shared" si="81"/>
        <v>0</v>
      </c>
      <c r="FHF49" s="48">
        <f t="shared" si="81"/>
        <v>0</v>
      </c>
      <c r="FHG49" s="48">
        <f t="shared" si="81"/>
        <v>0</v>
      </c>
      <c r="FHH49" s="48">
        <f t="shared" si="81"/>
        <v>0</v>
      </c>
      <c r="FHI49" s="45" t="s">
        <v>116</v>
      </c>
      <c r="FHJ49" s="76">
        <v>3240</v>
      </c>
      <c r="FHK49" s="76"/>
      <c r="FHL49" s="74" t="s">
        <v>117</v>
      </c>
      <c r="FHM49" s="48">
        <f>FHM50</f>
        <v>0</v>
      </c>
      <c r="FHN49" s="48">
        <f t="shared" si="81"/>
        <v>-122330</v>
      </c>
      <c r="FHO49" s="48">
        <f t="shared" si="81"/>
        <v>0</v>
      </c>
      <c r="FHP49" s="48">
        <f t="shared" si="81"/>
        <v>0</v>
      </c>
      <c r="FHQ49" s="48">
        <f t="shared" si="81"/>
        <v>122330</v>
      </c>
      <c r="FHR49" s="48">
        <f t="shared" si="81"/>
        <v>0</v>
      </c>
      <c r="FHS49" s="48">
        <f t="shared" si="81"/>
        <v>0</v>
      </c>
      <c r="FHT49" s="48">
        <f t="shared" si="81"/>
        <v>0</v>
      </c>
      <c r="FHU49" s="48">
        <f t="shared" si="81"/>
        <v>0</v>
      </c>
      <c r="FHV49" s="48">
        <f t="shared" si="81"/>
        <v>0</v>
      </c>
      <c r="FHW49" s="48">
        <f t="shared" si="81"/>
        <v>0</v>
      </c>
      <c r="FHX49" s="48">
        <f t="shared" si="81"/>
        <v>0</v>
      </c>
      <c r="FHY49" s="45" t="s">
        <v>116</v>
      </c>
      <c r="FHZ49" s="76">
        <v>3240</v>
      </c>
      <c r="FIA49" s="76"/>
      <c r="FIB49" s="74" t="s">
        <v>117</v>
      </c>
      <c r="FIC49" s="48">
        <f>FIC50</f>
        <v>0</v>
      </c>
      <c r="FID49" s="48">
        <f t="shared" ref="FID49:FKJ49" si="82">FID50</f>
        <v>-122330</v>
      </c>
      <c r="FIE49" s="48">
        <f t="shared" si="82"/>
        <v>0</v>
      </c>
      <c r="FIF49" s="48">
        <f t="shared" si="82"/>
        <v>0</v>
      </c>
      <c r="FIG49" s="48">
        <f t="shared" si="82"/>
        <v>122330</v>
      </c>
      <c r="FIH49" s="48">
        <f t="shared" si="82"/>
        <v>0</v>
      </c>
      <c r="FII49" s="48">
        <f t="shared" si="82"/>
        <v>0</v>
      </c>
      <c r="FIJ49" s="48">
        <f t="shared" si="82"/>
        <v>0</v>
      </c>
      <c r="FIK49" s="48">
        <f t="shared" si="82"/>
        <v>0</v>
      </c>
      <c r="FIL49" s="48">
        <f t="shared" si="82"/>
        <v>0</v>
      </c>
      <c r="FIM49" s="48">
        <f t="shared" si="82"/>
        <v>0</v>
      </c>
      <c r="FIN49" s="48">
        <f t="shared" si="82"/>
        <v>0</v>
      </c>
      <c r="FIO49" s="45" t="s">
        <v>116</v>
      </c>
      <c r="FIP49" s="76">
        <v>3240</v>
      </c>
      <c r="FIQ49" s="76"/>
      <c r="FIR49" s="74" t="s">
        <v>117</v>
      </c>
      <c r="FIS49" s="48">
        <f>FIS50</f>
        <v>0</v>
      </c>
      <c r="FIT49" s="48">
        <f t="shared" si="82"/>
        <v>-122330</v>
      </c>
      <c r="FIU49" s="48">
        <f t="shared" si="82"/>
        <v>0</v>
      </c>
      <c r="FIV49" s="48">
        <f t="shared" si="82"/>
        <v>0</v>
      </c>
      <c r="FIW49" s="48">
        <f t="shared" si="82"/>
        <v>122330</v>
      </c>
      <c r="FIX49" s="48">
        <f t="shared" si="82"/>
        <v>0</v>
      </c>
      <c r="FIY49" s="48">
        <f t="shared" si="82"/>
        <v>0</v>
      </c>
      <c r="FIZ49" s="48">
        <f t="shared" si="82"/>
        <v>0</v>
      </c>
      <c r="FJA49" s="48">
        <f t="shared" si="82"/>
        <v>0</v>
      </c>
      <c r="FJB49" s="48">
        <f t="shared" si="82"/>
        <v>0</v>
      </c>
      <c r="FJC49" s="48">
        <f t="shared" si="82"/>
        <v>0</v>
      </c>
      <c r="FJD49" s="48">
        <f t="shared" si="82"/>
        <v>0</v>
      </c>
      <c r="FJE49" s="45" t="s">
        <v>116</v>
      </c>
      <c r="FJF49" s="76">
        <v>3240</v>
      </c>
      <c r="FJG49" s="76"/>
      <c r="FJH49" s="74" t="s">
        <v>117</v>
      </c>
      <c r="FJI49" s="48">
        <f>FJI50</f>
        <v>0</v>
      </c>
      <c r="FJJ49" s="48">
        <f t="shared" si="82"/>
        <v>-122330</v>
      </c>
      <c r="FJK49" s="48">
        <f t="shared" si="82"/>
        <v>0</v>
      </c>
      <c r="FJL49" s="48">
        <f t="shared" si="82"/>
        <v>0</v>
      </c>
      <c r="FJM49" s="48">
        <f t="shared" si="82"/>
        <v>122330</v>
      </c>
      <c r="FJN49" s="48">
        <f t="shared" si="82"/>
        <v>0</v>
      </c>
      <c r="FJO49" s="48">
        <f t="shared" si="82"/>
        <v>0</v>
      </c>
      <c r="FJP49" s="48">
        <f t="shared" si="82"/>
        <v>0</v>
      </c>
      <c r="FJQ49" s="48">
        <f t="shared" si="82"/>
        <v>0</v>
      </c>
      <c r="FJR49" s="48">
        <f t="shared" si="82"/>
        <v>0</v>
      </c>
      <c r="FJS49" s="48">
        <f t="shared" si="82"/>
        <v>0</v>
      </c>
      <c r="FJT49" s="48">
        <f t="shared" si="82"/>
        <v>0</v>
      </c>
      <c r="FJU49" s="45" t="s">
        <v>116</v>
      </c>
      <c r="FJV49" s="76">
        <v>3240</v>
      </c>
      <c r="FJW49" s="76"/>
      <c r="FJX49" s="74" t="s">
        <v>117</v>
      </c>
      <c r="FJY49" s="48">
        <f>FJY50</f>
        <v>0</v>
      </c>
      <c r="FJZ49" s="48">
        <f t="shared" si="82"/>
        <v>-122330</v>
      </c>
      <c r="FKA49" s="48">
        <f t="shared" si="82"/>
        <v>0</v>
      </c>
      <c r="FKB49" s="48">
        <f t="shared" si="82"/>
        <v>0</v>
      </c>
      <c r="FKC49" s="48">
        <f t="shared" si="82"/>
        <v>122330</v>
      </c>
      <c r="FKD49" s="48">
        <f t="shared" si="82"/>
        <v>0</v>
      </c>
      <c r="FKE49" s="48">
        <f t="shared" si="82"/>
        <v>0</v>
      </c>
      <c r="FKF49" s="48">
        <f t="shared" si="82"/>
        <v>0</v>
      </c>
      <c r="FKG49" s="48">
        <f t="shared" si="82"/>
        <v>0</v>
      </c>
      <c r="FKH49" s="48">
        <f t="shared" si="82"/>
        <v>0</v>
      </c>
      <c r="FKI49" s="48">
        <f t="shared" si="82"/>
        <v>0</v>
      </c>
      <c r="FKJ49" s="48">
        <f t="shared" si="82"/>
        <v>0</v>
      </c>
      <c r="FKK49" s="45" t="s">
        <v>116</v>
      </c>
      <c r="FKL49" s="76">
        <v>3240</v>
      </c>
      <c r="FKM49" s="76"/>
      <c r="FKN49" s="74" t="s">
        <v>117</v>
      </c>
      <c r="FKO49" s="48">
        <f>FKO50</f>
        <v>0</v>
      </c>
      <c r="FKP49" s="48">
        <f t="shared" ref="FKP49:FMV49" si="83">FKP50</f>
        <v>-122330</v>
      </c>
      <c r="FKQ49" s="48">
        <f t="shared" si="83"/>
        <v>0</v>
      </c>
      <c r="FKR49" s="48">
        <f t="shared" si="83"/>
        <v>0</v>
      </c>
      <c r="FKS49" s="48">
        <f t="shared" si="83"/>
        <v>122330</v>
      </c>
      <c r="FKT49" s="48">
        <f t="shared" si="83"/>
        <v>0</v>
      </c>
      <c r="FKU49" s="48">
        <f t="shared" si="83"/>
        <v>0</v>
      </c>
      <c r="FKV49" s="48">
        <f t="shared" si="83"/>
        <v>0</v>
      </c>
      <c r="FKW49" s="48">
        <f t="shared" si="83"/>
        <v>0</v>
      </c>
      <c r="FKX49" s="48">
        <f t="shared" si="83"/>
        <v>0</v>
      </c>
      <c r="FKY49" s="48">
        <f t="shared" si="83"/>
        <v>0</v>
      </c>
      <c r="FKZ49" s="48">
        <f t="shared" si="83"/>
        <v>0</v>
      </c>
      <c r="FLA49" s="45" t="s">
        <v>116</v>
      </c>
      <c r="FLB49" s="76">
        <v>3240</v>
      </c>
      <c r="FLC49" s="76"/>
      <c r="FLD49" s="74" t="s">
        <v>117</v>
      </c>
      <c r="FLE49" s="48">
        <f>FLE50</f>
        <v>0</v>
      </c>
      <c r="FLF49" s="48">
        <f t="shared" si="83"/>
        <v>-122330</v>
      </c>
      <c r="FLG49" s="48">
        <f t="shared" si="83"/>
        <v>0</v>
      </c>
      <c r="FLH49" s="48">
        <f t="shared" si="83"/>
        <v>0</v>
      </c>
      <c r="FLI49" s="48">
        <f t="shared" si="83"/>
        <v>122330</v>
      </c>
      <c r="FLJ49" s="48">
        <f t="shared" si="83"/>
        <v>0</v>
      </c>
      <c r="FLK49" s="48">
        <f t="shared" si="83"/>
        <v>0</v>
      </c>
      <c r="FLL49" s="48">
        <f t="shared" si="83"/>
        <v>0</v>
      </c>
      <c r="FLM49" s="48">
        <f t="shared" si="83"/>
        <v>0</v>
      </c>
      <c r="FLN49" s="48">
        <f t="shared" si="83"/>
        <v>0</v>
      </c>
      <c r="FLO49" s="48">
        <f t="shared" si="83"/>
        <v>0</v>
      </c>
      <c r="FLP49" s="48">
        <f t="shared" si="83"/>
        <v>0</v>
      </c>
      <c r="FLQ49" s="45" t="s">
        <v>116</v>
      </c>
      <c r="FLR49" s="76">
        <v>3240</v>
      </c>
      <c r="FLS49" s="76"/>
      <c r="FLT49" s="74" t="s">
        <v>117</v>
      </c>
      <c r="FLU49" s="48">
        <f>FLU50</f>
        <v>0</v>
      </c>
      <c r="FLV49" s="48">
        <f t="shared" si="83"/>
        <v>-122330</v>
      </c>
      <c r="FLW49" s="48">
        <f t="shared" si="83"/>
        <v>0</v>
      </c>
      <c r="FLX49" s="48">
        <f t="shared" si="83"/>
        <v>0</v>
      </c>
      <c r="FLY49" s="48">
        <f t="shared" si="83"/>
        <v>122330</v>
      </c>
      <c r="FLZ49" s="48">
        <f t="shared" si="83"/>
        <v>0</v>
      </c>
      <c r="FMA49" s="48">
        <f t="shared" si="83"/>
        <v>0</v>
      </c>
      <c r="FMB49" s="48">
        <f t="shared" si="83"/>
        <v>0</v>
      </c>
      <c r="FMC49" s="48">
        <f t="shared" si="83"/>
        <v>0</v>
      </c>
      <c r="FMD49" s="48">
        <f t="shared" si="83"/>
        <v>0</v>
      </c>
      <c r="FME49" s="48">
        <f t="shared" si="83"/>
        <v>0</v>
      </c>
      <c r="FMF49" s="48">
        <f t="shared" si="83"/>
        <v>0</v>
      </c>
      <c r="FMG49" s="45" t="s">
        <v>116</v>
      </c>
      <c r="FMH49" s="76">
        <v>3240</v>
      </c>
      <c r="FMI49" s="76"/>
      <c r="FMJ49" s="74" t="s">
        <v>117</v>
      </c>
      <c r="FMK49" s="48">
        <f>FMK50</f>
        <v>0</v>
      </c>
      <c r="FML49" s="48">
        <f t="shared" si="83"/>
        <v>-122330</v>
      </c>
      <c r="FMM49" s="48">
        <f t="shared" si="83"/>
        <v>0</v>
      </c>
      <c r="FMN49" s="48">
        <f t="shared" si="83"/>
        <v>0</v>
      </c>
      <c r="FMO49" s="48">
        <f t="shared" si="83"/>
        <v>122330</v>
      </c>
      <c r="FMP49" s="48">
        <f t="shared" si="83"/>
        <v>0</v>
      </c>
      <c r="FMQ49" s="48">
        <f t="shared" si="83"/>
        <v>0</v>
      </c>
      <c r="FMR49" s="48">
        <f t="shared" si="83"/>
        <v>0</v>
      </c>
      <c r="FMS49" s="48">
        <f t="shared" si="83"/>
        <v>0</v>
      </c>
      <c r="FMT49" s="48">
        <f t="shared" si="83"/>
        <v>0</v>
      </c>
      <c r="FMU49" s="48">
        <f t="shared" si="83"/>
        <v>0</v>
      </c>
      <c r="FMV49" s="48">
        <f t="shared" si="83"/>
        <v>0</v>
      </c>
      <c r="FMW49" s="45" t="s">
        <v>116</v>
      </c>
      <c r="FMX49" s="76">
        <v>3240</v>
      </c>
      <c r="FMY49" s="76"/>
      <c r="FMZ49" s="74" t="s">
        <v>117</v>
      </c>
      <c r="FNA49" s="48">
        <f>FNA50</f>
        <v>0</v>
      </c>
      <c r="FNB49" s="48">
        <f t="shared" ref="FNB49:FPH49" si="84">FNB50</f>
        <v>-122330</v>
      </c>
      <c r="FNC49" s="48">
        <f t="shared" si="84"/>
        <v>0</v>
      </c>
      <c r="FND49" s="48">
        <f t="shared" si="84"/>
        <v>0</v>
      </c>
      <c r="FNE49" s="48">
        <f t="shared" si="84"/>
        <v>122330</v>
      </c>
      <c r="FNF49" s="48">
        <f t="shared" si="84"/>
        <v>0</v>
      </c>
      <c r="FNG49" s="48">
        <f t="shared" si="84"/>
        <v>0</v>
      </c>
      <c r="FNH49" s="48">
        <f t="shared" si="84"/>
        <v>0</v>
      </c>
      <c r="FNI49" s="48">
        <f t="shared" si="84"/>
        <v>0</v>
      </c>
      <c r="FNJ49" s="48">
        <f t="shared" si="84"/>
        <v>0</v>
      </c>
      <c r="FNK49" s="48">
        <f t="shared" si="84"/>
        <v>0</v>
      </c>
      <c r="FNL49" s="48">
        <f t="shared" si="84"/>
        <v>0</v>
      </c>
      <c r="FNM49" s="45" t="s">
        <v>116</v>
      </c>
      <c r="FNN49" s="76">
        <v>3240</v>
      </c>
      <c r="FNO49" s="76"/>
      <c r="FNP49" s="74" t="s">
        <v>117</v>
      </c>
      <c r="FNQ49" s="48">
        <f>FNQ50</f>
        <v>0</v>
      </c>
      <c r="FNR49" s="48">
        <f t="shared" si="84"/>
        <v>-122330</v>
      </c>
      <c r="FNS49" s="48">
        <f t="shared" si="84"/>
        <v>0</v>
      </c>
      <c r="FNT49" s="48">
        <f t="shared" si="84"/>
        <v>0</v>
      </c>
      <c r="FNU49" s="48">
        <f t="shared" si="84"/>
        <v>122330</v>
      </c>
      <c r="FNV49" s="48">
        <f t="shared" si="84"/>
        <v>0</v>
      </c>
      <c r="FNW49" s="48">
        <f t="shared" si="84"/>
        <v>0</v>
      </c>
      <c r="FNX49" s="48">
        <f t="shared" si="84"/>
        <v>0</v>
      </c>
      <c r="FNY49" s="48">
        <f t="shared" si="84"/>
        <v>0</v>
      </c>
      <c r="FNZ49" s="48">
        <f t="shared" si="84"/>
        <v>0</v>
      </c>
      <c r="FOA49" s="48">
        <f t="shared" si="84"/>
        <v>0</v>
      </c>
      <c r="FOB49" s="48">
        <f t="shared" si="84"/>
        <v>0</v>
      </c>
      <c r="FOC49" s="45" t="s">
        <v>116</v>
      </c>
      <c r="FOD49" s="76">
        <v>3240</v>
      </c>
      <c r="FOE49" s="76"/>
      <c r="FOF49" s="74" t="s">
        <v>117</v>
      </c>
      <c r="FOG49" s="48">
        <f>FOG50</f>
        <v>0</v>
      </c>
      <c r="FOH49" s="48">
        <f t="shared" si="84"/>
        <v>-122330</v>
      </c>
      <c r="FOI49" s="48">
        <f t="shared" si="84"/>
        <v>0</v>
      </c>
      <c r="FOJ49" s="48">
        <f t="shared" si="84"/>
        <v>0</v>
      </c>
      <c r="FOK49" s="48">
        <f t="shared" si="84"/>
        <v>122330</v>
      </c>
      <c r="FOL49" s="48">
        <f t="shared" si="84"/>
        <v>0</v>
      </c>
      <c r="FOM49" s="48">
        <f t="shared" si="84"/>
        <v>0</v>
      </c>
      <c r="FON49" s="48">
        <f t="shared" si="84"/>
        <v>0</v>
      </c>
      <c r="FOO49" s="48">
        <f t="shared" si="84"/>
        <v>0</v>
      </c>
      <c r="FOP49" s="48">
        <f t="shared" si="84"/>
        <v>0</v>
      </c>
      <c r="FOQ49" s="48">
        <f t="shared" si="84"/>
        <v>0</v>
      </c>
      <c r="FOR49" s="48">
        <f t="shared" si="84"/>
        <v>0</v>
      </c>
      <c r="FOS49" s="45" t="s">
        <v>116</v>
      </c>
      <c r="FOT49" s="76">
        <v>3240</v>
      </c>
      <c r="FOU49" s="76"/>
      <c r="FOV49" s="74" t="s">
        <v>117</v>
      </c>
      <c r="FOW49" s="48">
        <f>FOW50</f>
        <v>0</v>
      </c>
      <c r="FOX49" s="48">
        <f t="shared" si="84"/>
        <v>-122330</v>
      </c>
      <c r="FOY49" s="48">
        <f t="shared" si="84"/>
        <v>0</v>
      </c>
      <c r="FOZ49" s="48">
        <f t="shared" si="84"/>
        <v>0</v>
      </c>
      <c r="FPA49" s="48">
        <f t="shared" si="84"/>
        <v>122330</v>
      </c>
      <c r="FPB49" s="48">
        <f t="shared" si="84"/>
        <v>0</v>
      </c>
      <c r="FPC49" s="48">
        <f t="shared" si="84"/>
        <v>0</v>
      </c>
      <c r="FPD49" s="48">
        <f t="shared" si="84"/>
        <v>0</v>
      </c>
      <c r="FPE49" s="48">
        <f t="shared" si="84"/>
        <v>0</v>
      </c>
      <c r="FPF49" s="48">
        <f t="shared" si="84"/>
        <v>0</v>
      </c>
      <c r="FPG49" s="48">
        <f t="shared" si="84"/>
        <v>0</v>
      </c>
      <c r="FPH49" s="48">
        <f t="shared" si="84"/>
        <v>0</v>
      </c>
      <c r="FPI49" s="45" t="s">
        <v>116</v>
      </c>
      <c r="FPJ49" s="76">
        <v>3240</v>
      </c>
      <c r="FPK49" s="76"/>
      <c r="FPL49" s="74" t="s">
        <v>117</v>
      </c>
      <c r="FPM49" s="48">
        <f>FPM50</f>
        <v>0</v>
      </c>
      <c r="FPN49" s="48">
        <f t="shared" ref="FPN49:FRT49" si="85">FPN50</f>
        <v>-122330</v>
      </c>
      <c r="FPO49" s="48">
        <f t="shared" si="85"/>
        <v>0</v>
      </c>
      <c r="FPP49" s="48">
        <f t="shared" si="85"/>
        <v>0</v>
      </c>
      <c r="FPQ49" s="48">
        <f t="shared" si="85"/>
        <v>122330</v>
      </c>
      <c r="FPR49" s="48">
        <f t="shared" si="85"/>
        <v>0</v>
      </c>
      <c r="FPS49" s="48">
        <f t="shared" si="85"/>
        <v>0</v>
      </c>
      <c r="FPT49" s="48">
        <f t="shared" si="85"/>
        <v>0</v>
      </c>
      <c r="FPU49" s="48">
        <f t="shared" si="85"/>
        <v>0</v>
      </c>
      <c r="FPV49" s="48">
        <f t="shared" si="85"/>
        <v>0</v>
      </c>
      <c r="FPW49" s="48">
        <f t="shared" si="85"/>
        <v>0</v>
      </c>
      <c r="FPX49" s="48">
        <f t="shared" si="85"/>
        <v>0</v>
      </c>
      <c r="FPY49" s="45" t="s">
        <v>116</v>
      </c>
      <c r="FPZ49" s="76">
        <v>3240</v>
      </c>
      <c r="FQA49" s="76"/>
      <c r="FQB49" s="74" t="s">
        <v>117</v>
      </c>
      <c r="FQC49" s="48">
        <f>FQC50</f>
        <v>0</v>
      </c>
      <c r="FQD49" s="48">
        <f t="shared" si="85"/>
        <v>-122330</v>
      </c>
      <c r="FQE49" s="48">
        <f t="shared" si="85"/>
        <v>0</v>
      </c>
      <c r="FQF49" s="48">
        <f t="shared" si="85"/>
        <v>0</v>
      </c>
      <c r="FQG49" s="48">
        <f t="shared" si="85"/>
        <v>122330</v>
      </c>
      <c r="FQH49" s="48">
        <f t="shared" si="85"/>
        <v>0</v>
      </c>
      <c r="FQI49" s="48">
        <f t="shared" si="85"/>
        <v>0</v>
      </c>
      <c r="FQJ49" s="48">
        <f t="shared" si="85"/>
        <v>0</v>
      </c>
      <c r="FQK49" s="48">
        <f t="shared" si="85"/>
        <v>0</v>
      </c>
      <c r="FQL49" s="48">
        <f t="shared" si="85"/>
        <v>0</v>
      </c>
      <c r="FQM49" s="48">
        <f t="shared" si="85"/>
        <v>0</v>
      </c>
      <c r="FQN49" s="48">
        <f t="shared" si="85"/>
        <v>0</v>
      </c>
      <c r="FQO49" s="45" t="s">
        <v>116</v>
      </c>
      <c r="FQP49" s="76">
        <v>3240</v>
      </c>
      <c r="FQQ49" s="76"/>
      <c r="FQR49" s="74" t="s">
        <v>117</v>
      </c>
      <c r="FQS49" s="48">
        <f>FQS50</f>
        <v>0</v>
      </c>
      <c r="FQT49" s="48">
        <f t="shared" si="85"/>
        <v>-122330</v>
      </c>
      <c r="FQU49" s="48">
        <f t="shared" si="85"/>
        <v>0</v>
      </c>
      <c r="FQV49" s="48">
        <f t="shared" si="85"/>
        <v>0</v>
      </c>
      <c r="FQW49" s="48">
        <f t="shared" si="85"/>
        <v>122330</v>
      </c>
      <c r="FQX49" s="48">
        <f t="shared" si="85"/>
        <v>0</v>
      </c>
      <c r="FQY49" s="48">
        <f t="shared" si="85"/>
        <v>0</v>
      </c>
      <c r="FQZ49" s="48">
        <f t="shared" si="85"/>
        <v>0</v>
      </c>
      <c r="FRA49" s="48">
        <f t="shared" si="85"/>
        <v>0</v>
      </c>
      <c r="FRB49" s="48">
        <f t="shared" si="85"/>
        <v>0</v>
      </c>
      <c r="FRC49" s="48">
        <f t="shared" si="85"/>
        <v>0</v>
      </c>
      <c r="FRD49" s="48">
        <f t="shared" si="85"/>
        <v>0</v>
      </c>
      <c r="FRE49" s="45" t="s">
        <v>116</v>
      </c>
      <c r="FRF49" s="76">
        <v>3240</v>
      </c>
      <c r="FRG49" s="76"/>
      <c r="FRH49" s="74" t="s">
        <v>117</v>
      </c>
      <c r="FRI49" s="48">
        <f>FRI50</f>
        <v>0</v>
      </c>
      <c r="FRJ49" s="48">
        <f t="shared" si="85"/>
        <v>-122330</v>
      </c>
      <c r="FRK49" s="48">
        <f t="shared" si="85"/>
        <v>0</v>
      </c>
      <c r="FRL49" s="48">
        <f t="shared" si="85"/>
        <v>0</v>
      </c>
      <c r="FRM49" s="48">
        <f t="shared" si="85"/>
        <v>122330</v>
      </c>
      <c r="FRN49" s="48">
        <f t="shared" si="85"/>
        <v>0</v>
      </c>
      <c r="FRO49" s="48">
        <f t="shared" si="85"/>
        <v>0</v>
      </c>
      <c r="FRP49" s="48">
        <f t="shared" si="85"/>
        <v>0</v>
      </c>
      <c r="FRQ49" s="48">
        <f t="shared" si="85"/>
        <v>0</v>
      </c>
      <c r="FRR49" s="48">
        <f t="shared" si="85"/>
        <v>0</v>
      </c>
      <c r="FRS49" s="48">
        <f t="shared" si="85"/>
        <v>0</v>
      </c>
      <c r="FRT49" s="48">
        <f t="shared" si="85"/>
        <v>0</v>
      </c>
      <c r="FRU49" s="45" t="s">
        <v>116</v>
      </c>
      <c r="FRV49" s="76">
        <v>3240</v>
      </c>
      <c r="FRW49" s="76"/>
      <c r="FRX49" s="74" t="s">
        <v>117</v>
      </c>
      <c r="FRY49" s="48">
        <f>FRY50</f>
        <v>0</v>
      </c>
      <c r="FRZ49" s="48">
        <f t="shared" ref="FRZ49:FUF49" si="86">FRZ50</f>
        <v>-122330</v>
      </c>
      <c r="FSA49" s="48">
        <f t="shared" si="86"/>
        <v>0</v>
      </c>
      <c r="FSB49" s="48">
        <f t="shared" si="86"/>
        <v>0</v>
      </c>
      <c r="FSC49" s="48">
        <f t="shared" si="86"/>
        <v>122330</v>
      </c>
      <c r="FSD49" s="48">
        <f t="shared" si="86"/>
        <v>0</v>
      </c>
      <c r="FSE49" s="48">
        <f t="shared" si="86"/>
        <v>0</v>
      </c>
      <c r="FSF49" s="48">
        <f t="shared" si="86"/>
        <v>0</v>
      </c>
      <c r="FSG49" s="48">
        <f t="shared" si="86"/>
        <v>0</v>
      </c>
      <c r="FSH49" s="48">
        <f t="shared" si="86"/>
        <v>0</v>
      </c>
      <c r="FSI49" s="48">
        <f t="shared" si="86"/>
        <v>0</v>
      </c>
      <c r="FSJ49" s="48">
        <f t="shared" si="86"/>
        <v>0</v>
      </c>
      <c r="FSK49" s="45" t="s">
        <v>116</v>
      </c>
      <c r="FSL49" s="76">
        <v>3240</v>
      </c>
      <c r="FSM49" s="76"/>
      <c r="FSN49" s="74" t="s">
        <v>117</v>
      </c>
      <c r="FSO49" s="48">
        <f>FSO50</f>
        <v>0</v>
      </c>
      <c r="FSP49" s="48">
        <f t="shared" si="86"/>
        <v>-122330</v>
      </c>
      <c r="FSQ49" s="48">
        <f t="shared" si="86"/>
        <v>0</v>
      </c>
      <c r="FSR49" s="48">
        <f t="shared" si="86"/>
        <v>0</v>
      </c>
      <c r="FSS49" s="48">
        <f t="shared" si="86"/>
        <v>122330</v>
      </c>
      <c r="FST49" s="48">
        <f t="shared" si="86"/>
        <v>0</v>
      </c>
      <c r="FSU49" s="48">
        <f t="shared" si="86"/>
        <v>0</v>
      </c>
      <c r="FSV49" s="48">
        <f t="shared" si="86"/>
        <v>0</v>
      </c>
      <c r="FSW49" s="48">
        <f t="shared" si="86"/>
        <v>0</v>
      </c>
      <c r="FSX49" s="48">
        <f t="shared" si="86"/>
        <v>0</v>
      </c>
      <c r="FSY49" s="48">
        <f t="shared" si="86"/>
        <v>0</v>
      </c>
      <c r="FSZ49" s="48">
        <f t="shared" si="86"/>
        <v>0</v>
      </c>
      <c r="FTA49" s="45" t="s">
        <v>116</v>
      </c>
      <c r="FTB49" s="76">
        <v>3240</v>
      </c>
      <c r="FTC49" s="76"/>
      <c r="FTD49" s="74" t="s">
        <v>117</v>
      </c>
      <c r="FTE49" s="48">
        <f>FTE50</f>
        <v>0</v>
      </c>
      <c r="FTF49" s="48">
        <f t="shared" si="86"/>
        <v>-122330</v>
      </c>
      <c r="FTG49" s="48">
        <f t="shared" si="86"/>
        <v>0</v>
      </c>
      <c r="FTH49" s="48">
        <f t="shared" si="86"/>
        <v>0</v>
      </c>
      <c r="FTI49" s="48">
        <f t="shared" si="86"/>
        <v>122330</v>
      </c>
      <c r="FTJ49" s="48">
        <f t="shared" si="86"/>
        <v>0</v>
      </c>
      <c r="FTK49" s="48">
        <f t="shared" si="86"/>
        <v>0</v>
      </c>
      <c r="FTL49" s="48">
        <f t="shared" si="86"/>
        <v>0</v>
      </c>
      <c r="FTM49" s="48">
        <f t="shared" si="86"/>
        <v>0</v>
      </c>
      <c r="FTN49" s="48">
        <f t="shared" si="86"/>
        <v>0</v>
      </c>
      <c r="FTO49" s="48">
        <f t="shared" si="86"/>
        <v>0</v>
      </c>
      <c r="FTP49" s="48">
        <f t="shared" si="86"/>
        <v>0</v>
      </c>
      <c r="FTQ49" s="45" t="s">
        <v>116</v>
      </c>
      <c r="FTR49" s="76">
        <v>3240</v>
      </c>
      <c r="FTS49" s="76"/>
      <c r="FTT49" s="74" t="s">
        <v>117</v>
      </c>
      <c r="FTU49" s="48">
        <f>FTU50</f>
        <v>0</v>
      </c>
      <c r="FTV49" s="48">
        <f t="shared" si="86"/>
        <v>-122330</v>
      </c>
      <c r="FTW49" s="48">
        <f t="shared" si="86"/>
        <v>0</v>
      </c>
      <c r="FTX49" s="48">
        <f t="shared" si="86"/>
        <v>0</v>
      </c>
      <c r="FTY49" s="48">
        <f t="shared" si="86"/>
        <v>122330</v>
      </c>
      <c r="FTZ49" s="48">
        <f t="shared" si="86"/>
        <v>0</v>
      </c>
      <c r="FUA49" s="48">
        <f t="shared" si="86"/>
        <v>0</v>
      </c>
      <c r="FUB49" s="48">
        <f t="shared" si="86"/>
        <v>0</v>
      </c>
      <c r="FUC49" s="48">
        <f t="shared" si="86"/>
        <v>0</v>
      </c>
      <c r="FUD49" s="48">
        <f t="shared" si="86"/>
        <v>0</v>
      </c>
      <c r="FUE49" s="48">
        <f t="shared" si="86"/>
        <v>0</v>
      </c>
      <c r="FUF49" s="48">
        <f t="shared" si="86"/>
        <v>0</v>
      </c>
      <c r="FUG49" s="45" t="s">
        <v>116</v>
      </c>
      <c r="FUH49" s="76">
        <v>3240</v>
      </c>
      <c r="FUI49" s="76"/>
      <c r="FUJ49" s="74" t="s">
        <v>117</v>
      </c>
      <c r="FUK49" s="48">
        <f>FUK50</f>
        <v>0</v>
      </c>
      <c r="FUL49" s="48">
        <f t="shared" ref="FUL49:FWR49" si="87">FUL50</f>
        <v>-122330</v>
      </c>
      <c r="FUM49" s="48">
        <f t="shared" si="87"/>
        <v>0</v>
      </c>
      <c r="FUN49" s="48">
        <f t="shared" si="87"/>
        <v>0</v>
      </c>
      <c r="FUO49" s="48">
        <f t="shared" si="87"/>
        <v>122330</v>
      </c>
      <c r="FUP49" s="48">
        <f t="shared" si="87"/>
        <v>0</v>
      </c>
      <c r="FUQ49" s="48">
        <f t="shared" si="87"/>
        <v>0</v>
      </c>
      <c r="FUR49" s="48">
        <f t="shared" si="87"/>
        <v>0</v>
      </c>
      <c r="FUS49" s="48">
        <f t="shared" si="87"/>
        <v>0</v>
      </c>
      <c r="FUT49" s="48">
        <f t="shared" si="87"/>
        <v>0</v>
      </c>
      <c r="FUU49" s="48">
        <f t="shared" si="87"/>
        <v>0</v>
      </c>
      <c r="FUV49" s="48">
        <f t="shared" si="87"/>
        <v>0</v>
      </c>
      <c r="FUW49" s="45" t="s">
        <v>116</v>
      </c>
      <c r="FUX49" s="76">
        <v>3240</v>
      </c>
      <c r="FUY49" s="76"/>
      <c r="FUZ49" s="74" t="s">
        <v>117</v>
      </c>
      <c r="FVA49" s="48">
        <f>FVA50</f>
        <v>0</v>
      </c>
      <c r="FVB49" s="48">
        <f t="shared" si="87"/>
        <v>-122330</v>
      </c>
      <c r="FVC49" s="48">
        <f t="shared" si="87"/>
        <v>0</v>
      </c>
      <c r="FVD49" s="48">
        <f t="shared" si="87"/>
        <v>0</v>
      </c>
      <c r="FVE49" s="48">
        <f t="shared" si="87"/>
        <v>122330</v>
      </c>
      <c r="FVF49" s="48">
        <f t="shared" si="87"/>
        <v>0</v>
      </c>
      <c r="FVG49" s="48">
        <f t="shared" si="87"/>
        <v>0</v>
      </c>
      <c r="FVH49" s="48">
        <f t="shared" si="87"/>
        <v>0</v>
      </c>
      <c r="FVI49" s="48">
        <f t="shared" si="87"/>
        <v>0</v>
      </c>
      <c r="FVJ49" s="48">
        <f t="shared" si="87"/>
        <v>0</v>
      </c>
      <c r="FVK49" s="48">
        <f t="shared" si="87"/>
        <v>0</v>
      </c>
      <c r="FVL49" s="48">
        <f t="shared" si="87"/>
        <v>0</v>
      </c>
      <c r="FVM49" s="45" t="s">
        <v>116</v>
      </c>
      <c r="FVN49" s="76">
        <v>3240</v>
      </c>
      <c r="FVO49" s="76"/>
      <c r="FVP49" s="74" t="s">
        <v>117</v>
      </c>
      <c r="FVQ49" s="48">
        <f>FVQ50</f>
        <v>0</v>
      </c>
      <c r="FVR49" s="48">
        <f t="shared" si="87"/>
        <v>-122330</v>
      </c>
      <c r="FVS49" s="48">
        <f t="shared" si="87"/>
        <v>0</v>
      </c>
      <c r="FVT49" s="48">
        <f t="shared" si="87"/>
        <v>0</v>
      </c>
      <c r="FVU49" s="48">
        <f t="shared" si="87"/>
        <v>122330</v>
      </c>
      <c r="FVV49" s="48">
        <f t="shared" si="87"/>
        <v>0</v>
      </c>
      <c r="FVW49" s="48">
        <f t="shared" si="87"/>
        <v>0</v>
      </c>
      <c r="FVX49" s="48">
        <f t="shared" si="87"/>
        <v>0</v>
      </c>
      <c r="FVY49" s="48">
        <f t="shared" si="87"/>
        <v>0</v>
      </c>
      <c r="FVZ49" s="48">
        <f t="shared" si="87"/>
        <v>0</v>
      </c>
      <c r="FWA49" s="48">
        <f t="shared" si="87"/>
        <v>0</v>
      </c>
      <c r="FWB49" s="48">
        <f t="shared" si="87"/>
        <v>0</v>
      </c>
      <c r="FWC49" s="45" t="s">
        <v>116</v>
      </c>
      <c r="FWD49" s="76">
        <v>3240</v>
      </c>
      <c r="FWE49" s="76"/>
      <c r="FWF49" s="74" t="s">
        <v>117</v>
      </c>
      <c r="FWG49" s="48">
        <f>FWG50</f>
        <v>0</v>
      </c>
      <c r="FWH49" s="48">
        <f t="shared" si="87"/>
        <v>-122330</v>
      </c>
      <c r="FWI49" s="48">
        <f t="shared" si="87"/>
        <v>0</v>
      </c>
      <c r="FWJ49" s="48">
        <f t="shared" si="87"/>
        <v>0</v>
      </c>
      <c r="FWK49" s="48">
        <f t="shared" si="87"/>
        <v>122330</v>
      </c>
      <c r="FWL49" s="48">
        <f t="shared" si="87"/>
        <v>0</v>
      </c>
      <c r="FWM49" s="48">
        <f t="shared" si="87"/>
        <v>0</v>
      </c>
      <c r="FWN49" s="48">
        <f t="shared" si="87"/>
        <v>0</v>
      </c>
      <c r="FWO49" s="48">
        <f t="shared" si="87"/>
        <v>0</v>
      </c>
      <c r="FWP49" s="48">
        <f t="shared" si="87"/>
        <v>0</v>
      </c>
      <c r="FWQ49" s="48">
        <f t="shared" si="87"/>
        <v>0</v>
      </c>
      <c r="FWR49" s="48">
        <f t="shared" si="87"/>
        <v>0</v>
      </c>
      <c r="FWS49" s="45" t="s">
        <v>116</v>
      </c>
      <c r="FWT49" s="76">
        <v>3240</v>
      </c>
      <c r="FWU49" s="76"/>
      <c r="FWV49" s="74" t="s">
        <v>117</v>
      </c>
      <c r="FWW49" s="48">
        <f>FWW50</f>
        <v>0</v>
      </c>
      <c r="FWX49" s="48">
        <f t="shared" ref="FWX49:FZD49" si="88">FWX50</f>
        <v>-122330</v>
      </c>
      <c r="FWY49" s="48">
        <f t="shared" si="88"/>
        <v>0</v>
      </c>
      <c r="FWZ49" s="48">
        <f t="shared" si="88"/>
        <v>0</v>
      </c>
      <c r="FXA49" s="48">
        <f t="shared" si="88"/>
        <v>122330</v>
      </c>
      <c r="FXB49" s="48">
        <f t="shared" si="88"/>
        <v>0</v>
      </c>
      <c r="FXC49" s="48">
        <f t="shared" si="88"/>
        <v>0</v>
      </c>
      <c r="FXD49" s="48">
        <f t="shared" si="88"/>
        <v>0</v>
      </c>
      <c r="FXE49" s="48">
        <f t="shared" si="88"/>
        <v>0</v>
      </c>
      <c r="FXF49" s="48">
        <f t="shared" si="88"/>
        <v>0</v>
      </c>
      <c r="FXG49" s="48">
        <f t="shared" si="88"/>
        <v>0</v>
      </c>
      <c r="FXH49" s="48">
        <f t="shared" si="88"/>
        <v>0</v>
      </c>
      <c r="FXI49" s="45" t="s">
        <v>116</v>
      </c>
      <c r="FXJ49" s="76">
        <v>3240</v>
      </c>
      <c r="FXK49" s="76"/>
      <c r="FXL49" s="74" t="s">
        <v>117</v>
      </c>
      <c r="FXM49" s="48">
        <f>FXM50</f>
        <v>0</v>
      </c>
      <c r="FXN49" s="48">
        <f t="shared" si="88"/>
        <v>-122330</v>
      </c>
      <c r="FXO49" s="48">
        <f t="shared" si="88"/>
        <v>0</v>
      </c>
      <c r="FXP49" s="48">
        <f t="shared" si="88"/>
        <v>0</v>
      </c>
      <c r="FXQ49" s="48">
        <f t="shared" si="88"/>
        <v>122330</v>
      </c>
      <c r="FXR49" s="48">
        <f t="shared" si="88"/>
        <v>0</v>
      </c>
      <c r="FXS49" s="48">
        <f t="shared" si="88"/>
        <v>0</v>
      </c>
      <c r="FXT49" s="48">
        <f t="shared" si="88"/>
        <v>0</v>
      </c>
      <c r="FXU49" s="48">
        <f t="shared" si="88"/>
        <v>0</v>
      </c>
      <c r="FXV49" s="48">
        <f t="shared" si="88"/>
        <v>0</v>
      </c>
      <c r="FXW49" s="48">
        <f t="shared" si="88"/>
        <v>0</v>
      </c>
      <c r="FXX49" s="48">
        <f t="shared" si="88"/>
        <v>0</v>
      </c>
      <c r="FXY49" s="45" t="s">
        <v>116</v>
      </c>
      <c r="FXZ49" s="76">
        <v>3240</v>
      </c>
      <c r="FYA49" s="76"/>
      <c r="FYB49" s="74" t="s">
        <v>117</v>
      </c>
      <c r="FYC49" s="48">
        <f>FYC50</f>
        <v>0</v>
      </c>
      <c r="FYD49" s="48">
        <f t="shared" si="88"/>
        <v>-122330</v>
      </c>
      <c r="FYE49" s="48">
        <f t="shared" si="88"/>
        <v>0</v>
      </c>
      <c r="FYF49" s="48">
        <f t="shared" si="88"/>
        <v>0</v>
      </c>
      <c r="FYG49" s="48">
        <f t="shared" si="88"/>
        <v>122330</v>
      </c>
      <c r="FYH49" s="48">
        <f t="shared" si="88"/>
        <v>0</v>
      </c>
      <c r="FYI49" s="48">
        <f t="shared" si="88"/>
        <v>0</v>
      </c>
      <c r="FYJ49" s="48">
        <f t="shared" si="88"/>
        <v>0</v>
      </c>
      <c r="FYK49" s="48">
        <f t="shared" si="88"/>
        <v>0</v>
      </c>
      <c r="FYL49" s="48">
        <f t="shared" si="88"/>
        <v>0</v>
      </c>
      <c r="FYM49" s="48">
        <f t="shared" si="88"/>
        <v>0</v>
      </c>
      <c r="FYN49" s="48">
        <f t="shared" si="88"/>
        <v>0</v>
      </c>
      <c r="FYO49" s="45" t="s">
        <v>116</v>
      </c>
      <c r="FYP49" s="76">
        <v>3240</v>
      </c>
      <c r="FYQ49" s="76"/>
      <c r="FYR49" s="74" t="s">
        <v>117</v>
      </c>
      <c r="FYS49" s="48">
        <f>FYS50</f>
        <v>0</v>
      </c>
      <c r="FYT49" s="48">
        <f t="shared" si="88"/>
        <v>-122330</v>
      </c>
      <c r="FYU49" s="48">
        <f t="shared" si="88"/>
        <v>0</v>
      </c>
      <c r="FYV49" s="48">
        <f t="shared" si="88"/>
        <v>0</v>
      </c>
      <c r="FYW49" s="48">
        <f t="shared" si="88"/>
        <v>122330</v>
      </c>
      <c r="FYX49" s="48">
        <f t="shared" si="88"/>
        <v>0</v>
      </c>
      <c r="FYY49" s="48">
        <f t="shared" si="88"/>
        <v>0</v>
      </c>
      <c r="FYZ49" s="48">
        <f t="shared" si="88"/>
        <v>0</v>
      </c>
      <c r="FZA49" s="48">
        <f t="shared" si="88"/>
        <v>0</v>
      </c>
      <c r="FZB49" s="48">
        <f t="shared" si="88"/>
        <v>0</v>
      </c>
      <c r="FZC49" s="48">
        <f t="shared" si="88"/>
        <v>0</v>
      </c>
      <c r="FZD49" s="48">
        <f t="shared" si="88"/>
        <v>0</v>
      </c>
      <c r="FZE49" s="45" t="s">
        <v>116</v>
      </c>
      <c r="FZF49" s="76">
        <v>3240</v>
      </c>
      <c r="FZG49" s="76"/>
      <c r="FZH49" s="74" t="s">
        <v>117</v>
      </c>
      <c r="FZI49" s="48">
        <f>FZI50</f>
        <v>0</v>
      </c>
      <c r="FZJ49" s="48">
        <f t="shared" ref="FZJ49:GBP49" si="89">FZJ50</f>
        <v>-122330</v>
      </c>
      <c r="FZK49" s="48">
        <f t="shared" si="89"/>
        <v>0</v>
      </c>
      <c r="FZL49" s="48">
        <f t="shared" si="89"/>
        <v>0</v>
      </c>
      <c r="FZM49" s="48">
        <f t="shared" si="89"/>
        <v>122330</v>
      </c>
      <c r="FZN49" s="48">
        <f t="shared" si="89"/>
        <v>0</v>
      </c>
      <c r="FZO49" s="48">
        <f t="shared" si="89"/>
        <v>0</v>
      </c>
      <c r="FZP49" s="48">
        <f t="shared" si="89"/>
        <v>0</v>
      </c>
      <c r="FZQ49" s="48">
        <f t="shared" si="89"/>
        <v>0</v>
      </c>
      <c r="FZR49" s="48">
        <f t="shared" si="89"/>
        <v>0</v>
      </c>
      <c r="FZS49" s="48">
        <f t="shared" si="89"/>
        <v>0</v>
      </c>
      <c r="FZT49" s="48">
        <f t="shared" si="89"/>
        <v>0</v>
      </c>
      <c r="FZU49" s="45" t="s">
        <v>116</v>
      </c>
      <c r="FZV49" s="76">
        <v>3240</v>
      </c>
      <c r="FZW49" s="76"/>
      <c r="FZX49" s="74" t="s">
        <v>117</v>
      </c>
      <c r="FZY49" s="48">
        <f>FZY50</f>
        <v>0</v>
      </c>
      <c r="FZZ49" s="48">
        <f t="shared" si="89"/>
        <v>-122330</v>
      </c>
      <c r="GAA49" s="48">
        <f t="shared" si="89"/>
        <v>0</v>
      </c>
      <c r="GAB49" s="48">
        <f t="shared" si="89"/>
        <v>0</v>
      </c>
      <c r="GAC49" s="48">
        <f t="shared" si="89"/>
        <v>122330</v>
      </c>
      <c r="GAD49" s="48">
        <f t="shared" si="89"/>
        <v>0</v>
      </c>
      <c r="GAE49" s="48">
        <f t="shared" si="89"/>
        <v>0</v>
      </c>
      <c r="GAF49" s="48">
        <f t="shared" si="89"/>
        <v>0</v>
      </c>
      <c r="GAG49" s="48">
        <f t="shared" si="89"/>
        <v>0</v>
      </c>
      <c r="GAH49" s="48">
        <f t="shared" si="89"/>
        <v>0</v>
      </c>
      <c r="GAI49" s="48">
        <f t="shared" si="89"/>
        <v>0</v>
      </c>
      <c r="GAJ49" s="48">
        <f t="shared" si="89"/>
        <v>0</v>
      </c>
      <c r="GAK49" s="45" t="s">
        <v>116</v>
      </c>
      <c r="GAL49" s="76">
        <v>3240</v>
      </c>
      <c r="GAM49" s="76"/>
      <c r="GAN49" s="74" t="s">
        <v>117</v>
      </c>
      <c r="GAO49" s="48">
        <f>GAO50</f>
        <v>0</v>
      </c>
      <c r="GAP49" s="48">
        <f t="shared" si="89"/>
        <v>-122330</v>
      </c>
      <c r="GAQ49" s="48">
        <f t="shared" si="89"/>
        <v>0</v>
      </c>
      <c r="GAR49" s="48">
        <f t="shared" si="89"/>
        <v>0</v>
      </c>
      <c r="GAS49" s="48">
        <f t="shared" si="89"/>
        <v>122330</v>
      </c>
      <c r="GAT49" s="48">
        <f t="shared" si="89"/>
        <v>0</v>
      </c>
      <c r="GAU49" s="48">
        <f t="shared" si="89"/>
        <v>0</v>
      </c>
      <c r="GAV49" s="48">
        <f t="shared" si="89"/>
        <v>0</v>
      </c>
      <c r="GAW49" s="48">
        <f t="shared" si="89"/>
        <v>0</v>
      </c>
      <c r="GAX49" s="48">
        <f t="shared" si="89"/>
        <v>0</v>
      </c>
      <c r="GAY49" s="48">
        <f t="shared" si="89"/>
        <v>0</v>
      </c>
      <c r="GAZ49" s="48">
        <f t="shared" si="89"/>
        <v>0</v>
      </c>
      <c r="GBA49" s="45" t="s">
        <v>116</v>
      </c>
      <c r="GBB49" s="76">
        <v>3240</v>
      </c>
      <c r="GBC49" s="76"/>
      <c r="GBD49" s="74" t="s">
        <v>117</v>
      </c>
      <c r="GBE49" s="48">
        <f>GBE50</f>
        <v>0</v>
      </c>
      <c r="GBF49" s="48">
        <f t="shared" si="89"/>
        <v>-122330</v>
      </c>
      <c r="GBG49" s="48">
        <f t="shared" si="89"/>
        <v>0</v>
      </c>
      <c r="GBH49" s="48">
        <f t="shared" si="89"/>
        <v>0</v>
      </c>
      <c r="GBI49" s="48">
        <f t="shared" si="89"/>
        <v>122330</v>
      </c>
      <c r="GBJ49" s="48">
        <f t="shared" si="89"/>
        <v>0</v>
      </c>
      <c r="GBK49" s="48">
        <f t="shared" si="89"/>
        <v>0</v>
      </c>
      <c r="GBL49" s="48">
        <f t="shared" si="89"/>
        <v>0</v>
      </c>
      <c r="GBM49" s="48">
        <f t="shared" si="89"/>
        <v>0</v>
      </c>
      <c r="GBN49" s="48">
        <f t="shared" si="89"/>
        <v>0</v>
      </c>
      <c r="GBO49" s="48">
        <f t="shared" si="89"/>
        <v>0</v>
      </c>
      <c r="GBP49" s="48">
        <f t="shared" si="89"/>
        <v>0</v>
      </c>
      <c r="GBQ49" s="45" t="s">
        <v>116</v>
      </c>
      <c r="GBR49" s="76">
        <v>3240</v>
      </c>
      <c r="GBS49" s="76"/>
      <c r="GBT49" s="74" t="s">
        <v>117</v>
      </c>
      <c r="GBU49" s="48">
        <f>GBU50</f>
        <v>0</v>
      </c>
      <c r="GBV49" s="48">
        <f t="shared" ref="GBV49:GEB49" si="90">GBV50</f>
        <v>-122330</v>
      </c>
      <c r="GBW49" s="48">
        <f t="shared" si="90"/>
        <v>0</v>
      </c>
      <c r="GBX49" s="48">
        <f t="shared" si="90"/>
        <v>0</v>
      </c>
      <c r="GBY49" s="48">
        <f t="shared" si="90"/>
        <v>122330</v>
      </c>
      <c r="GBZ49" s="48">
        <f t="shared" si="90"/>
        <v>0</v>
      </c>
      <c r="GCA49" s="48">
        <f t="shared" si="90"/>
        <v>0</v>
      </c>
      <c r="GCB49" s="48">
        <f t="shared" si="90"/>
        <v>0</v>
      </c>
      <c r="GCC49" s="48">
        <f t="shared" si="90"/>
        <v>0</v>
      </c>
      <c r="GCD49" s="48">
        <f t="shared" si="90"/>
        <v>0</v>
      </c>
      <c r="GCE49" s="48">
        <f t="shared" si="90"/>
        <v>0</v>
      </c>
      <c r="GCF49" s="48">
        <f t="shared" si="90"/>
        <v>0</v>
      </c>
      <c r="GCG49" s="45" t="s">
        <v>116</v>
      </c>
      <c r="GCH49" s="76">
        <v>3240</v>
      </c>
      <c r="GCI49" s="76"/>
      <c r="GCJ49" s="74" t="s">
        <v>117</v>
      </c>
      <c r="GCK49" s="48">
        <f>GCK50</f>
        <v>0</v>
      </c>
      <c r="GCL49" s="48">
        <f t="shared" si="90"/>
        <v>-122330</v>
      </c>
      <c r="GCM49" s="48">
        <f t="shared" si="90"/>
        <v>0</v>
      </c>
      <c r="GCN49" s="48">
        <f t="shared" si="90"/>
        <v>0</v>
      </c>
      <c r="GCO49" s="48">
        <f t="shared" si="90"/>
        <v>122330</v>
      </c>
      <c r="GCP49" s="48">
        <f t="shared" si="90"/>
        <v>0</v>
      </c>
      <c r="GCQ49" s="48">
        <f t="shared" si="90"/>
        <v>0</v>
      </c>
      <c r="GCR49" s="48">
        <f t="shared" si="90"/>
        <v>0</v>
      </c>
      <c r="GCS49" s="48">
        <f t="shared" si="90"/>
        <v>0</v>
      </c>
      <c r="GCT49" s="48">
        <f t="shared" si="90"/>
        <v>0</v>
      </c>
      <c r="GCU49" s="48">
        <f t="shared" si="90"/>
        <v>0</v>
      </c>
      <c r="GCV49" s="48">
        <f t="shared" si="90"/>
        <v>0</v>
      </c>
      <c r="GCW49" s="45" t="s">
        <v>116</v>
      </c>
      <c r="GCX49" s="76">
        <v>3240</v>
      </c>
      <c r="GCY49" s="76"/>
      <c r="GCZ49" s="74" t="s">
        <v>117</v>
      </c>
      <c r="GDA49" s="48">
        <f>GDA50</f>
        <v>0</v>
      </c>
      <c r="GDB49" s="48">
        <f t="shared" si="90"/>
        <v>-122330</v>
      </c>
      <c r="GDC49" s="48">
        <f t="shared" si="90"/>
        <v>0</v>
      </c>
      <c r="GDD49" s="48">
        <f t="shared" si="90"/>
        <v>0</v>
      </c>
      <c r="GDE49" s="48">
        <f t="shared" si="90"/>
        <v>122330</v>
      </c>
      <c r="GDF49" s="48">
        <f t="shared" si="90"/>
        <v>0</v>
      </c>
      <c r="GDG49" s="48">
        <f t="shared" si="90"/>
        <v>0</v>
      </c>
      <c r="GDH49" s="48">
        <f t="shared" si="90"/>
        <v>0</v>
      </c>
      <c r="GDI49" s="48">
        <f t="shared" si="90"/>
        <v>0</v>
      </c>
      <c r="GDJ49" s="48">
        <f t="shared" si="90"/>
        <v>0</v>
      </c>
      <c r="GDK49" s="48">
        <f t="shared" si="90"/>
        <v>0</v>
      </c>
      <c r="GDL49" s="48">
        <f t="shared" si="90"/>
        <v>0</v>
      </c>
      <c r="GDM49" s="45" t="s">
        <v>116</v>
      </c>
      <c r="GDN49" s="76">
        <v>3240</v>
      </c>
      <c r="GDO49" s="76"/>
      <c r="GDP49" s="74" t="s">
        <v>117</v>
      </c>
      <c r="GDQ49" s="48">
        <f>GDQ50</f>
        <v>0</v>
      </c>
      <c r="GDR49" s="48">
        <f t="shared" si="90"/>
        <v>-122330</v>
      </c>
      <c r="GDS49" s="48">
        <f t="shared" si="90"/>
        <v>0</v>
      </c>
      <c r="GDT49" s="48">
        <f t="shared" si="90"/>
        <v>0</v>
      </c>
      <c r="GDU49" s="48">
        <f t="shared" si="90"/>
        <v>122330</v>
      </c>
      <c r="GDV49" s="48">
        <f t="shared" si="90"/>
        <v>0</v>
      </c>
      <c r="GDW49" s="48">
        <f t="shared" si="90"/>
        <v>0</v>
      </c>
      <c r="GDX49" s="48">
        <f t="shared" si="90"/>
        <v>0</v>
      </c>
      <c r="GDY49" s="48">
        <f t="shared" si="90"/>
        <v>0</v>
      </c>
      <c r="GDZ49" s="48">
        <f t="shared" si="90"/>
        <v>0</v>
      </c>
      <c r="GEA49" s="48">
        <f t="shared" si="90"/>
        <v>0</v>
      </c>
      <c r="GEB49" s="48">
        <f t="shared" si="90"/>
        <v>0</v>
      </c>
      <c r="GEC49" s="45" t="s">
        <v>116</v>
      </c>
      <c r="GED49" s="76">
        <v>3240</v>
      </c>
      <c r="GEE49" s="76"/>
      <c r="GEF49" s="74" t="s">
        <v>117</v>
      </c>
      <c r="GEG49" s="48">
        <f>GEG50</f>
        <v>0</v>
      </c>
      <c r="GEH49" s="48">
        <f t="shared" ref="GEH49:GGN49" si="91">GEH50</f>
        <v>-122330</v>
      </c>
      <c r="GEI49" s="48">
        <f t="shared" si="91"/>
        <v>0</v>
      </c>
      <c r="GEJ49" s="48">
        <f t="shared" si="91"/>
        <v>0</v>
      </c>
      <c r="GEK49" s="48">
        <f t="shared" si="91"/>
        <v>122330</v>
      </c>
      <c r="GEL49" s="48">
        <f t="shared" si="91"/>
        <v>0</v>
      </c>
      <c r="GEM49" s="48">
        <f t="shared" si="91"/>
        <v>0</v>
      </c>
      <c r="GEN49" s="48">
        <f t="shared" si="91"/>
        <v>0</v>
      </c>
      <c r="GEO49" s="48">
        <f t="shared" si="91"/>
        <v>0</v>
      </c>
      <c r="GEP49" s="48">
        <f t="shared" si="91"/>
        <v>0</v>
      </c>
      <c r="GEQ49" s="48">
        <f t="shared" si="91"/>
        <v>0</v>
      </c>
      <c r="GER49" s="48">
        <f t="shared" si="91"/>
        <v>0</v>
      </c>
      <c r="GES49" s="45" t="s">
        <v>116</v>
      </c>
      <c r="GET49" s="76">
        <v>3240</v>
      </c>
      <c r="GEU49" s="76"/>
      <c r="GEV49" s="74" t="s">
        <v>117</v>
      </c>
      <c r="GEW49" s="48">
        <f>GEW50</f>
        <v>0</v>
      </c>
      <c r="GEX49" s="48">
        <f t="shared" si="91"/>
        <v>-122330</v>
      </c>
      <c r="GEY49" s="48">
        <f t="shared" si="91"/>
        <v>0</v>
      </c>
      <c r="GEZ49" s="48">
        <f t="shared" si="91"/>
        <v>0</v>
      </c>
      <c r="GFA49" s="48">
        <f t="shared" si="91"/>
        <v>122330</v>
      </c>
      <c r="GFB49" s="48">
        <f t="shared" si="91"/>
        <v>0</v>
      </c>
      <c r="GFC49" s="48">
        <f t="shared" si="91"/>
        <v>0</v>
      </c>
      <c r="GFD49" s="48">
        <f t="shared" si="91"/>
        <v>0</v>
      </c>
      <c r="GFE49" s="48">
        <f t="shared" si="91"/>
        <v>0</v>
      </c>
      <c r="GFF49" s="48">
        <f t="shared" si="91"/>
        <v>0</v>
      </c>
      <c r="GFG49" s="48">
        <f t="shared" si="91"/>
        <v>0</v>
      </c>
      <c r="GFH49" s="48">
        <f t="shared" si="91"/>
        <v>0</v>
      </c>
      <c r="GFI49" s="45" t="s">
        <v>116</v>
      </c>
      <c r="GFJ49" s="76">
        <v>3240</v>
      </c>
      <c r="GFK49" s="76"/>
      <c r="GFL49" s="74" t="s">
        <v>117</v>
      </c>
      <c r="GFM49" s="48">
        <f>GFM50</f>
        <v>0</v>
      </c>
      <c r="GFN49" s="48">
        <f t="shared" si="91"/>
        <v>-122330</v>
      </c>
      <c r="GFO49" s="48">
        <f t="shared" si="91"/>
        <v>0</v>
      </c>
      <c r="GFP49" s="48">
        <f t="shared" si="91"/>
        <v>0</v>
      </c>
      <c r="GFQ49" s="48">
        <f t="shared" si="91"/>
        <v>122330</v>
      </c>
      <c r="GFR49" s="48">
        <f t="shared" si="91"/>
        <v>0</v>
      </c>
      <c r="GFS49" s="48">
        <f t="shared" si="91"/>
        <v>0</v>
      </c>
      <c r="GFT49" s="48">
        <f t="shared" si="91"/>
        <v>0</v>
      </c>
      <c r="GFU49" s="48">
        <f t="shared" si="91"/>
        <v>0</v>
      </c>
      <c r="GFV49" s="48">
        <f t="shared" si="91"/>
        <v>0</v>
      </c>
      <c r="GFW49" s="48">
        <f t="shared" si="91"/>
        <v>0</v>
      </c>
      <c r="GFX49" s="48">
        <f t="shared" si="91"/>
        <v>0</v>
      </c>
      <c r="GFY49" s="45" t="s">
        <v>116</v>
      </c>
      <c r="GFZ49" s="76">
        <v>3240</v>
      </c>
      <c r="GGA49" s="76"/>
      <c r="GGB49" s="74" t="s">
        <v>117</v>
      </c>
      <c r="GGC49" s="48">
        <f>GGC50</f>
        <v>0</v>
      </c>
      <c r="GGD49" s="48">
        <f t="shared" si="91"/>
        <v>-122330</v>
      </c>
      <c r="GGE49" s="48">
        <f t="shared" si="91"/>
        <v>0</v>
      </c>
      <c r="GGF49" s="48">
        <f t="shared" si="91"/>
        <v>0</v>
      </c>
      <c r="GGG49" s="48">
        <f t="shared" si="91"/>
        <v>122330</v>
      </c>
      <c r="GGH49" s="48">
        <f t="shared" si="91"/>
        <v>0</v>
      </c>
      <c r="GGI49" s="48">
        <f t="shared" si="91"/>
        <v>0</v>
      </c>
      <c r="GGJ49" s="48">
        <f t="shared" si="91"/>
        <v>0</v>
      </c>
      <c r="GGK49" s="48">
        <f t="shared" si="91"/>
        <v>0</v>
      </c>
      <c r="GGL49" s="48">
        <f t="shared" si="91"/>
        <v>0</v>
      </c>
      <c r="GGM49" s="48">
        <f t="shared" si="91"/>
        <v>0</v>
      </c>
      <c r="GGN49" s="48">
        <f t="shared" si="91"/>
        <v>0</v>
      </c>
      <c r="GGO49" s="45" t="s">
        <v>116</v>
      </c>
      <c r="GGP49" s="76">
        <v>3240</v>
      </c>
      <c r="GGQ49" s="76"/>
      <c r="GGR49" s="74" t="s">
        <v>117</v>
      </c>
      <c r="GGS49" s="48">
        <f>GGS50</f>
        <v>0</v>
      </c>
      <c r="GGT49" s="48">
        <f t="shared" ref="GGT49:GIZ49" si="92">GGT50</f>
        <v>-122330</v>
      </c>
      <c r="GGU49" s="48">
        <f t="shared" si="92"/>
        <v>0</v>
      </c>
      <c r="GGV49" s="48">
        <f t="shared" si="92"/>
        <v>0</v>
      </c>
      <c r="GGW49" s="48">
        <f t="shared" si="92"/>
        <v>122330</v>
      </c>
      <c r="GGX49" s="48">
        <f t="shared" si="92"/>
        <v>0</v>
      </c>
      <c r="GGY49" s="48">
        <f t="shared" si="92"/>
        <v>0</v>
      </c>
      <c r="GGZ49" s="48">
        <f t="shared" si="92"/>
        <v>0</v>
      </c>
      <c r="GHA49" s="48">
        <f t="shared" si="92"/>
        <v>0</v>
      </c>
      <c r="GHB49" s="48">
        <f t="shared" si="92"/>
        <v>0</v>
      </c>
      <c r="GHC49" s="48">
        <f t="shared" si="92"/>
        <v>0</v>
      </c>
      <c r="GHD49" s="48">
        <f t="shared" si="92"/>
        <v>0</v>
      </c>
      <c r="GHE49" s="45" t="s">
        <v>116</v>
      </c>
      <c r="GHF49" s="76">
        <v>3240</v>
      </c>
      <c r="GHG49" s="76"/>
      <c r="GHH49" s="74" t="s">
        <v>117</v>
      </c>
      <c r="GHI49" s="48">
        <f>GHI50</f>
        <v>0</v>
      </c>
      <c r="GHJ49" s="48">
        <f t="shared" si="92"/>
        <v>-122330</v>
      </c>
      <c r="GHK49" s="48">
        <f t="shared" si="92"/>
        <v>0</v>
      </c>
      <c r="GHL49" s="48">
        <f t="shared" si="92"/>
        <v>0</v>
      </c>
      <c r="GHM49" s="48">
        <f t="shared" si="92"/>
        <v>122330</v>
      </c>
      <c r="GHN49" s="48">
        <f t="shared" si="92"/>
        <v>0</v>
      </c>
      <c r="GHO49" s="48">
        <f t="shared" si="92"/>
        <v>0</v>
      </c>
      <c r="GHP49" s="48">
        <f t="shared" si="92"/>
        <v>0</v>
      </c>
      <c r="GHQ49" s="48">
        <f t="shared" si="92"/>
        <v>0</v>
      </c>
      <c r="GHR49" s="48">
        <f t="shared" si="92"/>
        <v>0</v>
      </c>
      <c r="GHS49" s="48">
        <f t="shared" si="92"/>
        <v>0</v>
      </c>
      <c r="GHT49" s="48">
        <f t="shared" si="92"/>
        <v>0</v>
      </c>
      <c r="GHU49" s="45" t="s">
        <v>116</v>
      </c>
      <c r="GHV49" s="76">
        <v>3240</v>
      </c>
      <c r="GHW49" s="76"/>
      <c r="GHX49" s="74" t="s">
        <v>117</v>
      </c>
      <c r="GHY49" s="48">
        <f>GHY50</f>
        <v>0</v>
      </c>
      <c r="GHZ49" s="48">
        <f t="shared" si="92"/>
        <v>-122330</v>
      </c>
      <c r="GIA49" s="48">
        <f t="shared" si="92"/>
        <v>0</v>
      </c>
      <c r="GIB49" s="48">
        <f t="shared" si="92"/>
        <v>0</v>
      </c>
      <c r="GIC49" s="48">
        <f t="shared" si="92"/>
        <v>122330</v>
      </c>
      <c r="GID49" s="48">
        <f t="shared" si="92"/>
        <v>0</v>
      </c>
      <c r="GIE49" s="48">
        <f t="shared" si="92"/>
        <v>0</v>
      </c>
      <c r="GIF49" s="48">
        <f t="shared" si="92"/>
        <v>0</v>
      </c>
      <c r="GIG49" s="48">
        <f t="shared" si="92"/>
        <v>0</v>
      </c>
      <c r="GIH49" s="48">
        <f t="shared" si="92"/>
        <v>0</v>
      </c>
      <c r="GII49" s="48">
        <f t="shared" si="92"/>
        <v>0</v>
      </c>
      <c r="GIJ49" s="48">
        <f t="shared" si="92"/>
        <v>0</v>
      </c>
      <c r="GIK49" s="45" t="s">
        <v>116</v>
      </c>
      <c r="GIL49" s="76">
        <v>3240</v>
      </c>
      <c r="GIM49" s="76"/>
      <c r="GIN49" s="74" t="s">
        <v>117</v>
      </c>
      <c r="GIO49" s="48">
        <f>GIO50</f>
        <v>0</v>
      </c>
      <c r="GIP49" s="48">
        <f t="shared" si="92"/>
        <v>-122330</v>
      </c>
      <c r="GIQ49" s="48">
        <f t="shared" si="92"/>
        <v>0</v>
      </c>
      <c r="GIR49" s="48">
        <f t="shared" si="92"/>
        <v>0</v>
      </c>
      <c r="GIS49" s="48">
        <f t="shared" si="92"/>
        <v>122330</v>
      </c>
      <c r="GIT49" s="48">
        <f t="shared" si="92"/>
        <v>0</v>
      </c>
      <c r="GIU49" s="48">
        <f t="shared" si="92"/>
        <v>0</v>
      </c>
      <c r="GIV49" s="48">
        <f t="shared" si="92"/>
        <v>0</v>
      </c>
      <c r="GIW49" s="48">
        <f t="shared" si="92"/>
        <v>0</v>
      </c>
      <c r="GIX49" s="48">
        <f t="shared" si="92"/>
        <v>0</v>
      </c>
      <c r="GIY49" s="48">
        <f t="shared" si="92"/>
        <v>0</v>
      </c>
      <c r="GIZ49" s="48">
        <f t="shared" si="92"/>
        <v>0</v>
      </c>
      <c r="GJA49" s="45" t="s">
        <v>116</v>
      </c>
      <c r="GJB49" s="76">
        <v>3240</v>
      </c>
      <c r="GJC49" s="76"/>
      <c r="GJD49" s="74" t="s">
        <v>117</v>
      </c>
      <c r="GJE49" s="48">
        <f>GJE50</f>
        <v>0</v>
      </c>
      <c r="GJF49" s="48">
        <f t="shared" ref="GJF49:GLL49" si="93">GJF50</f>
        <v>-122330</v>
      </c>
      <c r="GJG49" s="48">
        <f t="shared" si="93"/>
        <v>0</v>
      </c>
      <c r="GJH49" s="48">
        <f t="shared" si="93"/>
        <v>0</v>
      </c>
      <c r="GJI49" s="48">
        <f t="shared" si="93"/>
        <v>122330</v>
      </c>
      <c r="GJJ49" s="48">
        <f t="shared" si="93"/>
        <v>0</v>
      </c>
      <c r="GJK49" s="48">
        <f t="shared" si="93"/>
        <v>0</v>
      </c>
      <c r="GJL49" s="48">
        <f t="shared" si="93"/>
        <v>0</v>
      </c>
      <c r="GJM49" s="48">
        <f t="shared" si="93"/>
        <v>0</v>
      </c>
      <c r="GJN49" s="48">
        <f t="shared" si="93"/>
        <v>0</v>
      </c>
      <c r="GJO49" s="48">
        <f t="shared" si="93"/>
        <v>0</v>
      </c>
      <c r="GJP49" s="48">
        <f t="shared" si="93"/>
        <v>0</v>
      </c>
      <c r="GJQ49" s="45" t="s">
        <v>116</v>
      </c>
      <c r="GJR49" s="76">
        <v>3240</v>
      </c>
      <c r="GJS49" s="76"/>
      <c r="GJT49" s="74" t="s">
        <v>117</v>
      </c>
      <c r="GJU49" s="48">
        <f>GJU50</f>
        <v>0</v>
      </c>
      <c r="GJV49" s="48">
        <f t="shared" si="93"/>
        <v>-122330</v>
      </c>
      <c r="GJW49" s="48">
        <f t="shared" si="93"/>
        <v>0</v>
      </c>
      <c r="GJX49" s="48">
        <f t="shared" si="93"/>
        <v>0</v>
      </c>
      <c r="GJY49" s="48">
        <f t="shared" si="93"/>
        <v>122330</v>
      </c>
      <c r="GJZ49" s="48">
        <f t="shared" si="93"/>
        <v>0</v>
      </c>
      <c r="GKA49" s="48">
        <f t="shared" si="93"/>
        <v>0</v>
      </c>
      <c r="GKB49" s="48">
        <f t="shared" si="93"/>
        <v>0</v>
      </c>
      <c r="GKC49" s="48">
        <f t="shared" si="93"/>
        <v>0</v>
      </c>
      <c r="GKD49" s="48">
        <f t="shared" si="93"/>
        <v>0</v>
      </c>
      <c r="GKE49" s="48">
        <f t="shared" si="93"/>
        <v>0</v>
      </c>
      <c r="GKF49" s="48">
        <f t="shared" si="93"/>
        <v>0</v>
      </c>
      <c r="GKG49" s="45" t="s">
        <v>116</v>
      </c>
      <c r="GKH49" s="76">
        <v>3240</v>
      </c>
      <c r="GKI49" s="76"/>
      <c r="GKJ49" s="74" t="s">
        <v>117</v>
      </c>
      <c r="GKK49" s="48">
        <f>GKK50</f>
        <v>0</v>
      </c>
      <c r="GKL49" s="48">
        <f t="shared" si="93"/>
        <v>-122330</v>
      </c>
      <c r="GKM49" s="48">
        <f t="shared" si="93"/>
        <v>0</v>
      </c>
      <c r="GKN49" s="48">
        <f t="shared" si="93"/>
        <v>0</v>
      </c>
      <c r="GKO49" s="48">
        <f t="shared" si="93"/>
        <v>122330</v>
      </c>
      <c r="GKP49" s="48">
        <f t="shared" si="93"/>
        <v>0</v>
      </c>
      <c r="GKQ49" s="48">
        <f t="shared" si="93"/>
        <v>0</v>
      </c>
      <c r="GKR49" s="48">
        <f t="shared" si="93"/>
        <v>0</v>
      </c>
      <c r="GKS49" s="48">
        <f t="shared" si="93"/>
        <v>0</v>
      </c>
      <c r="GKT49" s="48">
        <f t="shared" si="93"/>
        <v>0</v>
      </c>
      <c r="GKU49" s="48">
        <f t="shared" si="93"/>
        <v>0</v>
      </c>
      <c r="GKV49" s="48">
        <f t="shared" si="93"/>
        <v>0</v>
      </c>
      <c r="GKW49" s="45" t="s">
        <v>116</v>
      </c>
      <c r="GKX49" s="76">
        <v>3240</v>
      </c>
      <c r="GKY49" s="76"/>
      <c r="GKZ49" s="74" t="s">
        <v>117</v>
      </c>
      <c r="GLA49" s="48">
        <f>GLA50</f>
        <v>0</v>
      </c>
      <c r="GLB49" s="48">
        <f t="shared" si="93"/>
        <v>-122330</v>
      </c>
      <c r="GLC49" s="48">
        <f t="shared" si="93"/>
        <v>0</v>
      </c>
      <c r="GLD49" s="48">
        <f t="shared" si="93"/>
        <v>0</v>
      </c>
      <c r="GLE49" s="48">
        <f t="shared" si="93"/>
        <v>122330</v>
      </c>
      <c r="GLF49" s="48">
        <f t="shared" si="93"/>
        <v>0</v>
      </c>
      <c r="GLG49" s="48">
        <f t="shared" si="93"/>
        <v>0</v>
      </c>
      <c r="GLH49" s="48">
        <f t="shared" si="93"/>
        <v>0</v>
      </c>
      <c r="GLI49" s="48">
        <f t="shared" si="93"/>
        <v>0</v>
      </c>
      <c r="GLJ49" s="48">
        <f t="shared" si="93"/>
        <v>0</v>
      </c>
      <c r="GLK49" s="48">
        <f t="shared" si="93"/>
        <v>0</v>
      </c>
      <c r="GLL49" s="48">
        <f t="shared" si="93"/>
        <v>0</v>
      </c>
      <c r="GLM49" s="45" t="s">
        <v>116</v>
      </c>
      <c r="GLN49" s="76">
        <v>3240</v>
      </c>
      <c r="GLO49" s="76"/>
      <c r="GLP49" s="74" t="s">
        <v>117</v>
      </c>
      <c r="GLQ49" s="48">
        <f>GLQ50</f>
        <v>0</v>
      </c>
      <c r="GLR49" s="48">
        <f t="shared" ref="GLR49:GNX49" si="94">GLR50</f>
        <v>-122330</v>
      </c>
      <c r="GLS49" s="48">
        <f t="shared" si="94"/>
        <v>0</v>
      </c>
      <c r="GLT49" s="48">
        <f t="shared" si="94"/>
        <v>0</v>
      </c>
      <c r="GLU49" s="48">
        <f t="shared" si="94"/>
        <v>122330</v>
      </c>
      <c r="GLV49" s="48">
        <f t="shared" si="94"/>
        <v>0</v>
      </c>
      <c r="GLW49" s="48">
        <f t="shared" si="94"/>
        <v>0</v>
      </c>
      <c r="GLX49" s="48">
        <f t="shared" si="94"/>
        <v>0</v>
      </c>
      <c r="GLY49" s="48">
        <f t="shared" si="94"/>
        <v>0</v>
      </c>
      <c r="GLZ49" s="48">
        <f t="shared" si="94"/>
        <v>0</v>
      </c>
      <c r="GMA49" s="48">
        <f t="shared" si="94"/>
        <v>0</v>
      </c>
      <c r="GMB49" s="48">
        <f t="shared" si="94"/>
        <v>0</v>
      </c>
      <c r="GMC49" s="45" t="s">
        <v>116</v>
      </c>
      <c r="GMD49" s="76">
        <v>3240</v>
      </c>
      <c r="GME49" s="76"/>
      <c r="GMF49" s="74" t="s">
        <v>117</v>
      </c>
      <c r="GMG49" s="48">
        <f>GMG50</f>
        <v>0</v>
      </c>
      <c r="GMH49" s="48">
        <f t="shared" si="94"/>
        <v>-122330</v>
      </c>
      <c r="GMI49" s="48">
        <f t="shared" si="94"/>
        <v>0</v>
      </c>
      <c r="GMJ49" s="48">
        <f t="shared" si="94"/>
        <v>0</v>
      </c>
      <c r="GMK49" s="48">
        <f t="shared" si="94"/>
        <v>122330</v>
      </c>
      <c r="GML49" s="48">
        <f t="shared" si="94"/>
        <v>0</v>
      </c>
      <c r="GMM49" s="48">
        <f t="shared" si="94"/>
        <v>0</v>
      </c>
      <c r="GMN49" s="48">
        <f t="shared" si="94"/>
        <v>0</v>
      </c>
      <c r="GMO49" s="48">
        <f t="shared" si="94"/>
        <v>0</v>
      </c>
      <c r="GMP49" s="48">
        <f t="shared" si="94"/>
        <v>0</v>
      </c>
      <c r="GMQ49" s="48">
        <f t="shared" si="94"/>
        <v>0</v>
      </c>
      <c r="GMR49" s="48">
        <f t="shared" si="94"/>
        <v>0</v>
      </c>
      <c r="GMS49" s="45" t="s">
        <v>116</v>
      </c>
      <c r="GMT49" s="76">
        <v>3240</v>
      </c>
      <c r="GMU49" s="76"/>
      <c r="GMV49" s="74" t="s">
        <v>117</v>
      </c>
      <c r="GMW49" s="48">
        <f>GMW50</f>
        <v>0</v>
      </c>
      <c r="GMX49" s="48">
        <f t="shared" si="94"/>
        <v>-122330</v>
      </c>
      <c r="GMY49" s="48">
        <f t="shared" si="94"/>
        <v>0</v>
      </c>
      <c r="GMZ49" s="48">
        <f t="shared" si="94"/>
        <v>0</v>
      </c>
      <c r="GNA49" s="48">
        <f t="shared" si="94"/>
        <v>122330</v>
      </c>
      <c r="GNB49" s="48">
        <f t="shared" si="94"/>
        <v>0</v>
      </c>
      <c r="GNC49" s="48">
        <f t="shared" si="94"/>
        <v>0</v>
      </c>
      <c r="GND49" s="48">
        <f t="shared" si="94"/>
        <v>0</v>
      </c>
      <c r="GNE49" s="48">
        <f t="shared" si="94"/>
        <v>0</v>
      </c>
      <c r="GNF49" s="48">
        <f t="shared" si="94"/>
        <v>0</v>
      </c>
      <c r="GNG49" s="48">
        <f t="shared" si="94"/>
        <v>0</v>
      </c>
      <c r="GNH49" s="48">
        <f t="shared" si="94"/>
        <v>0</v>
      </c>
      <c r="GNI49" s="45" t="s">
        <v>116</v>
      </c>
      <c r="GNJ49" s="76">
        <v>3240</v>
      </c>
      <c r="GNK49" s="76"/>
      <c r="GNL49" s="74" t="s">
        <v>117</v>
      </c>
      <c r="GNM49" s="48">
        <f>GNM50</f>
        <v>0</v>
      </c>
      <c r="GNN49" s="48">
        <f t="shared" si="94"/>
        <v>-122330</v>
      </c>
      <c r="GNO49" s="48">
        <f t="shared" si="94"/>
        <v>0</v>
      </c>
      <c r="GNP49" s="48">
        <f t="shared" si="94"/>
        <v>0</v>
      </c>
      <c r="GNQ49" s="48">
        <f t="shared" si="94"/>
        <v>122330</v>
      </c>
      <c r="GNR49" s="48">
        <f t="shared" si="94"/>
        <v>0</v>
      </c>
      <c r="GNS49" s="48">
        <f t="shared" si="94"/>
        <v>0</v>
      </c>
      <c r="GNT49" s="48">
        <f t="shared" si="94"/>
        <v>0</v>
      </c>
      <c r="GNU49" s="48">
        <f t="shared" si="94"/>
        <v>0</v>
      </c>
      <c r="GNV49" s="48">
        <f t="shared" si="94"/>
        <v>0</v>
      </c>
      <c r="GNW49" s="48">
        <f t="shared" si="94"/>
        <v>0</v>
      </c>
      <c r="GNX49" s="48">
        <f t="shared" si="94"/>
        <v>0</v>
      </c>
      <c r="GNY49" s="45" t="s">
        <v>116</v>
      </c>
      <c r="GNZ49" s="76">
        <v>3240</v>
      </c>
      <c r="GOA49" s="76"/>
      <c r="GOB49" s="74" t="s">
        <v>117</v>
      </c>
      <c r="GOC49" s="48">
        <f>GOC50</f>
        <v>0</v>
      </c>
      <c r="GOD49" s="48">
        <f t="shared" ref="GOD49:GQJ49" si="95">GOD50</f>
        <v>-122330</v>
      </c>
      <c r="GOE49" s="48">
        <f t="shared" si="95"/>
        <v>0</v>
      </c>
      <c r="GOF49" s="48">
        <f t="shared" si="95"/>
        <v>0</v>
      </c>
      <c r="GOG49" s="48">
        <f t="shared" si="95"/>
        <v>122330</v>
      </c>
      <c r="GOH49" s="48">
        <f t="shared" si="95"/>
        <v>0</v>
      </c>
      <c r="GOI49" s="48">
        <f t="shared" si="95"/>
        <v>0</v>
      </c>
      <c r="GOJ49" s="48">
        <f t="shared" si="95"/>
        <v>0</v>
      </c>
      <c r="GOK49" s="48">
        <f t="shared" si="95"/>
        <v>0</v>
      </c>
      <c r="GOL49" s="48">
        <f t="shared" si="95"/>
        <v>0</v>
      </c>
      <c r="GOM49" s="48">
        <f t="shared" si="95"/>
        <v>0</v>
      </c>
      <c r="GON49" s="48">
        <f t="shared" si="95"/>
        <v>0</v>
      </c>
      <c r="GOO49" s="45" t="s">
        <v>116</v>
      </c>
      <c r="GOP49" s="76">
        <v>3240</v>
      </c>
      <c r="GOQ49" s="76"/>
      <c r="GOR49" s="74" t="s">
        <v>117</v>
      </c>
      <c r="GOS49" s="48">
        <f>GOS50</f>
        <v>0</v>
      </c>
      <c r="GOT49" s="48">
        <f t="shared" si="95"/>
        <v>-122330</v>
      </c>
      <c r="GOU49" s="48">
        <f t="shared" si="95"/>
        <v>0</v>
      </c>
      <c r="GOV49" s="48">
        <f t="shared" si="95"/>
        <v>0</v>
      </c>
      <c r="GOW49" s="48">
        <f t="shared" si="95"/>
        <v>122330</v>
      </c>
      <c r="GOX49" s="48">
        <f t="shared" si="95"/>
        <v>0</v>
      </c>
      <c r="GOY49" s="48">
        <f t="shared" si="95"/>
        <v>0</v>
      </c>
      <c r="GOZ49" s="48">
        <f t="shared" si="95"/>
        <v>0</v>
      </c>
      <c r="GPA49" s="48">
        <f t="shared" si="95"/>
        <v>0</v>
      </c>
      <c r="GPB49" s="48">
        <f t="shared" si="95"/>
        <v>0</v>
      </c>
      <c r="GPC49" s="48">
        <f t="shared" si="95"/>
        <v>0</v>
      </c>
      <c r="GPD49" s="48">
        <f t="shared" si="95"/>
        <v>0</v>
      </c>
      <c r="GPE49" s="45" t="s">
        <v>116</v>
      </c>
      <c r="GPF49" s="76">
        <v>3240</v>
      </c>
      <c r="GPG49" s="76"/>
      <c r="GPH49" s="74" t="s">
        <v>117</v>
      </c>
      <c r="GPI49" s="48">
        <f>GPI50</f>
        <v>0</v>
      </c>
      <c r="GPJ49" s="48">
        <f t="shared" si="95"/>
        <v>-122330</v>
      </c>
      <c r="GPK49" s="48">
        <f t="shared" si="95"/>
        <v>0</v>
      </c>
      <c r="GPL49" s="48">
        <f t="shared" si="95"/>
        <v>0</v>
      </c>
      <c r="GPM49" s="48">
        <f t="shared" si="95"/>
        <v>122330</v>
      </c>
      <c r="GPN49" s="48">
        <f t="shared" si="95"/>
        <v>0</v>
      </c>
      <c r="GPO49" s="48">
        <f t="shared" si="95"/>
        <v>0</v>
      </c>
      <c r="GPP49" s="48">
        <f t="shared" si="95"/>
        <v>0</v>
      </c>
      <c r="GPQ49" s="48">
        <f t="shared" si="95"/>
        <v>0</v>
      </c>
      <c r="GPR49" s="48">
        <f t="shared" si="95"/>
        <v>0</v>
      </c>
      <c r="GPS49" s="48">
        <f t="shared" si="95"/>
        <v>0</v>
      </c>
      <c r="GPT49" s="48">
        <f t="shared" si="95"/>
        <v>0</v>
      </c>
      <c r="GPU49" s="45" t="s">
        <v>116</v>
      </c>
      <c r="GPV49" s="76">
        <v>3240</v>
      </c>
      <c r="GPW49" s="76"/>
      <c r="GPX49" s="74" t="s">
        <v>117</v>
      </c>
      <c r="GPY49" s="48">
        <f>GPY50</f>
        <v>0</v>
      </c>
      <c r="GPZ49" s="48">
        <f t="shared" si="95"/>
        <v>-122330</v>
      </c>
      <c r="GQA49" s="48">
        <f t="shared" si="95"/>
        <v>0</v>
      </c>
      <c r="GQB49" s="48">
        <f t="shared" si="95"/>
        <v>0</v>
      </c>
      <c r="GQC49" s="48">
        <f t="shared" si="95"/>
        <v>122330</v>
      </c>
      <c r="GQD49" s="48">
        <f t="shared" si="95"/>
        <v>0</v>
      </c>
      <c r="GQE49" s="48">
        <f t="shared" si="95"/>
        <v>0</v>
      </c>
      <c r="GQF49" s="48">
        <f t="shared" si="95"/>
        <v>0</v>
      </c>
      <c r="GQG49" s="48">
        <f t="shared" si="95"/>
        <v>0</v>
      </c>
      <c r="GQH49" s="48">
        <f t="shared" si="95"/>
        <v>0</v>
      </c>
      <c r="GQI49" s="48">
        <f t="shared" si="95"/>
        <v>0</v>
      </c>
      <c r="GQJ49" s="48">
        <f t="shared" si="95"/>
        <v>0</v>
      </c>
      <c r="GQK49" s="45" t="s">
        <v>116</v>
      </c>
      <c r="GQL49" s="76">
        <v>3240</v>
      </c>
      <c r="GQM49" s="76"/>
      <c r="GQN49" s="74" t="s">
        <v>117</v>
      </c>
      <c r="GQO49" s="48">
        <f>GQO50</f>
        <v>0</v>
      </c>
      <c r="GQP49" s="48">
        <f t="shared" ref="GQP49:GSV49" si="96">GQP50</f>
        <v>-122330</v>
      </c>
      <c r="GQQ49" s="48">
        <f t="shared" si="96"/>
        <v>0</v>
      </c>
      <c r="GQR49" s="48">
        <f t="shared" si="96"/>
        <v>0</v>
      </c>
      <c r="GQS49" s="48">
        <f t="shared" si="96"/>
        <v>122330</v>
      </c>
      <c r="GQT49" s="48">
        <f t="shared" si="96"/>
        <v>0</v>
      </c>
      <c r="GQU49" s="48">
        <f t="shared" si="96"/>
        <v>0</v>
      </c>
      <c r="GQV49" s="48">
        <f t="shared" si="96"/>
        <v>0</v>
      </c>
      <c r="GQW49" s="48">
        <f t="shared" si="96"/>
        <v>0</v>
      </c>
      <c r="GQX49" s="48">
        <f t="shared" si="96"/>
        <v>0</v>
      </c>
      <c r="GQY49" s="48">
        <f t="shared" si="96"/>
        <v>0</v>
      </c>
      <c r="GQZ49" s="48">
        <f t="shared" si="96"/>
        <v>0</v>
      </c>
      <c r="GRA49" s="45" t="s">
        <v>116</v>
      </c>
      <c r="GRB49" s="76">
        <v>3240</v>
      </c>
      <c r="GRC49" s="76"/>
      <c r="GRD49" s="74" t="s">
        <v>117</v>
      </c>
      <c r="GRE49" s="48">
        <f>GRE50</f>
        <v>0</v>
      </c>
      <c r="GRF49" s="48">
        <f t="shared" si="96"/>
        <v>-122330</v>
      </c>
      <c r="GRG49" s="48">
        <f t="shared" si="96"/>
        <v>0</v>
      </c>
      <c r="GRH49" s="48">
        <f t="shared" si="96"/>
        <v>0</v>
      </c>
      <c r="GRI49" s="48">
        <f t="shared" si="96"/>
        <v>122330</v>
      </c>
      <c r="GRJ49" s="48">
        <f t="shared" si="96"/>
        <v>0</v>
      </c>
      <c r="GRK49" s="48">
        <f t="shared" si="96"/>
        <v>0</v>
      </c>
      <c r="GRL49" s="48">
        <f t="shared" si="96"/>
        <v>0</v>
      </c>
      <c r="GRM49" s="48">
        <f t="shared" si="96"/>
        <v>0</v>
      </c>
      <c r="GRN49" s="48">
        <f t="shared" si="96"/>
        <v>0</v>
      </c>
      <c r="GRO49" s="48">
        <f t="shared" si="96"/>
        <v>0</v>
      </c>
      <c r="GRP49" s="48">
        <f t="shared" si="96"/>
        <v>0</v>
      </c>
      <c r="GRQ49" s="45" t="s">
        <v>116</v>
      </c>
      <c r="GRR49" s="76">
        <v>3240</v>
      </c>
      <c r="GRS49" s="76"/>
      <c r="GRT49" s="74" t="s">
        <v>117</v>
      </c>
      <c r="GRU49" s="48">
        <f>GRU50</f>
        <v>0</v>
      </c>
      <c r="GRV49" s="48">
        <f t="shared" si="96"/>
        <v>-122330</v>
      </c>
      <c r="GRW49" s="48">
        <f t="shared" si="96"/>
        <v>0</v>
      </c>
      <c r="GRX49" s="48">
        <f t="shared" si="96"/>
        <v>0</v>
      </c>
      <c r="GRY49" s="48">
        <f t="shared" si="96"/>
        <v>122330</v>
      </c>
      <c r="GRZ49" s="48">
        <f t="shared" si="96"/>
        <v>0</v>
      </c>
      <c r="GSA49" s="48">
        <f t="shared" si="96"/>
        <v>0</v>
      </c>
      <c r="GSB49" s="48">
        <f t="shared" si="96"/>
        <v>0</v>
      </c>
      <c r="GSC49" s="48">
        <f t="shared" si="96"/>
        <v>0</v>
      </c>
      <c r="GSD49" s="48">
        <f t="shared" si="96"/>
        <v>0</v>
      </c>
      <c r="GSE49" s="48">
        <f t="shared" si="96"/>
        <v>0</v>
      </c>
      <c r="GSF49" s="48">
        <f t="shared" si="96"/>
        <v>0</v>
      </c>
      <c r="GSG49" s="45" t="s">
        <v>116</v>
      </c>
      <c r="GSH49" s="76">
        <v>3240</v>
      </c>
      <c r="GSI49" s="76"/>
      <c r="GSJ49" s="74" t="s">
        <v>117</v>
      </c>
      <c r="GSK49" s="48">
        <f>GSK50</f>
        <v>0</v>
      </c>
      <c r="GSL49" s="48">
        <f t="shared" si="96"/>
        <v>-122330</v>
      </c>
      <c r="GSM49" s="48">
        <f t="shared" si="96"/>
        <v>0</v>
      </c>
      <c r="GSN49" s="48">
        <f t="shared" si="96"/>
        <v>0</v>
      </c>
      <c r="GSO49" s="48">
        <f t="shared" si="96"/>
        <v>122330</v>
      </c>
      <c r="GSP49" s="48">
        <f t="shared" si="96"/>
        <v>0</v>
      </c>
      <c r="GSQ49" s="48">
        <f t="shared" si="96"/>
        <v>0</v>
      </c>
      <c r="GSR49" s="48">
        <f t="shared" si="96"/>
        <v>0</v>
      </c>
      <c r="GSS49" s="48">
        <f t="shared" si="96"/>
        <v>0</v>
      </c>
      <c r="GST49" s="48">
        <f t="shared" si="96"/>
        <v>0</v>
      </c>
      <c r="GSU49" s="48">
        <f t="shared" si="96"/>
        <v>0</v>
      </c>
      <c r="GSV49" s="48">
        <f t="shared" si="96"/>
        <v>0</v>
      </c>
      <c r="GSW49" s="45" t="s">
        <v>116</v>
      </c>
      <c r="GSX49" s="76">
        <v>3240</v>
      </c>
      <c r="GSY49" s="76"/>
      <c r="GSZ49" s="74" t="s">
        <v>117</v>
      </c>
      <c r="GTA49" s="48">
        <f>GTA50</f>
        <v>0</v>
      </c>
      <c r="GTB49" s="48">
        <f t="shared" ref="GTB49:GVH49" si="97">GTB50</f>
        <v>-122330</v>
      </c>
      <c r="GTC49" s="48">
        <f t="shared" si="97"/>
        <v>0</v>
      </c>
      <c r="GTD49" s="48">
        <f t="shared" si="97"/>
        <v>0</v>
      </c>
      <c r="GTE49" s="48">
        <f t="shared" si="97"/>
        <v>122330</v>
      </c>
      <c r="GTF49" s="48">
        <f t="shared" si="97"/>
        <v>0</v>
      </c>
      <c r="GTG49" s="48">
        <f t="shared" si="97"/>
        <v>0</v>
      </c>
      <c r="GTH49" s="48">
        <f t="shared" si="97"/>
        <v>0</v>
      </c>
      <c r="GTI49" s="48">
        <f t="shared" si="97"/>
        <v>0</v>
      </c>
      <c r="GTJ49" s="48">
        <f t="shared" si="97"/>
        <v>0</v>
      </c>
      <c r="GTK49" s="48">
        <f t="shared" si="97"/>
        <v>0</v>
      </c>
      <c r="GTL49" s="48">
        <f t="shared" si="97"/>
        <v>0</v>
      </c>
      <c r="GTM49" s="45" t="s">
        <v>116</v>
      </c>
      <c r="GTN49" s="76">
        <v>3240</v>
      </c>
      <c r="GTO49" s="76"/>
      <c r="GTP49" s="74" t="s">
        <v>117</v>
      </c>
      <c r="GTQ49" s="48">
        <f>GTQ50</f>
        <v>0</v>
      </c>
      <c r="GTR49" s="48">
        <f t="shared" si="97"/>
        <v>-122330</v>
      </c>
      <c r="GTS49" s="48">
        <f t="shared" si="97"/>
        <v>0</v>
      </c>
      <c r="GTT49" s="48">
        <f t="shared" si="97"/>
        <v>0</v>
      </c>
      <c r="GTU49" s="48">
        <f t="shared" si="97"/>
        <v>122330</v>
      </c>
      <c r="GTV49" s="48">
        <f t="shared" si="97"/>
        <v>0</v>
      </c>
      <c r="GTW49" s="48">
        <f t="shared" si="97"/>
        <v>0</v>
      </c>
      <c r="GTX49" s="48">
        <f t="shared" si="97"/>
        <v>0</v>
      </c>
      <c r="GTY49" s="48">
        <f t="shared" si="97"/>
        <v>0</v>
      </c>
      <c r="GTZ49" s="48">
        <f t="shared" si="97"/>
        <v>0</v>
      </c>
      <c r="GUA49" s="48">
        <f t="shared" si="97"/>
        <v>0</v>
      </c>
      <c r="GUB49" s="48">
        <f t="shared" si="97"/>
        <v>0</v>
      </c>
      <c r="GUC49" s="45" t="s">
        <v>116</v>
      </c>
      <c r="GUD49" s="76">
        <v>3240</v>
      </c>
      <c r="GUE49" s="76"/>
      <c r="GUF49" s="74" t="s">
        <v>117</v>
      </c>
      <c r="GUG49" s="48">
        <f>GUG50</f>
        <v>0</v>
      </c>
      <c r="GUH49" s="48">
        <f t="shared" si="97"/>
        <v>-122330</v>
      </c>
      <c r="GUI49" s="48">
        <f t="shared" si="97"/>
        <v>0</v>
      </c>
      <c r="GUJ49" s="48">
        <f t="shared" si="97"/>
        <v>0</v>
      </c>
      <c r="GUK49" s="48">
        <f t="shared" si="97"/>
        <v>122330</v>
      </c>
      <c r="GUL49" s="48">
        <f t="shared" si="97"/>
        <v>0</v>
      </c>
      <c r="GUM49" s="48">
        <f t="shared" si="97"/>
        <v>0</v>
      </c>
      <c r="GUN49" s="48">
        <f t="shared" si="97"/>
        <v>0</v>
      </c>
      <c r="GUO49" s="48">
        <f t="shared" si="97"/>
        <v>0</v>
      </c>
      <c r="GUP49" s="48">
        <f t="shared" si="97"/>
        <v>0</v>
      </c>
      <c r="GUQ49" s="48">
        <f t="shared" si="97"/>
        <v>0</v>
      </c>
      <c r="GUR49" s="48">
        <f t="shared" si="97"/>
        <v>0</v>
      </c>
      <c r="GUS49" s="45" t="s">
        <v>116</v>
      </c>
      <c r="GUT49" s="76">
        <v>3240</v>
      </c>
      <c r="GUU49" s="76"/>
      <c r="GUV49" s="74" t="s">
        <v>117</v>
      </c>
      <c r="GUW49" s="48">
        <f>GUW50</f>
        <v>0</v>
      </c>
      <c r="GUX49" s="48">
        <f t="shared" si="97"/>
        <v>-122330</v>
      </c>
      <c r="GUY49" s="48">
        <f t="shared" si="97"/>
        <v>0</v>
      </c>
      <c r="GUZ49" s="48">
        <f t="shared" si="97"/>
        <v>0</v>
      </c>
      <c r="GVA49" s="48">
        <f t="shared" si="97"/>
        <v>122330</v>
      </c>
      <c r="GVB49" s="48">
        <f t="shared" si="97"/>
        <v>0</v>
      </c>
      <c r="GVC49" s="48">
        <f t="shared" si="97"/>
        <v>0</v>
      </c>
      <c r="GVD49" s="48">
        <f t="shared" si="97"/>
        <v>0</v>
      </c>
      <c r="GVE49" s="48">
        <f t="shared" si="97"/>
        <v>0</v>
      </c>
      <c r="GVF49" s="48">
        <f t="shared" si="97"/>
        <v>0</v>
      </c>
      <c r="GVG49" s="48">
        <f t="shared" si="97"/>
        <v>0</v>
      </c>
      <c r="GVH49" s="48">
        <f t="shared" si="97"/>
        <v>0</v>
      </c>
      <c r="GVI49" s="45" t="s">
        <v>116</v>
      </c>
      <c r="GVJ49" s="76">
        <v>3240</v>
      </c>
      <c r="GVK49" s="76"/>
      <c r="GVL49" s="74" t="s">
        <v>117</v>
      </c>
      <c r="GVM49" s="48">
        <f>GVM50</f>
        <v>0</v>
      </c>
      <c r="GVN49" s="48">
        <f t="shared" ref="GVN49:GXT49" si="98">GVN50</f>
        <v>-122330</v>
      </c>
      <c r="GVO49" s="48">
        <f t="shared" si="98"/>
        <v>0</v>
      </c>
      <c r="GVP49" s="48">
        <f t="shared" si="98"/>
        <v>0</v>
      </c>
      <c r="GVQ49" s="48">
        <f t="shared" si="98"/>
        <v>122330</v>
      </c>
      <c r="GVR49" s="48">
        <f t="shared" si="98"/>
        <v>0</v>
      </c>
      <c r="GVS49" s="48">
        <f t="shared" si="98"/>
        <v>0</v>
      </c>
      <c r="GVT49" s="48">
        <f t="shared" si="98"/>
        <v>0</v>
      </c>
      <c r="GVU49" s="48">
        <f t="shared" si="98"/>
        <v>0</v>
      </c>
      <c r="GVV49" s="48">
        <f t="shared" si="98"/>
        <v>0</v>
      </c>
      <c r="GVW49" s="48">
        <f t="shared" si="98"/>
        <v>0</v>
      </c>
      <c r="GVX49" s="48">
        <f t="shared" si="98"/>
        <v>0</v>
      </c>
      <c r="GVY49" s="45" t="s">
        <v>116</v>
      </c>
      <c r="GVZ49" s="76">
        <v>3240</v>
      </c>
      <c r="GWA49" s="76"/>
      <c r="GWB49" s="74" t="s">
        <v>117</v>
      </c>
      <c r="GWC49" s="48">
        <f>GWC50</f>
        <v>0</v>
      </c>
      <c r="GWD49" s="48">
        <f t="shared" si="98"/>
        <v>-122330</v>
      </c>
      <c r="GWE49" s="48">
        <f t="shared" si="98"/>
        <v>0</v>
      </c>
      <c r="GWF49" s="48">
        <f t="shared" si="98"/>
        <v>0</v>
      </c>
      <c r="GWG49" s="48">
        <f t="shared" si="98"/>
        <v>122330</v>
      </c>
      <c r="GWH49" s="48">
        <f t="shared" si="98"/>
        <v>0</v>
      </c>
      <c r="GWI49" s="48">
        <f t="shared" si="98"/>
        <v>0</v>
      </c>
      <c r="GWJ49" s="48">
        <f t="shared" si="98"/>
        <v>0</v>
      </c>
      <c r="GWK49" s="48">
        <f t="shared" si="98"/>
        <v>0</v>
      </c>
      <c r="GWL49" s="48">
        <f t="shared" si="98"/>
        <v>0</v>
      </c>
      <c r="GWM49" s="48">
        <f t="shared" si="98"/>
        <v>0</v>
      </c>
      <c r="GWN49" s="48">
        <f t="shared" si="98"/>
        <v>0</v>
      </c>
      <c r="GWO49" s="45" t="s">
        <v>116</v>
      </c>
      <c r="GWP49" s="76">
        <v>3240</v>
      </c>
      <c r="GWQ49" s="76"/>
      <c r="GWR49" s="74" t="s">
        <v>117</v>
      </c>
      <c r="GWS49" s="48">
        <f>GWS50</f>
        <v>0</v>
      </c>
      <c r="GWT49" s="48">
        <f t="shared" si="98"/>
        <v>-122330</v>
      </c>
      <c r="GWU49" s="48">
        <f t="shared" si="98"/>
        <v>0</v>
      </c>
      <c r="GWV49" s="48">
        <f t="shared" si="98"/>
        <v>0</v>
      </c>
      <c r="GWW49" s="48">
        <f t="shared" si="98"/>
        <v>122330</v>
      </c>
      <c r="GWX49" s="48">
        <f t="shared" si="98"/>
        <v>0</v>
      </c>
      <c r="GWY49" s="48">
        <f t="shared" si="98"/>
        <v>0</v>
      </c>
      <c r="GWZ49" s="48">
        <f t="shared" si="98"/>
        <v>0</v>
      </c>
      <c r="GXA49" s="48">
        <f t="shared" si="98"/>
        <v>0</v>
      </c>
      <c r="GXB49" s="48">
        <f t="shared" si="98"/>
        <v>0</v>
      </c>
      <c r="GXC49" s="48">
        <f t="shared" si="98"/>
        <v>0</v>
      </c>
      <c r="GXD49" s="48">
        <f t="shared" si="98"/>
        <v>0</v>
      </c>
      <c r="GXE49" s="45" t="s">
        <v>116</v>
      </c>
      <c r="GXF49" s="76">
        <v>3240</v>
      </c>
      <c r="GXG49" s="76"/>
      <c r="GXH49" s="74" t="s">
        <v>117</v>
      </c>
      <c r="GXI49" s="48">
        <f>GXI50</f>
        <v>0</v>
      </c>
      <c r="GXJ49" s="48">
        <f t="shared" si="98"/>
        <v>-122330</v>
      </c>
      <c r="GXK49" s="48">
        <f t="shared" si="98"/>
        <v>0</v>
      </c>
      <c r="GXL49" s="48">
        <f t="shared" si="98"/>
        <v>0</v>
      </c>
      <c r="GXM49" s="48">
        <f t="shared" si="98"/>
        <v>122330</v>
      </c>
      <c r="GXN49" s="48">
        <f t="shared" si="98"/>
        <v>0</v>
      </c>
      <c r="GXO49" s="48">
        <f t="shared" si="98"/>
        <v>0</v>
      </c>
      <c r="GXP49" s="48">
        <f t="shared" si="98"/>
        <v>0</v>
      </c>
      <c r="GXQ49" s="48">
        <f t="shared" si="98"/>
        <v>0</v>
      </c>
      <c r="GXR49" s="48">
        <f t="shared" si="98"/>
        <v>0</v>
      </c>
      <c r="GXS49" s="48">
        <f t="shared" si="98"/>
        <v>0</v>
      </c>
      <c r="GXT49" s="48">
        <f t="shared" si="98"/>
        <v>0</v>
      </c>
      <c r="GXU49" s="45" t="s">
        <v>116</v>
      </c>
      <c r="GXV49" s="76">
        <v>3240</v>
      </c>
      <c r="GXW49" s="76"/>
      <c r="GXX49" s="74" t="s">
        <v>117</v>
      </c>
      <c r="GXY49" s="48">
        <f>GXY50</f>
        <v>0</v>
      </c>
      <c r="GXZ49" s="48">
        <f t="shared" ref="GXZ49:HAF49" si="99">GXZ50</f>
        <v>-122330</v>
      </c>
      <c r="GYA49" s="48">
        <f t="shared" si="99"/>
        <v>0</v>
      </c>
      <c r="GYB49" s="48">
        <f t="shared" si="99"/>
        <v>0</v>
      </c>
      <c r="GYC49" s="48">
        <f t="shared" si="99"/>
        <v>122330</v>
      </c>
      <c r="GYD49" s="48">
        <f t="shared" si="99"/>
        <v>0</v>
      </c>
      <c r="GYE49" s="48">
        <f t="shared" si="99"/>
        <v>0</v>
      </c>
      <c r="GYF49" s="48">
        <f t="shared" si="99"/>
        <v>0</v>
      </c>
      <c r="GYG49" s="48">
        <f t="shared" si="99"/>
        <v>0</v>
      </c>
      <c r="GYH49" s="48">
        <f t="shared" si="99"/>
        <v>0</v>
      </c>
      <c r="GYI49" s="48">
        <f t="shared" si="99"/>
        <v>0</v>
      </c>
      <c r="GYJ49" s="48">
        <f t="shared" si="99"/>
        <v>0</v>
      </c>
      <c r="GYK49" s="45" t="s">
        <v>116</v>
      </c>
      <c r="GYL49" s="76">
        <v>3240</v>
      </c>
      <c r="GYM49" s="76"/>
      <c r="GYN49" s="74" t="s">
        <v>117</v>
      </c>
      <c r="GYO49" s="48">
        <f>GYO50</f>
        <v>0</v>
      </c>
      <c r="GYP49" s="48">
        <f t="shared" si="99"/>
        <v>-122330</v>
      </c>
      <c r="GYQ49" s="48">
        <f t="shared" si="99"/>
        <v>0</v>
      </c>
      <c r="GYR49" s="48">
        <f t="shared" si="99"/>
        <v>0</v>
      </c>
      <c r="GYS49" s="48">
        <f t="shared" si="99"/>
        <v>122330</v>
      </c>
      <c r="GYT49" s="48">
        <f t="shared" si="99"/>
        <v>0</v>
      </c>
      <c r="GYU49" s="48">
        <f t="shared" si="99"/>
        <v>0</v>
      </c>
      <c r="GYV49" s="48">
        <f t="shared" si="99"/>
        <v>0</v>
      </c>
      <c r="GYW49" s="48">
        <f t="shared" si="99"/>
        <v>0</v>
      </c>
      <c r="GYX49" s="48">
        <f t="shared" si="99"/>
        <v>0</v>
      </c>
      <c r="GYY49" s="48">
        <f t="shared" si="99"/>
        <v>0</v>
      </c>
      <c r="GYZ49" s="48">
        <f t="shared" si="99"/>
        <v>0</v>
      </c>
      <c r="GZA49" s="45" t="s">
        <v>116</v>
      </c>
      <c r="GZB49" s="76">
        <v>3240</v>
      </c>
      <c r="GZC49" s="76"/>
      <c r="GZD49" s="74" t="s">
        <v>117</v>
      </c>
      <c r="GZE49" s="48">
        <f>GZE50</f>
        <v>0</v>
      </c>
      <c r="GZF49" s="48">
        <f t="shared" si="99"/>
        <v>-122330</v>
      </c>
      <c r="GZG49" s="48">
        <f t="shared" si="99"/>
        <v>0</v>
      </c>
      <c r="GZH49" s="48">
        <f t="shared" si="99"/>
        <v>0</v>
      </c>
      <c r="GZI49" s="48">
        <f t="shared" si="99"/>
        <v>122330</v>
      </c>
      <c r="GZJ49" s="48">
        <f t="shared" si="99"/>
        <v>0</v>
      </c>
      <c r="GZK49" s="48">
        <f t="shared" si="99"/>
        <v>0</v>
      </c>
      <c r="GZL49" s="48">
        <f t="shared" si="99"/>
        <v>0</v>
      </c>
      <c r="GZM49" s="48">
        <f t="shared" si="99"/>
        <v>0</v>
      </c>
      <c r="GZN49" s="48">
        <f t="shared" si="99"/>
        <v>0</v>
      </c>
      <c r="GZO49" s="48">
        <f t="shared" si="99"/>
        <v>0</v>
      </c>
      <c r="GZP49" s="48">
        <f t="shared" si="99"/>
        <v>0</v>
      </c>
      <c r="GZQ49" s="45" t="s">
        <v>116</v>
      </c>
      <c r="GZR49" s="76">
        <v>3240</v>
      </c>
      <c r="GZS49" s="76"/>
      <c r="GZT49" s="74" t="s">
        <v>117</v>
      </c>
      <c r="GZU49" s="48">
        <f>GZU50</f>
        <v>0</v>
      </c>
      <c r="GZV49" s="48">
        <f t="shared" si="99"/>
        <v>-122330</v>
      </c>
      <c r="GZW49" s="48">
        <f t="shared" si="99"/>
        <v>0</v>
      </c>
      <c r="GZX49" s="48">
        <f t="shared" si="99"/>
        <v>0</v>
      </c>
      <c r="GZY49" s="48">
        <f t="shared" si="99"/>
        <v>122330</v>
      </c>
      <c r="GZZ49" s="48">
        <f t="shared" si="99"/>
        <v>0</v>
      </c>
      <c r="HAA49" s="48">
        <f t="shared" si="99"/>
        <v>0</v>
      </c>
      <c r="HAB49" s="48">
        <f t="shared" si="99"/>
        <v>0</v>
      </c>
      <c r="HAC49" s="48">
        <f t="shared" si="99"/>
        <v>0</v>
      </c>
      <c r="HAD49" s="48">
        <f t="shared" si="99"/>
        <v>0</v>
      </c>
      <c r="HAE49" s="48">
        <f t="shared" si="99"/>
        <v>0</v>
      </c>
      <c r="HAF49" s="48">
        <f t="shared" si="99"/>
        <v>0</v>
      </c>
      <c r="HAG49" s="45" t="s">
        <v>116</v>
      </c>
      <c r="HAH49" s="76">
        <v>3240</v>
      </c>
      <c r="HAI49" s="76"/>
      <c r="HAJ49" s="74" t="s">
        <v>117</v>
      </c>
      <c r="HAK49" s="48">
        <f>HAK50</f>
        <v>0</v>
      </c>
      <c r="HAL49" s="48">
        <f t="shared" ref="HAL49:HCR49" si="100">HAL50</f>
        <v>-122330</v>
      </c>
      <c r="HAM49" s="48">
        <f t="shared" si="100"/>
        <v>0</v>
      </c>
      <c r="HAN49" s="48">
        <f t="shared" si="100"/>
        <v>0</v>
      </c>
      <c r="HAO49" s="48">
        <f t="shared" si="100"/>
        <v>122330</v>
      </c>
      <c r="HAP49" s="48">
        <f t="shared" si="100"/>
        <v>0</v>
      </c>
      <c r="HAQ49" s="48">
        <f t="shared" si="100"/>
        <v>0</v>
      </c>
      <c r="HAR49" s="48">
        <f t="shared" si="100"/>
        <v>0</v>
      </c>
      <c r="HAS49" s="48">
        <f t="shared" si="100"/>
        <v>0</v>
      </c>
      <c r="HAT49" s="48">
        <f t="shared" si="100"/>
        <v>0</v>
      </c>
      <c r="HAU49" s="48">
        <f t="shared" si="100"/>
        <v>0</v>
      </c>
      <c r="HAV49" s="48">
        <f t="shared" si="100"/>
        <v>0</v>
      </c>
      <c r="HAW49" s="45" t="s">
        <v>116</v>
      </c>
      <c r="HAX49" s="76">
        <v>3240</v>
      </c>
      <c r="HAY49" s="76"/>
      <c r="HAZ49" s="74" t="s">
        <v>117</v>
      </c>
      <c r="HBA49" s="48">
        <f>HBA50</f>
        <v>0</v>
      </c>
      <c r="HBB49" s="48">
        <f t="shared" si="100"/>
        <v>-122330</v>
      </c>
      <c r="HBC49" s="48">
        <f t="shared" si="100"/>
        <v>0</v>
      </c>
      <c r="HBD49" s="48">
        <f t="shared" si="100"/>
        <v>0</v>
      </c>
      <c r="HBE49" s="48">
        <f t="shared" si="100"/>
        <v>122330</v>
      </c>
      <c r="HBF49" s="48">
        <f t="shared" si="100"/>
        <v>0</v>
      </c>
      <c r="HBG49" s="48">
        <f t="shared" si="100"/>
        <v>0</v>
      </c>
      <c r="HBH49" s="48">
        <f t="shared" si="100"/>
        <v>0</v>
      </c>
      <c r="HBI49" s="48">
        <f t="shared" si="100"/>
        <v>0</v>
      </c>
      <c r="HBJ49" s="48">
        <f t="shared" si="100"/>
        <v>0</v>
      </c>
      <c r="HBK49" s="48">
        <f t="shared" si="100"/>
        <v>0</v>
      </c>
      <c r="HBL49" s="48">
        <f t="shared" si="100"/>
        <v>0</v>
      </c>
      <c r="HBM49" s="45" t="s">
        <v>116</v>
      </c>
      <c r="HBN49" s="76">
        <v>3240</v>
      </c>
      <c r="HBO49" s="76"/>
      <c r="HBP49" s="74" t="s">
        <v>117</v>
      </c>
      <c r="HBQ49" s="48">
        <f>HBQ50</f>
        <v>0</v>
      </c>
      <c r="HBR49" s="48">
        <f t="shared" si="100"/>
        <v>-122330</v>
      </c>
      <c r="HBS49" s="48">
        <f t="shared" si="100"/>
        <v>0</v>
      </c>
      <c r="HBT49" s="48">
        <f t="shared" si="100"/>
        <v>0</v>
      </c>
      <c r="HBU49" s="48">
        <f t="shared" si="100"/>
        <v>122330</v>
      </c>
      <c r="HBV49" s="48">
        <f t="shared" si="100"/>
        <v>0</v>
      </c>
      <c r="HBW49" s="48">
        <f t="shared" si="100"/>
        <v>0</v>
      </c>
      <c r="HBX49" s="48">
        <f t="shared" si="100"/>
        <v>0</v>
      </c>
      <c r="HBY49" s="48">
        <f t="shared" si="100"/>
        <v>0</v>
      </c>
      <c r="HBZ49" s="48">
        <f t="shared" si="100"/>
        <v>0</v>
      </c>
      <c r="HCA49" s="48">
        <f t="shared" si="100"/>
        <v>0</v>
      </c>
      <c r="HCB49" s="48">
        <f t="shared" si="100"/>
        <v>0</v>
      </c>
      <c r="HCC49" s="45" t="s">
        <v>116</v>
      </c>
      <c r="HCD49" s="76">
        <v>3240</v>
      </c>
      <c r="HCE49" s="76"/>
      <c r="HCF49" s="74" t="s">
        <v>117</v>
      </c>
      <c r="HCG49" s="48">
        <f>HCG50</f>
        <v>0</v>
      </c>
      <c r="HCH49" s="48">
        <f t="shared" si="100"/>
        <v>-122330</v>
      </c>
      <c r="HCI49" s="48">
        <f t="shared" si="100"/>
        <v>0</v>
      </c>
      <c r="HCJ49" s="48">
        <f t="shared" si="100"/>
        <v>0</v>
      </c>
      <c r="HCK49" s="48">
        <f t="shared" si="100"/>
        <v>122330</v>
      </c>
      <c r="HCL49" s="48">
        <f t="shared" si="100"/>
        <v>0</v>
      </c>
      <c r="HCM49" s="48">
        <f t="shared" si="100"/>
        <v>0</v>
      </c>
      <c r="HCN49" s="48">
        <f t="shared" si="100"/>
        <v>0</v>
      </c>
      <c r="HCO49" s="48">
        <f t="shared" si="100"/>
        <v>0</v>
      </c>
      <c r="HCP49" s="48">
        <f t="shared" si="100"/>
        <v>0</v>
      </c>
      <c r="HCQ49" s="48">
        <f t="shared" si="100"/>
        <v>0</v>
      </c>
      <c r="HCR49" s="48">
        <f t="shared" si="100"/>
        <v>0</v>
      </c>
      <c r="HCS49" s="45" t="s">
        <v>116</v>
      </c>
      <c r="HCT49" s="76">
        <v>3240</v>
      </c>
      <c r="HCU49" s="76"/>
      <c r="HCV49" s="74" t="s">
        <v>117</v>
      </c>
      <c r="HCW49" s="48">
        <f>HCW50</f>
        <v>0</v>
      </c>
      <c r="HCX49" s="48">
        <f t="shared" ref="HCX49:HFD49" si="101">HCX50</f>
        <v>-122330</v>
      </c>
      <c r="HCY49" s="48">
        <f t="shared" si="101"/>
        <v>0</v>
      </c>
      <c r="HCZ49" s="48">
        <f t="shared" si="101"/>
        <v>0</v>
      </c>
      <c r="HDA49" s="48">
        <f t="shared" si="101"/>
        <v>122330</v>
      </c>
      <c r="HDB49" s="48">
        <f t="shared" si="101"/>
        <v>0</v>
      </c>
      <c r="HDC49" s="48">
        <f t="shared" si="101"/>
        <v>0</v>
      </c>
      <c r="HDD49" s="48">
        <f t="shared" si="101"/>
        <v>0</v>
      </c>
      <c r="HDE49" s="48">
        <f t="shared" si="101"/>
        <v>0</v>
      </c>
      <c r="HDF49" s="48">
        <f t="shared" si="101"/>
        <v>0</v>
      </c>
      <c r="HDG49" s="48">
        <f t="shared" si="101"/>
        <v>0</v>
      </c>
      <c r="HDH49" s="48">
        <f t="shared" si="101"/>
        <v>0</v>
      </c>
      <c r="HDI49" s="45" t="s">
        <v>116</v>
      </c>
      <c r="HDJ49" s="76">
        <v>3240</v>
      </c>
      <c r="HDK49" s="76"/>
      <c r="HDL49" s="74" t="s">
        <v>117</v>
      </c>
      <c r="HDM49" s="48">
        <f>HDM50</f>
        <v>0</v>
      </c>
      <c r="HDN49" s="48">
        <f t="shared" si="101"/>
        <v>-122330</v>
      </c>
      <c r="HDO49" s="48">
        <f t="shared" si="101"/>
        <v>0</v>
      </c>
      <c r="HDP49" s="48">
        <f t="shared" si="101"/>
        <v>0</v>
      </c>
      <c r="HDQ49" s="48">
        <f t="shared" si="101"/>
        <v>122330</v>
      </c>
      <c r="HDR49" s="48">
        <f t="shared" si="101"/>
        <v>0</v>
      </c>
      <c r="HDS49" s="48">
        <f t="shared" si="101"/>
        <v>0</v>
      </c>
      <c r="HDT49" s="48">
        <f t="shared" si="101"/>
        <v>0</v>
      </c>
      <c r="HDU49" s="48">
        <f t="shared" si="101"/>
        <v>0</v>
      </c>
      <c r="HDV49" s="48">
        <f t="shared" si="101"/>
        <v>0</v>
      </c>
      <c r="HDW49" s="48">
        <f t="shared" si="101"/>
        <v>0</v>
      </c>
      <c r="HDX49" s="48">
        <f t="shared" si="101"/>
        <v>0</v>
      </c>
      <c r="HDY49" s="45" t="s">
        <v>116</v>
      </c>
      <c r="HDZ49" s="76">
        <v>3240</v>
      </c>
      <c r="HEA49" s="76"/>
      <c r="HEB49" s="74" t="s">
        <v>117</v>
      </c>
      <c r="HEC49" s="48">
        <f>HEC50</f>
        <v>0</v>
      </c>
      <c r="HED49" s="48">
        <f t="shared" si="101"/>
        <v>-122330</v>
      </c>
      <c r="HEE49" s="48">
        <f t="shared" si="101"/>
        <v>0</v>
      </c>
      <c r="HEF49" s="48">
        <f t="shared" si="101"/>
        <v>0</v>
      </c>
      <c r="HEG49" s="48">
        <f t="shared" si="101"/>
        <v>122330</v>
      </c>
      <c r="HEH49" s="48">
        <f t="shared" si="101"/>
        <v>0</v>
      </c>
      <c r="HEI49" s="48">
        <f t="shared" si="101"/>
        <v>0</v>
      </c>
      <c r="HEJ49" s="48">
        <f t="shared" si="101"/>
        <v>0</v>
      </c>
      <c r="HEK49" s="48">
        <f t="shared" si="101"/>
        <v>0</v>
      </c>
      <c r="HEL49" s="48">
        <f t="shared" si="101"/>
        <v>0</v>
      </c>
      <c r="HEM49" s="48">
        <f t="shared" si="101"/>
        <v>0</v>
      </c>
      <c r="HEN49" s="48">
        <f t="shared" si="101"/>
        <v>0</v>
      </c>
      <c r="HEO49" s="45" t="s">
        <v>116</v>
      </c>
      <c r="HEP49" s="76">
        <v>3240</v>
      </c>
      <c r="HEQ49" s="76"/>
      <c r="HER49" s="74" t="s">
        <v>117</v>
      </c>
      <c r="HES49" s="48">
        <f>HES50</f>
        <v>0</v>
      </c>
      <c r="HET49" s="48">
        <f t="shared" si="101"/>
        <v>-122330</v>
      </c>
      <c r="HEU49" s="48">
        <f t="shared" si="101"/>
        <v>0</v>
      </c>
      <c r="HEV49" s="48">
        <f t="shared" si="101"/>
        <v>0</v>
      </c>
      <c r="HEW49" s="48">
        <f t="shared" si="101"/>
        <v>122330</v>
      </c>
      <c r="HEX49" s="48">
        <f t="shared" si="101"/>
        <v>0</v>
      </c>
      <c r="HEY49" s="48">
        <f t="shared" si="101"/>
        <v>0</v>
      </c>
      <c r="HEZ49" s="48">
        <f t="shared" si="101"/>
        <v>0</v>
      </c>
      <c r="HFA49" s="48">
        <f t="shared" si="101"/>
        <v>0</v>
      </c>
      <c r="HFB49" s="48">
        <f t="shared" si="101"/>
        <v>0</v>
      </c>
      <c r="HFC49" s="48">
        <f t="shared" si="101"/>
        <v>0</v>
      </c>
      <c r="HFD49" s="48">
        <f t="shared" si="101"/>
        <v>0</v>
      </c>
      <c r="HFE49" s="45" t="s">
        <v>116</v>
      </c>
      <c r="HFF49" s="76">
        <v>3240</v>
      </c>
      <c r="HFG49" s="76"/>
      <c r="HFH49" s="74" t="s">
        <v>117</v>
      </c>
      <c r="HFI49" s="48">
        <f>HFI50</f>
        <v>0</v>
      </c>
      <c r="HFJ49" s="48">
        <f t="shared" ref="HFJ49:HHP49" si="102">HFJ50</f>
        <v>-122330</v>
      </c>
      <c r="HFK49" s="48">
        <f t="shared" si="102"/>
        <v>0</v>
      </c>
      <c r="HFL49" s="48">
        <f t="shared" si="102"/>
        <v>0</v>
      </c>
      <c r="HFM49" s="48">
        <f t="shared" si="102"/>
        <v>122330</v>
      </c>
      <c r="HFN49" s="48">
        <f t="shared" si="102"/>
        <v>0</v>
      </c>
      <c r="HFO49" s="48">
        <f t="shared" si="102"/>
        <v>0</v>
      </c>
      <c r="HFP49" s="48">
        <f t="shared" si="102"/>
        <v>0</v>
      </c>
      <c r="HFQ49" s="48">
        <f t="shared" si="102"/>
        <v>0</v>
      </c>
      <c r="HFR49" s="48">
        <f t="shared" si="102"/>
        <v>0</v>
      </c>
      <c r="HFS49" s="48">
        <f t="shared" si="102"/>
        <v>0</v>
      </c>
      <c r="HFT49" s="48">
        <f t="shared" si="102"/>
        <v>0</v>
      </c>
      <c r="HFU49" s="45" t="s">
        <v>116</v>
      </c>
      <c r="HFV49" s="76">
        <v>3240</v>
      </c>
      <c r="HFW49" s="76"/>
      <c r="HFX49" s="74" t="s">
        <v>117</v>
      </c>
      <c r="HFY49" s="48">
        <f>HFY50</f>
        <v>0</v>
      </c>
      <c r="HFZ49" s="48">
        <f t="shared" si="102"/>
        <v>-122330</v>
      </c>
      <c r="HGA49" s="48">
        <f t="shared" si="102"/>
        <v>0</v>
      </c>
      <c r="HGB49" s="48">
        <f t="shared" si="102"/>
        <v>0</v>
      </c>
      <c r="HGC49" s="48">
        <f t="shared" si="102"/>
        <v>122330</v>
      </c>
      <c r="HGD49" s="48">
        <f t="shared" si="102"/>
        <v>0</v>
      </c>
      <c r="HGE49" s="48">
        <f t="shared" si="102"/>
        <v>0</v>
      </c>
      <c r="HGF49" s="48">
        <f t="shared" si="102"/>
        <v>0</v>
      </c>
      <c r="HGG49" s="48">
        <f t="shared" si="102"/>
        <v>0</v>
      </c>
      <c r="HGH49" s="48">
        <f t="shared" si="102"/>
        <v>0</v>
      </c>
      <c r="HGI49" s="48">
        <f t="shared" si="102"/>
        <v>0</v>
      </c>
      <c r="HGJ49" s="48">
        <f t="shared" si="102"/>
        <v>0</v>
      </c>
      <c r="HGK49" s="45" t="s">
        <v>116</v>
      </c>
      <c r="HGL49" s="76">
        <v>3240</v>
      </c>
      <c r="HGM49" s="76"/>
      <c r="HGN49" s="74" t="s">
        <v>117</v>
      </c>
      <c r="HGO49" s="48">
        <f>HGO50</f>
        <v>0</v>
      </c>
      <c r="HGP49" s="48">
        <f t="shared" si="102"/>
        <v>-122330</v>
      </c>
      <c r="HGQ49" s="48">
        <f t="shared" si="102"/>
        <v>0</v>
      </c>
      <c r="HGR49" s="48">
        <f t="shared" si="102"/>
        <v>0</v>
      </c>
      <c r="HGS49" s="48">
        <f t="shared" si="102"/>
        <v>122330</v>
      </c>
      <c r="HGT49" s="48">
        <f t="shared" si="102"/>
        <v>0</v>
      </c>
      <c r="HGU49" s="48">
        <f t="shared" si="102"/>
        <v>0</v>
      </c>
      <c r="HGV49" s="48">
        <f t="shared" si="102"/>
        <v>0</v>
      </c>
      <c r="HGW49" s="48">
        <f t="shared" si="102"/>
        <v>0</v>
      </c>
      <c r="HGX49" s="48">
        <f t="shared" si="102"/>
        <v>0</v>
      </c>
      <c r="HGY49" s="48">
        <f t="shared" si="102"/>
        <v>0</v>
      </c>
      <c r="HGZ49" s="48">
        <f t="shared" si="102"/>
        <v>0</v>
      </c>
      <c r="HHA49" s="45" t="s">
        <v>116</v>
      </c>
      <c r="HHB49" s="76">
        <v>3240</v>
      </c>
      <c r="HHC49" s="76"/>
      <c r="HHD49" s="74" t="s">
        <v>117</v>
      </c>
      <c r="HHE49" s="48">
        <f>HHE50</f>
        <v>0</v>
      </c>
      <c r="HHF49" s="48">
        <f t="shared" si="102"/>
        <v>-122330</v>
      </c>
      <c r="HHG49" s="48">
        <f t="shared" si="102"/>
        <v>0</v>
      </c>
      <c r="HHH49" s="48">
        <f t="shared" si="102"/>
        <v>0</v>
      </c>
      <c r="HHI49" s="48">
        <f t="shared" si="102"/>
        <v>122330</v>
      </c>
      <c r="HHJ49" s="48">
        <f t="shared" si="102"/>
        <v>0</v>
      </c>
      <c r="HHK49" s="48">
        <f t="shared" si="102"/>
        <v>0</v>
      </c>
      <c r="HHL49" s="48">
        <f t="shared" si="102"/>
        <v>0</v>
      </c>
      <c r="HHM49" s="48">
        <f t="shared" si="102"/>
        <v>0</v>
      </c>
      <c r="HHN49" s="48">
        <f t="shared" si="102"/>
        <v>0</v>
      </c>
      <c r="HHO49" s="48">
        <f t="shared" si="102"/>
        <v>0</v>
      </c>
      <c r="HHP49" s="48">
        <f t="shared" si="102"/>
        <v>0</v>
      </c>
      <c r="HHQ49" s="45" t="s">
        <v>116</v>
      </c>
      <c r="HHR49" s="76">
        <v>3240</v>
      </c>
      <c r="HHS49" s="76"/>
      <c r="HHT49" s="74" t="s">
        <v>117</v>
      </c>
      <c r="HHU49" s="48">
        <f>HHU50</f>
        <v>0</v>
      </c>
      <c r="HHV49" s="48">
        <f t="shared" ref="HHV49:HKB49" si="103">HHV50</f>
        <v>-122330</v>
      </c>
      <c r="HHW49" s="48">
        <f t="shared" si="103"/>
        <v>0</v>
      </c>
      <c r="HHX49" s="48">
        <f t="shared" si="103"/>
        <v>0</v>
      </c>
      <c r="HHY49" s="48">
        <f t="shared" si="103"/>
        <v>122330</v>
      </c>
      <c r="HHZ49" s="48">
        <f t="shared" si="103"/>
        <v>0</v>
      </c>
      <c r="HIA49" s="48">
        <f t="shared" si="103"/>
        <v>0</v>
      </c>
      <c r="HIB49" s="48">
        <f t="shared" si="103"/>
        <v>0</v>
      </c>
      <c r="HIC49" s="48">
        <f t="shared" si="103"/>
        <v>0</v>
      </c>
      <c r="HID49" s="48">
        <f t="shared" si="103"/>
        <v>0</v>
      </c>
      <c r="HIE49" s="48">
        <f t="shared" si="103"/>
        <v>0</v>
      </c>
      <c r="HIF49" s="48">
        <f t="shared" si="103"/>
        <v>0</v>
      </c>
      <c r="HIG49" s="45" t="s">
        <v>116</v>
      </c>
      <c r="HIH49" s="76">
        <v>3240</v>
      </c>
      <c r="HII49" s="76"/>
      <c r="HIJ49" s="74" t="s">
        <v>117</v>
      </c>
      <c r="HIK49" s="48">
        <f>HIK50</f>
        <v>0</v>
      </c>
      <c r="HIL49" s="48">
        <f t="shared" si="103"/>
        <v>-122330</v>
      </c>
      <c r="HIM49" s="48">
        <f t="shared" si="103"/>
        <v>0</v>
      </c>
      <c r="HIN49" s="48">
        <f t="shared" si="103"/>
        <v>0</v>
      </c>
      <c r="HIO49" s="48">
        <f t="shared" si="103"/>
        <v>122330</v>
      </c>
      <c r="HIP49" s="48">
        <f t="shared" si="103"/>
        <v>0</v>
      </c>
      <c r="HIQ49" s="48">
        <f t="shared" si="103"/>
        <v>0</v>
      </c>
      <c r="HIR49" s="48">
        <f t="shared" si="103"/>
        <v>0</v>
      </c>
      <c r="HIS49" s="48">
        <f t="shared" si="103"/>
        <v>0</v>
      </c>
      <c r="HIT49" s="48">
        <f t="shared" si="103"/>
        <v>0</v>
      </c>
      <c r="HIU49" s="48">
        <f t="shared" si="103"/>
        <v>0</v>
      </c>
      <c r="HIV49" s="48">
        <f t="shared" si="103"/>
        <v>0</v>
      </c>
      <c r="HIW49" s="45" t="s">
        <v>116</v>
      </c>
      <c r="HIX49" s="76">
        <v>3240</v>
      </c>
      <c r="HIY49" s="76"/>
      <c r="HIZ49" s="74" t="s">
        <v>117</v>
      </c>
      <c r="HJA49" s="48">
        <f>HJA50</f>
        <v>0</v>
      </c>
      <c r="HJB49" s="48">
        <f t="shared" si="103"/>
        <v>-122330</v>
      </c>
      <c r="HJC49" s="48">
        <f t="shared" si="103"/>
        <v>0</v>
      </c>
      <c r="HJD49" s="48">
        <f t="shared" si="103"/>
        <v>0</v>
      </c>
      <c r="HJE49" s="48">
        <f t="shared" si="103"/>
        <v>122330</v>
      </c>
      <c r="HJF49" s="48">
        <f t="shared" si="103"/>
        <v>0</v>
      </c>
      <c r="HJG49" s="48">
        <f t="shared" si="103"/>
        <v>0</v>
      </c>
      <c r="HJH49" s="48">
        <f t="shared" si="103"/>
        <v>0</v>
      </c>
      <c r="HJI49" s="48">
        <f t="shared" si="103"/>
        <v>0</v>
      </c>
      <c r="HJJ49" s="48">
        <f t="shared" si="103"/>
        <v>0</v>
      </c>
      <c r="HJK49" s="48">
        <f t="shared" si="103"/>
        <v>0</v>
      </c>
      <c r="HJL49" s="48">
        <f t="shared" si="103"/>
        <v>0</v>
      </c>
      <c r="HJM49" s="45" t="s">
        <v>116</v>
      </c>
      <c r="HJN49" s="76">
        <v>3240</v>
      </c>
      <c r="HJO49" s="76"/>
      <c r="HJP49" s="74" t="s">
        <v>117</v>
      </c>
      <c r="HJQ49" s="48">
        <f>HJQ50</f>
        <v>0</v>
      </c>
      <c r="HJR49" s="48">
        <f t="shared" si="103"/>
        <v>-122330</v>
      </c>
      <c r="HJS49" s="48">
        <f t="shared" si="103"/>
        <v>0</v>
      </c>
      <c r="HJT49" s="48">
        <f t="shared" si="103"/>
        <v>0</v>
      </c>
      <c r="HJU49" s="48">
        <f t="shared" si="103"/>
        <v>122330</v>
      </c>
      <c r="HJV49" s="48">
        <f t="shared" si="103"/>
        <v>0</v>
      </c>
      <c r="HJW49" s="48">
        <f t="shared" si="103"/>
        <v>0</v>
      </c>
      <c r="HJX49" s="48">
        <f t="shared" si="103"/>
        <v>0</v>
      </c>
      <c r="HJY49" s="48">
        <f t="shared" si="103"/>
        <v>0</v>
      </c>
      <c r="HJZ49" s="48">
        <f t="shared" si="103"/>
        <v>0</v>
      </c>
      <c r="HKA49" s="48">
        <f t="shared" si="103"/>
        <v>0</v>
      </c>
      <c r="HKB49" s="48">
        <f t="shared" si="103"/>
        <v>0</v>
      </c>
      <c r="HKC49" s="45" t="s">
        <v>116</v>
      </c>
      <c r="HKD49" s="76">
        <v>3240</v>
      </c>
      <c r="HKE49" s="76"/>
      <c r="HKF49" s="74" t="s">
        <v>117</v>
      </c>
      <c r="HKG49" s="48">
        <f>HKG50</f>
        <v>0</v>
      </c>
      <c r="HKH49" s="48">
        <f t="shared" ref="HKH49:HMN49" si="104">HKH50</f>
        <v>-122330</v>
      </c>
      <c r="HKI49" s="48">
        <f t="shared" si="104"/>
        <v>0</v>
      </c>
      <c r="HKJ49" s="48">
        <f t="shared" si="104"/>
        <v>0</v>
      </c>
      <c r="HKK49" s="48">
        <f t="shared" si="104"/>
        <v>122330</v>
      </c>
      <c r="HKL49" s="48">
        <f t="shared" si="104"/>
        <v>0</v>
      </c>
      <c r="HKM49" s="48">
        <f t="shared" si="104"/>
        <v>0</v>
      </c>
      <c r="HKN49" s="48">
        <f t="shared" si="104"/>
        <v>0</v>
      </c>
      <c r="HKO49" s="48">
        <f t="shared" si="104"/>
        <v>0</v>
      </c>
      <c r="HKP49" s="48">
        <f t="shared" si="104"/>
        <v>0</v>
      </c>
      <c r="HKQ49" s="48">
        <f t="shared" si="104"/>
        <v>0</v>
      </c>
      <c r="HKR49" s="48">
        <f t="shared" si="104"/>
        <v>0</v>
      </c>
      <c r="HKS49" s="45" t="s">
        <v>116</v>
      </c>
      <c r="HKT49" s="76">
        <v>3240</v>
      </c>
      <c r="HKU49" s="76"/>
      <c r="HKV49" s="74" t="s">
        <v>117</v>
      </c>
      <c r="HKW49" s="48">
        <f>HKW50</f>
        <v>0</v>
      </c>
      <c r="HKX49" s="48">
        <f t="shared" si="104"/>
        <v>-122330</v>
      </c>
      <c r="HKY49" s="48">
        <f t="shared" si="104"/>
        <v>0</v>
      </c>
      <c r="HKZ49" s="48">
        <f t="shared" si="104"/>
        <v>0</v>
      </c>
      <c r="HLA49" s="48">
        <f t="shared" si="104"/>
        <v>122330</v>
      </c>
      <c r="HLB49" s="48">
        <f t="shared" si="104"/>
        <v>0</v>
      </c>
      <c r="HLC49" s="48">
        <f t="shared" si="104"/>
        <v>0</v>
      </c>
      <c r="HLD49" s="48">
        <f t="shared" si="104"/>
        <v>0</v>
      </c>
      <c r="HLE49" s="48">
        <f t="shared" si="104"/>
        <v>0</v>
      </c>
      <c r="HLF49" s="48">
        <f t="shared" si="104"/>
        <v>0</v>
      </c>
      <c r="HLG49" s="48">
        <f t="shared" si="104"/>
        <v>0</v>
      </c>
      <c r="HLH49" s="48">
        <f t="shared" si="104"/>
        <v>0</v>
      </c>
      <c r="HLI49" s="45" t="s">
        <v>116</v>
      </c>
      <c r="HLJ49" s="76">
        <v>3240</v>
      </c>
      <c r="HLK49" s="76"/>
      <c r="HLL49" s="74" t="s">
        <v>117</v>
      </c>
      <c r="HLM49" s="48">
        <f>HLM50</f>
        <v>0</v>
      </c>
      <c r="HLN49" s="48">
        <f t="shared" si="104"/>
        <v>-122330</v>
      </c>
      <c r="HLO49" s="48">
        <f t="shared" si="104"/>
        <v>0</v>
      </c>
      <c r="HLP49" s="48">
        <f t="shared" si="104"/>
        <v>0</v>
      </c>
      <c r="HLQ49" s="48">
        <f t="shared" si="104"/>
        <v>122330</v>
      </c>
      <c r="HLR49" s="48">
        <f t="shared" si="104"/>
        <v>0</v>
      </c>
      <c r="HLS49" s="48">
        <f t="shared" si="104"/>
        <v>0</v>
      </c>
      <c r="HLT49" s="48">
        <f t="shared" si="104"/>
        <v>0</v>
      </c>
      <c r="HLU49" s="48">
        <f t="shared" si="104"/>
        <v>0</v>
      </c>
      <c r="HLV49" s="48">
        <f t="shared" si="104"/>
        <v>0</v>
      </c>
      <c r="HLW49" s="48">
        <f t="shared" si="104"/>
        <v>0</v>
      </c>
      <c r="HLX49" s="48">
        <f t="shared" si="104"/>
        <v>0</v>
      </c>
      <c r="HLY49" s="45" t="s">
        <v>116</v>
      </c>
      <c r="HLZ49" s="76">
        <v>3240</v>
      </c>
      <c r="HMA49" s="76"/>
      <c r="HMB49" s="74" t="s">
        <v>117</v>
      </c>
      <c r="HMC49" s="48">
        <f>HMC50</f>
        <v>0</v>
      </c>
      <c r="HMD49" s="48">
        <f t="shared" si="104"/>
        <v>-122330</v>
      </c>
      <c r="HME49" s="48">
        <f t="shared" si="104"/>
        <v>0</v>
      </c>
      <c r="HMF49" s="48">
        <f t="shared" si="104"/>
        <v>0</v>
      </c>
      <c r="HMG49" s="48">
        <f t="shared" si="104"/>
        <v>122330</v>
      </c>
      <c r="HMH49" s="48">
        <f t="shared" si="104"/>
        <v>0</v>
      </c>
      <c r="HMI49" s="48">
        <f t="shared" si="104"/>
        <v>0</v>
      </c>
      <c r="HMJ49" s="48">
        <f t="shared" si="104"/>
        <v>0</v>
      </c>
      <c r="HMK49" s="48">
        <f t="shared" si="104"/>
        <v>0</v>
      </c>
      <c r="HML49" s="48">
        <f t="shared" si="104"/>
        <v>0</v>
      </c>
      <c r="HMM49" s="48">
        <f t="shared" si="104"/>
        <v>0</v>
      </c>
      <c r="HMN49" s="48">
        <f t="shared" si="104"/>
        <v>0</v>
      </c>
      <c r="HMO49" s="45" t="s">
        <v>116</v>
      </c>
      <c r="HMP49" s="76">
        <v>3240</v>
      </c>
      <c r="HMQ49" s="76"/>
      <c r="HMR49" s="74" t="s">
        <v>117</v>
      </c>
      <c r="HMS49" s="48">
        <f>HMS50</f>
        <v>0</v>
      </c>
      <c r="HMT49" s="48">
        <f t="shared" ref="HMT49:HOZ49" si="105">HMT50</f>
        <v>-122330</v>
      </c>
      <c r="HMU49" s="48">
        <f t="shared" si="105"/>
        <v>0</v>
      </c>
      <c r="HMV49" s="48">
        <f t="shared" si="105"/>
        <v>0</v>
      </c>
      <c r="HMW49" s="48">
        <f t="shared" si="105"/>
        <v>122330</v>
      </c>
      <c r="HMX49" s="48">
        <f t="shared" si="105"/>
        <v>0</v>
      </c>
      <c r="HMY49" s="48">
        <f t="shared" si="105"/>
        <v>0</v>
      </c>
      <c r="HMZ49" s="48">
        <f t="shared" si="105"/>
        <v>0</v>
      </c>
      <c r="HNA49" s="48">
        <f t="shared" si="105"/>
        <v>0</v>
      </c>
      <c r="HNB49" s="48">
        <f t="shared" si="105"/>
        <v>0</v>
      </c>
      <c r="HNC49" s="48">
        <f t="shared" si="105"/>
        <v>0</v>
      </c>
      <c r="HND49" s="48">
        <f t="shared" si="105"/>
        <v>0</v>
      </c>
      <c r="HNE49" s="45" t="s">
        <v>116</v>
      </c>
      <c r="HNF49" s="76">
        <v>3240</v>
      </c>
      <c r="HNG49" s="76"/>
      <c r="HNH49" s="74" t="s">
        <v>117</v>
      </c>
      <c r="HNI49" s="48">
        <f>HNI50</f>
        <v>0</v>
      </c>
      <c r="HNJ49" s="48">
        <f t="shared" si="105"/>
        <v>-122330</v>
      </c>
      <c r="HNK49" s="48">
        <f t="shared" si="105"/>
        <v>0</v>
      </c>
      <c r="HNL49" s="48">
        <f t="shared" si="105"/>
        <v>0</v>
      </c>
      <c r="HNM49" s="48">
        <f t="shared" si="105"/>
        <v>122330</v>
      </c>
      <c r="HNN49" s="48">
        <f t="shared" si="105"/>
        <v>0</v>
      </c>
      <c r="HNO49" s="48">
        <f t="shared" si="105"/>
        <v>0</v>
      </c>
      <c r="HNP49" s="48">
        <f t="shared" si="105"/>
        <v>0</v>
      </c>
      <c r="HNQ49" s="48">
        <f t="shared" si="105"/>
        <v>0</v>
      </c>
      <c r="HNR49" s="48">
        <f t="shared" si="105"/>
        <v>0</v>
      </c>
      <c r="HNS49" s="48">
        <f t="shared" si="105"/>
        <v>0</v>
      </c>
      <c r="HNT49" s="48">
        <f t="shared" si="105"/>
        <v>0</v>
      </c>
      <c r="HNU49" s="45" t="s">
        <v>116</v>
      </c>
      <c r="HNV49" s="76">
        <v>3240</v>
      </c>
      <c r="HNW49" s="76"/>
      <c r="HNX49" s="74" t="s">
        <v>117</v>
      </c>
      <c r="HNY49" s="48">
        <f>HNY50</f>
        <v>0</v>
      </c>
      <c r="HNZ49" s="48">
        <f t="shared" si="105"/>
        <v>-122330</v>
      </c>
      <c r="HOA49" s="48">
        <f t="shared" si="105"/>
        <v>0</v>
      </c>
      <c r="HOB49" s="48">
        <f t="shared" si="105"/>
        <v>0</v>
      </c>
      <c r="HOC49" s="48">
        <f t="shared" si="105"/>
        <v>122330</v>
      </c>
      <c r="HOD49" s="48">
        <f t="shared" si="105"/>
        <v>0</v>
      </c>
      <c r="HOE49" s="48">
        <f t="shared" si="105"/>
        <v>0</v>
      </c>
      <c r="HOF49" s="48">
        <f t="shared" si="105"/>
        <v>0</v>
      </c>
      <c r="HOG49" s="48">
        <f t="shared" si="105"/>
        <v>0</v>
      </c>
      <c r="HOH49" s="48">
        <f t="shared" si="105"/>
        <v>0</v>
      </c>
      <c r="HOI49" s="48">
        <f t="shared" si="105"/>
        <v>0</v>
      </c>
      <c r="HOJ49" s="48">
        <f t="shared" si="105"/>
        <v>0</v>
      </c>
      <c r="HOK49" s="45" t="s">
        <v>116</v>
      </c>
      <c r="HOL49" s="76">
        <v>3240</v>
      </c>
      <c r="HOM49" s="76"/>
      <c r="HON49" s="74" t="s">
        <v>117</v>
      </c>
      <c r="HOO49" s="48">
        <f>HOO50</f>
        <v>0</v>
      </c>
      <c r="HOP49" s="48">
        <f t="shared" si="105"/>
        <v>-122330</v>
      </c>
      <c r="HOQ49" s="48">
        <f t="shared" si="105"/>
        <v>0</v>
      </c>
      <c r="HOR49" s="48">
        <f t="shared" si="105"/>
        <v>0</v>
      </c>
      <c r="HOS49" s="48">
        <f t="shared" si="105"/>
        <v>122330</v>
      </c>
      <c r="HOT49" s="48">
        <f t="shared" si="105"/>
        <v>0</v>
      </c>
      <c r="HOU49" s="48">
        <f t="shared" si="105"/>
        <v>0</v>
      </c>
      <c r="HOV49" s="48">
        <f t="shared" si="105"/>
        <v>0</v>
      </c>
      <c r="HOW49" s="48">
        <f t="shared" si="105"/>
        <v>0</v>
      </c>
      <c r="HOX49" s="48">
        <f t="shared" si="105"/>
        <v>0</v>
      </c>
      <c r="HOY49" s="48">
        <f t="shared" si="105"/>
        <v>0</v>
      </c>
      <c r="HOZ49" s="48">
        <f t="shared" si="105"/>
        <v>0</v>
      </c>
      <c r="HPA49" s="45" t="s">
        <v>116</v>
      </c>
      <c r="HPB49" s="76">
        <v>3240</v>
      </c>
      <c r="HPC49" s="76"/>
      <c r="HPD49" s="74" t="s">
        <v>117</v>
      </c>
      <c r="HPE49" s="48">
        <f>HPE50</f>
        <v>0</v>
      </c>
      <c r="HPF49" s="48">
        <f t="shared" ref="HPF49:HRL49" si="106">HPF50</f>
        <v>-122330</v>
      </c>
      <c r="HPG49" s="48">
        <f t="shared" si="106"/>
        <v>0</v>
      </c>
      <c r="HPH49" s="48">
        <f t="shared" si="106"/>
        <v>0</v>
      </c>
      <c r="HPI49" s="48">
        <f t="shared" si="106"/>
        <v>122330</v>
      </c>
      <c r="HPJ49" s="48">
        <f t="shared" si="106"/>
        <v>0</v>
      </c>
      <c r="HPK49" s="48">
        <f t="shared" si="106"/>
        <v>0</v>
      </c>
      <c r="HPL49" s="48">
        <f t="shared" si="106"/>
        <v>0</v>
      </c>
      <c r="HPM49" s="48">
        <f t="shared" si="106"/>
        <v>0</v>
      </c>
      <c r="HPN49" s="48">
        <f t="shared" si="106"/>
        <v>0</v>
      </c>
      <c r="HPO49" s="48">
        <f t="shared" si="106"/>
        <v>0</v>
      </c>
      <c r="HPP49" s="48">
        <f t="shared" si="106"/>
        <v>0</v>
      </c>
      <c r="HPQ49" s="45" t="s">
        <v>116</v>
      </c>
      <c r="HPR49" s="76">
        <v>3240</v>
      </c>
      <c r="HPS49" s="76"/>
      <c r="HPT49" s="74" t="s">
        <v>117</v>
      </c>
      <c r="HPU49" s="48">
        <f>HPU50</f>
        <v>0</v>
      </c>
      <c r="HPV49" s="48">
        <f t="shared" si="106"/>
        <v>-122330</v>
      </c>
      <c r="HPW49" s="48">
        <f t="shared" si="106"/>
        <v>0</v>
      </c>
      <c r="HPX49" s="48">
        <f t="shared" si="106"/>
        <v>0</v>
      </c>
      <c r="HPY49" s="48">
        <f t="shared" si="106"/>
        <v>122330</v>
      </c>
      <c r="HPZ49" s="48">
        <f t="shared" si="106"/>
        <v>0</v>
      </c>
      <c r="HQA49" s="48">
        <f t="shared" si="106"/>
        <v>0</v>
      </c>
      <c r="HQB49" s="48">
        <f t="shared" si="106"/>
        <v>0</v>
      </c>
      <c r="HQC49" s="48">
        <f t="shared" si="106"/>
        <v>0</v>
      </c>
      <c r="HQD49" s="48">
        <f t="shared" si="106"/>
        <v>0</v>
      </c>
      <c r="HQE49" s="48">
        <f t="shared" si="106"/>
        <v>0</v>
      </c>
      <c r="HQF49" s="48">
        <f t="shared" si="106"/>
        <v>0</v>
      </c>
      <c r="HQG49" s="45" t="s">
        <v>116</v>
      </c>
      <c r="HQH49" s="76">
        <v>3240</v>
      </c>
      <c r="HQI49" s="76"/>
      <c r="HQJ49" s="74" t="s">
        <v>117</v>
      </c>
      <c r="HQK49" s="48">
        <f>HQK50</f>
        <v>0</v>
      </c>
      <c r="HQL49" s="48">
        <f t="shared" si="106"/>
        <v>-122330</v>
      </c>
      <c r="HQM49" s="48">
        <f t="shared" si="106"/>
        <v>0</v>
      </c>
      <c r="HQN49" s="48">
        <f t="shared" si="106"/>
        <v>0</v>
      </c>
      <c r="HQO49" s="48">
        <f t="shared" si="106"/>
        <v>122330</v>
      </c>
      <c r="HQP49" s="48">
        <f t="shared" si="106"/>
        <v>0</v>
      </c>
      <c r="HQQ49" s="48">
        <f t="shared" si="106"/>
        <v>0</v>
      </c>
      <c r="HQR49" s="48">
        <f t="shared" si="106"/>
        <v>0</v>
      </c>
      <c r="HQS49" s="48">
        <f t="shared" si="106"/>
        <v>0</v>
      </c>
      <c r="HQT49" s="48">
        <f t="shared" si="106"/>
        <v>0</v>
      </c>
      <c r="HQU49" s="48">
        <f t="shared" si="106"/>
        <v>0</v>
      </c>
      <c r="HQV49" s="48">
        <f t="shared" si="106"/>
        <v>0</v>
      </c>
      <c r="HQW49" s="45" t="s">
        <v>116</v>
      </c>
      <c r="HQX49" s="76">
        <v>3240</v>
      </c>
      <c r="HQY49" s="76"/>
      <c r="HQZ49" s="74" t="s">
        <v>117</v>
      </c>
      <c r="HRA49" s="48">
        <f>HRA50</f>
        <v>0</v>
      </c>
      <c r="HRB49" s="48">
        <f t="shared" si="106"/>
        <v>-122330</v>
      </c>
      <c r="HRC49" s="48">
        <f t="shared" si="106"/>
        <v>0</v>
      </c>
      <c r="HRD49" s="48">
        <f t="shared" si="106"/>
        <v>0</v>
      </c>
      <c r="HRE49" s="48">
        <f t="shared" si="106"/>
        <v>122330</v>
      </c>
      <c r="HRF49" s="48">
        <f t="shared" si="106"/>
        <v>0</v>
      </c>
      <c r="HRG49" s="48">
        <f t="shared" si="106"/>
        <v>0</v>
      </c>
      <c r="HRH49" s="48">
        <f t="shared" si="106"/>
        <v>0</v>
      </c>
      <c r="HRI49" s="48">
        <f t="shared" si="106"/>
        <v>0</v>
      </c>
      <c r="HRJ49" s="48">
        <f t="shared" si="106"/>
        <v>0</v>
      </c>
      <c r="HRK49" s="48">
        <f t="shared" si="106"/>
        <v>0</v>
      </c>
      <c r="HRL49" s="48">
        <f t="shared" si="106"/>
        <v>0</v>
      </c>
      <c r="HRM49" s="45" t="s">
        <v>116</v>
      </c>
      <c r="HRN49" s="76">
        <v>3240</v>
      </c>
      <c r="HRO49" s="76"/>
      <c r="HRP49" s="74" t="s">
        <v>117</v>
      </c>
      <c r="HRQ49" s="48">
        <f>HRQ50</f>
        <v>0</v>
      </c>
      <c r="HRR49" s="48">
        <f t="shared" ref="HRR49:HTX49" si="107">HRR50</f>
        <v>-122330</v>
      </c>
      <c r="HRS49" s="48">
        <f t="shared" si="107"/>
        <v>0</v>
      </c>
      <c r="HRT49" s="48">
        <f t="shared" si="107"/>
        <v>0</v>
      </c>
      <c r="HRU49" s="48">
        <f t="shared" si="107"/>
        <v>122330</v>
      </c>
      <c r="HRV49" s="48">
        <f t="shared" si="107"/>
        <v>0</v>
      </c>
      <c r="HRW49" s="48">
        <f t="shared" si="107"/>
        <v>0</v>
      </c>
      <c r="HRX49" s="48">
        <f t="shared" si="107"/>
        <v>0</v>
      </c>
      <c r="HRY49" s="48">
        <f t="shared" si="107"/>
        <v>0</v>
      </c>
      <c r="HRZ49" s="48">
        <f t="shared" si="107"/>
        <v>0</v>
      </c>
      <c r="HSA49" s="48">
        <f t="shared" si="107"/>
        <v>0</v>
      </c>
      <c r="HSB49" s="48">
        <f t="shared" si="107"/>
        <v>0</v>
      </c>
      <c r="HSC49" s="45" t="s">
        <v>116</v>
      </c>
      <c r="HSD49" s="76">
        <v>3240</v>
      </c>
      <c r="HSE49" s="76"/>
      <c r="HSF49" s="74" t="s">
        <v>117</v>
      </c>
      <c r="HSG49" s="48">
        <f>HSG50</f>
        <v>0</v>
      </c>
      <c r="HSH49" s="48">
        <f t="shared" si="107"/>
        <v>-122330</v>
      </c>
      <c r="HSI49" s="48">
        <f t="shared" si="107"/>
        <v>0</v>
      </c>
      <c r="HSJ49" s="48">
        <f t="shared" si="107"/>
        <v>0</v>
      </c>
      <c r="HSK49" s="48">
        <f t="shared" si="107"/>
        <v>122330</v>
      </c>
      <c r="HSL49" s="48">
        <f t="shared" si="107"/>
        <v>0</v>
      </c>
      <c r="HSM49" s="48">
        <f t="shared" si="107"/>
        <v>0</v>
      </c>
      <c r="HSN49" s="48">
        <f t="shared" si="107"/>
        <v>0</v>
      </c>
      <c r="HSO49" s="48">
        <f t="shared" si="107"/>
        <v>0</v>
      </c>
      <c r="HSP49" s="48">
        <f t="shared" si="107"/>
        <v>0</v>
      </c>
      <c r="HSQ49" s="48">
        <f t="shared" si="107"/>
        <v>0</v>
      </c>
      <c r="HSR49" s="48">
        <f t="shared" si="107"/>
        <v>0</v>
      </c>
      <c r="HSS49" s="45" t="s">
        <v>116</v>
      </c>
      <c r="HST49" s="76">
        <v>3240</v>
      </c>
      <c r="HSU49" s="76"/>
      <c r="HSV49" s="74" t="s">
        <v>117</v>
      </c>
      <c r="HSW49" s="48">
        <f>HSW50</f>
        <v>0</v>
      </c>
      <c r="HSX49" s="48">
        <f t="shared" si="107"/>
        <v>-122330</v>
      </c>
      <c r="HSY49" s="48">
        <f t="shared" si="107"/>
        <v>0</v>
      </c>
      <c r="HSZ49" s="48">
        <f t="shared" si="107"/>
        <v>0</v>
      </c>
      <c r="HTA49" s="48">
        <f t="shared" si="107"/>
        <v>122330</v>
      </c>
      <c r="HTB49" s="48">
        <f t="shared" si="107"/>
        <v>0</v>
      </c>
      <c r="HTC49" s="48">
        <f t="shared" si="107"/>
        <v>0</v>
      </c>
      <c r="HTD49" s="48">
        <f t="shared" si="107"/>
        <v>0</v>
      </c>
      <c r="HTE49" s="48">
        <f t="shared" si="107"/>
        <v>0</v>
      </c>
      <c r="HTF49" s="48">
        <f t="shared" si="107"/>
        <v>0</v>
      </c>
      <c r="HTG49" s="48">
        <f t="shared" si="107"/>
        <v>0</v>
      </c>
      <c r="HTH49" s="48">
        <f t="shared" si="107"/>
        <v>0</v>
      </c>
      <c r="HTI49" s="45" t="s">
        <v>116</v>
      </c>
      <c r="HTJ49" s="76">
        <v>3240</v>
      </c>
      <c r="HTK49" s="76"/>
      <c r="HTL49" s="74" t="s">
        <v>117</v>
      </c>
      <c r="HTM49" s="48">
        <f>HTM50</f>
        <v>0</v>
      </c>
      <c r="HTN49" s="48">
        <f t="shared" si="107"/>
        <v>-122330</v>
      </c>
      <c r="HTO49" s="48">
        <f t="shared" si="107"/>
        <v>0</v>
      </c>
      <c r="HTP49" s="48">
        <f t="shared" si="107"/>
        <v>0</v>
      </c>
      <c r="HTQ49" s="48">
        <f t="shared" si="107"/>
        <v>122330</v>
      </c>
      <c r="HTR49" s="48">
        <f t="shared" si="107"/>
        <v>0</v>
      </c>
      <c r="HTS49" s="48">
        <f t="shared" si="107"/>
        <v>0</v>
      </c>
      <c r="HTT49" s="48">
        <f t="shared" si="107"/>
        <v>0</v>
      </c>
      <c r="HTU49" s="48">
        <f t="shared" si="107"/>
        <v>0</v>
      </c>
      <c r="HTV49" s="48">
        <f t="shared" si="107"/>
        <v>0</v>
      </c>
      <c r="HTW49" s="48">
        <f t="shared" si="107"/>
        <v>0</v>
      </c>
      <c r="HTX49" s="48">
        <f t="shared" si="107"/>
        <v>0</v>
      </c>
      <c r="HTY49" s="45" t="s">
        <v>116</v>
      </c>
      <c r="HTZ49" s="76">
        <v>3240</v>
      </c>
      <c r="HUA49" s="76"/>
      <c r="HUB49" s="74" t="s">
        <v>117</v>
      </c>
      <c r="HUC49" s="48">
        <f>HUC50</f>
        <v>0</v>
      </c>
      <c r="HUD49" s="48">
        <f t="shared" ref="HUD49:HWJ49" si="108">HUD50</f>
        <v>-122330</v>
      </c>
      <c r="HUE49" s="48">
        <f t="shared" si="108"/>
        <v>0</v>
      </c>
      <c r="HUF49" s="48">
        <f t="shared" si="108"/>
        <v>0</v>
      </c>
      <c r="HUG49" s="48">
        <f t="shared" si="108"/>
        <v>122330</v>
      </c>
      <c r="HUH49" s="48">
        <f t="shared" si="108"/>
        <v>0</v>
      </c>
      <c r="HUI49" s="48">
        <f t="shared" si="108"/>
        <v>0</v>
      </c>
      <c r="HUJ49" s="48">
        <f t="shared" si="108"/>
        <v>0</v>
      </c>
      <c r="HUK49" s="48">
        <f t="shared" si="108"/>
        <v>0</v>
      </c>
      <c r="HUL49" s="48">
        <f t="shared" si="108"/>
        <v>0</v>
      </c>
      <c r="HUM49" s="48">
        <f t="shared" si="108"/>
        <v>0</v>
      </c>
      <c r="HUN49" s="48">
        <f t="shared" si="108"/>
        <v>0</v>
      </c>
      <c r="HUO49" s="45" t="s">
        <v>116</v>
      </c>
      <c r="HUP49" s="76">
        <v>3240</v>
      </c>
      <c r="HUQ49" s="76"/>
      <c r="HUR49" s="74" t="s">
        <v>117</v>
      </c>
      <c r="HUS49" s="48">
        <f>HUS50</f>
        <v>0</v>
      </c>
      <c r="HUT49" s="48">
        <f t="shared" si="108"/>
        <v>-122330</v>
      </c>
      <c r="HUU49" s="48">
        <f t="shared" si="108"/>
        <v>0</v>
      </c>
      <c r="HUV49" s="48">
        <f t="shared" si="108"/>
        <v>0</v>
      </c>
      <c r="HUW49" s="48">
        <f t="shared" si="108"/>
        <v>122330</v>
      </c>
      <c r="HUX49" s="48">
        <f t="shared" si="108"/>
        <v>0</v>
      </c>
      <c r="HUY49" s="48">
        <f t="shared" si="108"/>
        <v>0</v>
      </c>
      <c r="HUZ49" s="48">
        <f t="shared" si="108"/>
        <v>0</v>
      </c>
      <c r="HVA49" s="48">
        <f t="shared" si="108"/>
        <v>0</v>
      </c>
      <c r="HVB49" s="48">
        <f t="shared" si="108"/>
        <v>0</v>
      </c>
      <c r="HVC49" s="48">
        <f t="shared" si="108"/>
        <v>0</v>
      </c>
      <c r="HVD49" s="48">
        <f t="shared" si="108"/>
        <v>0</v>
      </c>
      <c r="HVE49" s="45" t="s">
        <v>116</v>
      </c>
      <c r="HVF49" s="76">
        <v>3240</v>
      </c>
      <c r="HVG49" s="76"/>
      <c r="HVH49" s="74" t="s">
        <v>117</v>
      </c>
      <c r="HVI49" s="48">
        <f>HVI50</f>
        <v>0</v>
      </c>
      <c r="HVJ49" s="48">
        <f t="shared" si="108"/>
        <v>-122330</v>
      </c>
      <c r="HVK49" s="48">
        <f t="shared" si="108"/>
        <v>0</v>
      </c>
      <c r="HVL49" s="48">
        <f t="shared" si="108"/>
        <v>0</v>
      </c>
      <c r="HVM49" s="48">
        <f t="shared" si="108"/>
        <v>122330</v>
      </c>
      <c r="HVN49" s="48">
        <f t="shared" si="108"/>
        <v>0</v>
      </c>
      <c r="HVO49" s="48">
        <f t="shared" si="108"/>
        <v>0</v>
      </c>
      <c r="HVP49" s="48">
        <f t="shared" si="108"/>
        <v>0</v>
      </c>
      <c r="HVQ49" s="48">
        <f t="shared" si="108"/>
        <v>0</v>
      </c>
      <c r="HVR49" s="48">
        <f t="shared" si="108"/>
        <v>0</v>
      </c>
      <c r="HVS49" s="48">
        <f t="shared" si="108"/>
        <v>0</v>
      </c>
      <c r="HVT49" s="48">
        <f t="shared" si="108"/>
        <v>0</v>
      </c>
      <c r="HVU49" s="45" t="s">
        <v>116</v>
      </c>
      <c r="HVV49" s="76">
        <v>3240</v>
      </c>
      <c r="HVW49" s="76"/>
      <c r="HVX49" s="74" t="s">
        <v>117</v>
      </c>
      <c r="HVY49" s="48">
        <f>HVY50</f>
        <v>0</v>
      </c>
      <c r="HVZ49" s="48">
        <f t="shared" si="108"/>
        <v>-122330</v>
      </c>
      <c r="HWA49" s="48">
        <f t="shared" si="108"/>
        <v>0</v>
      </c>
      <c r="HWB49" s="48">
        <f t="shared" si="108"/>
        <v>0</v>
      </c>
      <c r="HWC49" s="48">
        <f t="shared" si="108"/>
        <v>122330</v>
      </c>
      <c r="HWD49" s="48">
        <f t="shared" si="108"/>
        <v>0</v>
      </c>
      <c r="HWE49" s="48">
        <f t="shared" si="108"/>
        <v>0</v>
      </c>
      <c r="HWF49" s="48">
        <f t="shared" si="108"/>
        <v>0</v>
      </c>
      <c r="HWG49" s="48">
        <f t="shared" si="108"/>
        <v>0</v>
      </c>
      <c r="HWH49" s="48">
        <f t="shared" si="108"/>
        <v>0</v>
      </c>
      <c r="HWI49" s="48">
        <f t="shared" si="108"/>
        <v>0</v>
      </c>
      <c r="HWJ49" s="48">
        <f t="shared" si="108"/>
        <v>0</v>
      </c>
      <c r="HWK49" s="45" t="s">
        <v>116</v>
      </c>
      <c r="HWL49" s="76">
        <v>3240</v>
      </c>
      <c r="HWM49" s="76"/>
      <c r="HWN49" s="74" t="s">
        <v>117</v>
      </c>
      <c r="HWO49" s="48">
        <f>HWO50</f>
        <v>0</v>
      </c>
      <c r="HWP49" s="48">
        <f t="shared" ref="HWP49:HYV49" si="109">HWP50</f>
        <v>-122330</v>
      </c>
      <c r="HWQ49" s="48">
        <f t="shared" si="109"/>
        <v>0</v>
      </c>
      <c r="HWR49" s="48">
        <f t="shared" si="109"/>
        <v>0</v>
      </c>
      <c r="HWS49" s="48">
        <f t="shared" si="109"/>
        <v>122330</v>
      </c>
      <c r="HWT49" s="48">
        <f t="shared" si="109"/>
        <v>0</v>
      </c>
      <c r="HWU49" s="48">
        <f t="shared" si="109"/>
        <v>0</v>
      </c>
      <c r="HWV49" s="48">
        <f t="shared" si="109"/>
        <v>0</v>
      </c>
      <c r="HWW49" s="48">
        <f t="shared" si="109"/>
        <v>0</v>
      </c>
      <c r="HWX49" s="48">
        <f t="shared" si="109"/>
        <v>0</v>
      </c>
      <c r="HWY49" s="48">
        <f t="shared" si="109"/>
        <v>0</v>
      </c>
      <c r="HWZ49" s="48">
        <f t="shared" si="109"/>
        <v>0</v>
      </c>
      <c r="HXA49" s="45" t="s">
        <v>116</v>
      </c>
      <c r="HXB49" s="76">
        <v>3240</v>
      </c>
      <c r="HXC49" s="76"/>
      <c r="HXD49" s="74" t="s">
        <v>117</v>
      </c>
      <c r="HXE49" s="48">
        <f>HXE50</f>
        <v>0</v>
      </c>
      <c r="HXF49" s="48">
        <f t="shared" si="109"/>
        <v>-122330</v>
      </c>
      <c r="HXG49" s="48">
        <f t="shared" si="109"/>
        <v>0</v>
      </c>
      <c r="HXH49" s="48">
        <f t="shared" si="109"/>
        <v>0</v>
      </c>
      <c r="HXI49" s="48">
        <f t="shared" si="109"/>
        <v>122330</v>
      </c>
      <c r="HXJ49" s="48">
        <f t="shared" si="109"/>
        <v>0</v>
      </c>
      <c r="HXK49" s="48">
        <f t="shared" si="109"/>
        <v>0</v>
      </c>
      <c r="HXL49" s="48">
        <f t="shared" si="109"/>
        <v>0</v>
      </c>
      <c r="HXM49" s="48">
        <f t="shared" si="109"/>
        <v>0</v>
      </c>
      <c r="HXN49" s="48">
        <f t="shared" si="109"/>
        <v>0</v>
      </c>
      <c r="HXO49" s="48">
        <f t="shared" si="109"/>
        <v>0</v>
      </c>
      <c r="HXP49" s="48">
        <f t="shared" si="109"/>
        <v>0</v>
      </c>
      <c r="HXQ49" s="45" t="s">
        <v>116</v>
      </c>
      <c r="HXR49" s="76">
        <v>3240</v>
      </c>
      <c r="HXS49" s="76"/>
      <c r="HXT49" s="74" t="s">
        <v>117</v>
      </c>
      <c r="HXU49" s="48">
        <f>HXU50</f>
        <v>0</v>
      </c>
      <c r="HXV49" s="48">
        <f t="shared" si="109"/>
        <v>-122330</v>
      </c>
      <c r="HXW49" s="48">
        <f t="shared" si="109"/>
        <v>0</v>
      </c>
      <c r="HXX49" s="48">
        <f t="shared" si="109"/>
        <v>0</v>
      </c>
      <c r="HXY49" s="48">
        <f t="shared" si="109"/>
        <v>122330</v>
      </c>
      <c r="HXZ49" s="48">
        <f t="shared" si="109"/>
        <v>0</v>
      </c>
      <c r="HYA49" s="48">
        <f t="shared" si="109"/>
        <v>0</v>
      </c>
      <c r="HYB49" s="48">
        <f t="shared" si="109"/>
        <v>0</v>
      </c>
      <c r="HYC49" s="48">
        <f t="shared" si="109"/>
        <v>0</v>
      </c>
      <c r="HYD49" s="48">
        <f t="shared" si="109"/>
        <v>0</v>
      </c>
      <c r="HYE49" s="48">
        <f t="shared" si="109"/>
        <v>0</v>
      </c>
      <c r="HYF49" s="48">
        <f t="shared" si="109"/>
        <v>0</v>
      </c>
      <c r="HYG49" s="45" t="s">
        <v>116</v>
      </c>
      <c r="HYH49" s="76">
        <v>3240</v>
      </c>
      <c r="HYI49" s="76"/>
      <c r="HYJ49" s="74" t="s">
        <v>117</v>
      </c>
      <c r="HYK49" s="48">
        <f>HYK50</f>
        <v>0</v>
      </c>
      <c r="HYL49" s="48">
        <f t="shared" si="109"/>
        <v>-122330</v>
      </c>
      <c r="HYM49" s="48">
        <f t="shared" si="109"/>
        <v>0</v>
      </c>
      <c r="HYN49" s="48">
        <f t="shared" si="109"/>
        <v>0</v>
      </c>
      <c r="HYO49" s="48">
        <f t="shared" si="109"/>
        <v>122330</v>
      </c>
      <c r="HYP49" s="48">
        <f t="shared" si="109"/>
        <v>0</v>
      </c>
      <c r="HYQ49" s="48">
        <f t="shared" si="109"/>
        <v>0</v>
      </c>
      <c r="HYR49" s="48">
        <f t="shared" si="109"/>
        <v>0</v>
      </c>
      <c r="HYS49" s="48">
        <f t="shared" si="109"/>
        <v>0</v>
      </c>
      <c r="HYT49" s="48">
        <f t="shared" si="109"/>
        <v>0</v>
      </c>
      <c r="HYU49" s="48">
        <f t="shared" si="109"/>
        <v>0</v>
      </c>
      <c r="HYV49" s="48">
        <f t="shared" si="109"/>
        <v>0</v>
      </c>
      <c r="HYW49" s="45" t="s">
        <v>116</v>
      </c>
      <c r="HYX49" s="76">
        <v>3240</v>
      </c>
      <c r="HYY49" s="76"/>
      <c r="HYZ49" s="74" t="s">
        <v>117</v>
      </c>
      <c r="HZA49" s="48">
        <f>HZA50</f>
        <v>0</v>
      </c>
      <c r="HZB49" s="48">
        <f t="shared" ref="HZB49:IBH49" si="110">HZB50</f>
        <v>-122330</v>
      </c>
      <c r="HZC49" s="48">
        <f t="shared" si="110"/>
        <v>0</v>
      </c>
      <c r="HZD49" s="48">
        <f t="shared" si="110"/>
        <v>0</v>
      </c>
      <c r="HZE49" s="48">
        <f t="shared" si="110"/>
        <v>122330</v>
      </c>
      <c r="HZF49" s="48">
        <f t="shared" si="110"/>
        <v>0</v>
      </c>
      <c r="HZG49" s="48">
        <f t="shared" si="110"/>
        <v>0</v>
      </c>
      <c r="HZH49" s="48">
        <f t="shared" si="110"/>
        <v>0</v>
      </c>
      <c r="HZI49" s="48">
        <f t="shared" si="110"/>
        <v>0</v>
      </c>
      <c r="HZJ49" s="48">
        <f t="shared" si="110"/>
        <v>0</v>
      </c>
      <c r="HZK49" s="48">
        <f t="shared" si="110"/>
        <v>0</v>
      </c>
      <c r="HZL49" s="48">
        <f t="shared" si="110"/>
        <v>0</v>
      </c>
      <c r="HZM49" s="45" t="s">
        <v>116</v>
      </c>
      <c r="HZN49" s="76">
        <v>3240</v>
      </c>
      <c r="HZO49" s="76"/>
      <c r="HZP49" s="74" t="s">
        <v>117</v>
      </c>
      <c r="HZQ49" s="48">
        <f>HZQ50</f>
        <v>0</v>
      </c>
      <c r="HZR49" s="48">
        <f t="shared" si="110"/>
        <v>-122330</v>
      </c>
      <c r="HZS49" s="48">
        <f t="shared" si="110"/>
        <v>0</v>
      </c>
      <c r="HZT49" s="48">
        <f t="shared" si="110"/>
        <v>0</v>
      </c>
      <c r="HZU49" s="48">
        <f t="shared" si="110"/>
        <v>122330</v>
      </c>
      <c r="HZV49" s="48">
        <f t="shared" si="110"/>
        <v>0</v>
      </c>
      <c r="HZW49" s="48">
        <f t="shared" si="110"/>
        <v>0</v>
      </c>
      <c r="HZX49" s="48">
        <f t="shared" si="110"/>
        <v>0</v>
      </c>
      <c r="HZY49" s="48">
        <f t="shared" si="110"/>
        <v>0</v>
      </c>
      <c r="HZZ49" s="48">
        <f t="shared" si="110"/>
        <v>0</v>
      </c>
      <c r="IAA49" s="48">
        <f t="shared" si="110"/>
        <v>0</v>
      </c>
      <c r="IAB49" s="48">
        <f t="shared" si="110"/>
        <v>0</v>
      </c>
      <c r="IAC49" s="45" t="s">
        <v>116</v>
      </c>
      <c r="IAD49" s="76">
        <v>3240</v>
      </c>
      <c r="IAE49" s="76"/>
      <c r="IAF49" s="74" t="s">
        <v>117</v>
      </c>
      <c r="IAG49" s="48">
        <f>IAG50</f>
        <v>0</v>
      </c>
      <c r="IAH49" s="48">
        <f t="shared" si="110"/>
        <v>-122330</v>
      </c>
      <c r="IAI49" s="48">
        <f t="shared" si="110"/>
        <v>0</v>
      </c>
      <c r="IAJ49" s="48">
        <f t="shared" si="110"/>
        <v>0</v>
      </c>
      <c r="IAK49" s="48">
        <f t="shared" si="110"/>
        <v>122330</v>
      </c>
      <c r="IAL49" s="48">
        <f t="shared" si="110"/>
        <v>0</v>
      </c>
      <c r="IAM49" s="48">
        <f t="shared" si="110"/>
        <v>0</v>
      </c>
      <c r="IAN49" s="48">
        <f t="shared" si="110"/>
        <v>0</v>
      </c>
      <c r="IAO49" s="48">
        <f t="shared" si="110"/>
        <v>0</v>
      </c>
      <c r="IAP49" s="48">
        <f t="shared" si="110"/>
        <v>0</v>
      </c>
      <c r="IAQ49" s="48">
        <f t="shared" si="110"/>
        <v>0</v>
      </c>
      <c r="IAR49" s="48">
        <f t="shared" si="110"/>
        <v>0</v>
      </c>
      <c r="IAS49" s="45" t="s">
        <v>116</v>
      </c>
      <c r="IAT49" s="76">
        <v>3240</v>
      </c>
      <c r="IAU49" s="76"/>
      <c r="IAV49" s="74" t="s">
        <v>117</v>
      </c>
      <c r="IAW49" s="48">
        <f>IAW50</f>
        <v>0</v>
      </c>
      <c r="IAX49" s="48">
        <f t="shared" si="110"/>
        <v>-122330</v>
      </c>
      <c r="IAY49" s="48">
        <f t="shared" si="110"/>
        <v>0</v>
      </c>
      <c r="IAZ49" s="48">
        <f t="shared" si="110"/>
        <v>0</v>
      </c>
      <c r="IBA49" s="48">
        <f t="shared" si="110"/>
        <v>122330</v>
      </c>
      <c r="IBB49" s="48">
        <f t="shared" si="110"/>
        <v>0</v>
      </c>
      <c r="IBC49" s="48">
        <f t="shared" si="110"/>
        <v>0</v>
      </c>
      <c r="IBD49" s="48">
        <f t="shared" si="110"/>
        <v>0</v>
      </c>
      <c r="IBE49" s="48">
        <f t="shared" si="110"/>
        <v>0</v>
      </c>
      <c r="IBF49" s="48">
        <f t="shared" si="110"/>
        <v>0</v>
      </c>
      <c r="IBG49" s="48">
        <f t="shared" si="110"/>
        <v>0</v>
      </c>
      <c r="IBH49" s="48">
        <f t="shared" si="110"/>
        <v>0</v>
      </c>
      <c r="IBI49" s="45" t="s">
        <v>116</v>
      </c>
      <c r="IBJ49" s="76">
        <v>3240</v>
      </c>
      <c r="IBK49" s="76"/>
      <c r="IBL49" s="74" t="s">
        <v>117</v>
      </c>
      <c r="IBM49" s="48">
        <f>IBM50</f>
        <v>0</v>
      </c>
      <c r="IBN49" s="48">
        <f t="shared" ref="IBN49:IDT49" si="111">IBN50</f>
        <v>-122330</v>
      </c>
      <c r="IBO49" s="48">
        <f t="shared" si="111"/>
        <v>0</v>
      </c>
      <c r="IBP49" s="48">
        <f t="shared" si="111"/>
        <v>0</v>
      </c>
      <c r="IBQ49" s="48">
        <f t="shared" si="111"/>
        <v>122330</v>
      </c>
      <c r="IBR49" s="48">
        <f t="shared" si="111"/>
        <v>0</v>
      </c>
      <c r="IBS49" s="48">
        <f t="shared" si="111"/>
        <v>0</v>
      </c>
      <c r="IBT49" s="48">
        <f t="shared" si="111"/>
        <v>0</v>
      </c>
      <c r="IBU49" s="48">
        <f t="shared" si="111"/>
        <v>0</v>
      </c>
      <c r="IBV49" s="48">
        <f t="shared" si="111"/>
        <v>0</v>
      </c>
      <c r="IBW49" s="48">
        <f t="shared" si="111"/>
        <v>0</v>
      </c>
      <c r="IBX49" s="48">
        <f t="shared" si="111"/>
        <v>0</v>
      </c>
      <c r="IBY49" s="45" t="s">
        <v>116</v>
      </c>
      <c r="IBZ49" s="76">
        <v>3240</v>
      </c>
      <c r="ICA49" s="76"/>
      <c r="ICB49" s="74" t="s">
        <v>117</v>
      </c>
      <c r="ICC49" s="48">
        <f>ICC50</f>
        <v>0</v>
      </c>
      <c r="ICD49" s="48">
        <f t="shared" si="111"/>
        <v>-122330</v>
      </c>
      <c r="ICE49" s="48">
        <f t="shared" si="111"/>
        <v>0</v>
      </c>
      <c r="ICF49" s="48">
        <f t="shared" si="111"/>
        <v>0</v>
      </c>
      <c r="ICG49" s="48">
        <f t="shared" si="111"/>
        <v>122330</v>
      </c>
      <c r="ICH49" s="48">
        <f t="shared" si="111"/>
        <v>0</v>
      </c>
      <c r="ICI49" s="48">
        <f t="shared" si="111"/>
        <v>0</v>
      </c>
      <c r="ICJ49" s="48">
        <f t="shared" si="111"/>
        <v>0</v>
      </c>
      <c r="ICK49" s="48">
        <f t="shared" si="111"/>
        <v>0</v>
      </c>
      <c r="ICL49" s="48">
        <f t="shared" si="111"/>
        <v>0</v>
      </c>
      <c r="ICM49" s="48">
        <f t="shared" si="111"/>
        <v>0</v>
      </c>
      <c r="ICN49" s="48">
        <f t="shared" si="111"/>
        <v>0</v>
      </c>
      <c r="ICO49" s="45" t="s">
        <v>116</v>
      </c>
      <c r="ICP49" s="76">
        <v>3240</v>
      </c>
      <c r="ICQ49" s="76"/>
      <c r="ICR49" s="74" t="s">
        <v>117</v>
      </c>
      <c r="ICS49" s="48">
        <f>ICS50</f>
        <v>0</v>
      </c>
      <c r="ICT49" s="48">
        <f t="shared" si="111"/>
        <v>-122330</v>
      </c>
      <c r="ICU49" s="48">
        <f t="shared" si="111"/>
        <v>0</v>
      </c>
      <c r="ICV49" s="48">
        <f t="shared" si="111"/>
        <v>0</v>
      </c>
      <c r="ICW49" s="48">
        <f t="shared" si="111"/>
        <v>122330</v>
      </c>
      <c r="ICX49" s="48">
        <f t="shared" si="111"/>
        <v>0</v>
      </c>
      <c r="ICY49" s="48">
        <f t="shared" si="111"/>
        <v>0</v>
      </c>
      <c r="ICZ49" s="48">
        <f t="shared" si="111"/>
        <v>0</v>
      </c>
      <c r="IDA49" s="48">
        <f t="shared" si="111"/>
        <v>0</v>
      </c>
      <c r="IDB49" s="48">
        <f t="shared" si="111"/>
        <v>0</v>
      </c>
      <c r="IDC49" s="48">
        <f t="shared" si="111"/>
        <v>0</v>
      </c>
      <c r="IDD49" s="48">
        <f t="shared" si="111"/>
        <v>0</v>
      </c>
      <c r="IDE49" s="45" t="s">
        <v>116</v>
      </c>
      <c r="IDF49" s="76">
        <v>3240</v>
      </c>
      <c r="IDG49" s="76"/>
      <c r="IDH49" s="74" t="s">
        <v>117</v>
      </c>
      <c r="IDI49" s="48">
        <f>IDI50</f>
        <v>0</v>
      </c>
      <c r="IDJ49" s="48">
        <f t="shared" si="111"/>
        <v>-122330</v>
      </c>
      <c r="IDK49" s="48">
        <f t="shared" si="111"/>
        <v>0</v>
      </c>
      <c r="IDL49" s="48">
        <f t="shared" si="111"/>
        <v>0</v>
      </c>
      <c r="IDM49" s="48">
        <f t="shared" si="111"/>
        <v>122330</v>
      </c>
      <c r="IDN49" s="48">
        <f t="shared" si="111"/>
        <v>0</v>
      </c>
      <c r="IDO49" s="48">
        <f t="shared" si="111"/>
        <v>0</v>
      </c>
      <c r="IDP49" s="48">
        <f t="shared" si="111"/>
        <v>0</v>
      </c>
      <c r="IDQ49" s="48">
        <f t="shared" si="111"/>
        <v>0</v>
      </c>
      <c r="IDR49" s="48">
        <f t="shared" si="111"/>
        <v>0</v>
      </c>
      <c r="IDS49" s="48">
        <f t="shared" si="111"/>
        <v>0</v>
      </c>
      <c r="IDT49" s="48">
        <f t="shared" si="111"/>
        <v>0</v>
      </c>
      <c r="IDU49" s="45" t="s">
        <v>116</v>
      </c>
      <c r="IDV49" s="76">
        <v>3240</v>
      </c>
      <c r="IDW49" s="76"/>
      <c r="IDX49" s="74" t="s">
        <v>117</v>
      </c>
      <c r="IDY49" s="48">
        <f>IDY50</f>
        <v>0</v>
      </c>
      <c r="IDZ49" s="48">
        <f t="shared" ref="IDZ49:IGF49" si="112">IDZ50</f>
        <v>-122330</v>
      </c>
      <c r="IEA49" s="48">
        <f t="shared" si="112"/>
        <v>0</v>
      </c>
      <c r="IEB49" s="48">
        <f t="shared" si="112"/>
        <v>0</v>
      </c>
      <c r="IEC49" s="48">
        <f t="shared" si="112"/>
        <v>122330</v>
      </c>
      <c r="IED49" s="48">
        <f t="shared" si="112"/>
        <v>0</v>
      </c>
      <c r="IEE49" s="48">
        <f t="shared" si="112"/>
        <v>0</v>
      </c>
      <c r="IEF49" s="48">
        <f t="shared" si="112"/>
        <v>0</v>
      </c>
      <c r="IEG49" s="48">
        <f t="shared" si="112"/>
        <v>0</v>
      </c>
      <c r="IEH49" s="48">
        <f t="shared" si="112"/>
        <v>0</v>
      </c>
      <c r="IEI49" s="48">
        <f t="shared" si="112"/>
        <v>0</v>
      </c>
      <c r="IEJ49" s="48">
        <f t="shared" si="112"/>
        <v>0</v>
      </c>
      <c r="IEK49" s="45" t="s">
        <v>116</v>
      </c>
      <c r="IEL49" s="76">
        <v>3240</v>
      </c>
      <c r="IEM49" s="76"/>
      <c r="IEN49" s="74" t="s">
        <v>117</v>
      </c>
      <c r="IEO49" s="48">
        <f>IEO50</f>
        <v>0</v>
      </c>
      <c r="IEP49" s="48">
        <f t="shared" si="112"/>
        <v>-122330</v>
      </c>
      <c r="IEQ49" s="48">
        <f t="shared" si="112"/>
        <v>0</v>
      </c>
      <c r="IER49" s="48">
        <f t="shared" si="112"/>
        <v>0</v>
      </c>
      <c r="IES49" s="48">
        <f t="shared" si="112"/>
        <v>122330</v>
      </c>
      <c r="IET49" s="48">
        <f t="shared" si="112"/>
        <v>0</v>
      </c>
      <c r="IEU49" s="48">
        <f t="shared" si="112"/>
        <v>0</v>
      </c>
      <c r="IEV49" s="48">
        <f t="shared" si="112"/>
        <v>0</v>
      </c>
      <c r="IEW49" s="48">
        <f t="shared" si="112"/>
        <v>0</v>
      </c>
      <c r="IEX49" s="48">
        <f t="shared" si="112"/>
        <v>0</v>
      </c>
      <c r="IEY49" s="48">
        <f t="shared" si="112"/>
        <v>0</v>
      </c>
      <c r="IEZ49" s="48">
        <f t="shared" si="112"/>
        <v>0</v>
      </c>
      <c r="IFA49" s="45" t="s">
        <v>116</v>
      </c>
      <c r="IFB49" s="76">
        <v>3240</v>
      </c>
      <c r="IFC49" s="76"/>
      <c r="IFD49" s="74" t="s">
        <v>117</v>
      </c>
      <c r="IFE49" s="48">
        <f>IFE50</f>
        <v>0</v>
      </c>
      <c r="IFF49" s="48">
        <f t="shared" si="112"/>
        <v>-122330</v>
      </c>
      <c r="IFG49" s="48">
        <f t="shared" si="112"/>
        <v>0</v>
      </c>
      <c r="IFH49" s="48">
        <f t="shared" si="112"/>
        <v>0</v>
      </c>
      <c r="IFI49" s="48">
        <f t="shared" si="112"/>
        <v>122330</v>
      </c>
      <c r="IFJ49" s="48">
        <f t="shared" si="112"/>
        <v>0</v>
      </c>
      <c r="IFK49" s="48">
        <f t="shared" si="112"/>
        <v>0</v>
      </c>
      <c r="IFL49" s="48">
        <f t="shared" si="112"/>
        <v>0</v>
      </c>
      <c r="IFM49" s="48">
        <f t="shared" si="112"/>
        <v>0</v>
      </c>
      <c r="IFN49" s="48">
        <f t="shared" si="112"/>
        <v>0</v>
      </c>
      <c r="IFO49" s="48">
        <f t="shared" si="112"/>
        <v>0</v>
      </c>
      <c r="IFP49" s="48">
        <f t="shared" si="112"/>
        <v>0</v>
      </c>
      <c r="IFQ49" s="45" t="s">
        <v>116</v>
      </c>
      <c r="IFR49" s="76">
        <v>3240</v>
      </c>
      <c r="IFS49" s="76"/>
      <c r="IFT49" s="74" t="s">
        <v>117</v>
      </c>
      <c r="IFU49" s="48">
        <f>IFU50</f>
        <v>0</v>
      </c>
      <c r="IFV49" s="48">
        <f t="shared" si="112"/>
        <v>-122330</v>
      </c>
      <c r="IFW49" s="48">
        <f t="shared" si="112"/>
        <v>0</v>
      </c>
      <c r="IFX49" s="48">
        <f t="shared" si="112"/>
        <v>0</v>
      </c>
      <c r="IFY49" s="48">
        <f t="shared" si="112"/>
        <v>122330</v>
      </c>
      <c r="IFZ49" s="48">
        <f t="shared" si="112"/>
        <v>0</v>
      </c>
      <c r="IGA49" s="48">
        <f t="shared" si="112"/>
        <v>0</v>
      </c>
      <c r="IGB49" s="48">
        <f t="shared" si="112"/>
        <v>0</v>
      </c>
      <c r="IGC49" s="48">
        <f t="shared" si="112"/>
        <v>0</v>
      </c>
      <c r="IGD49" s="48">
        <f t="shared" si="112"/>
        <v>0</v>
      </c>
      <c r="IGE49" s="48">
        <f t="shared" si="112"/>
        <v>0</v>
      </c>
      <c r="IGF49" s="48">
        <f t="shared" si="112"/>
        <v>0</v>
      </c>
      <c r="IGG49" s="45" t="s">
        <v>116</v>
      </c>
      <c r="IGH49" s="76">
        <v>3240</v>
      </c>
      <c r="IGI49" s="76"/>
      <c r="IGJ49" s="74" t="s">
        <v>117</v>
      </c>
      <c r="IGK49" s="48">
        <f>IGK50</f>
        <v>0</v>
      </c>
      <c r="IGL49" s="48">
        <f t="shared" ref="IGL49:IIR49" si="113">IGL50</f>
        <v>-122330</v>
      </c>
      <c r="IGM49" s="48">
        <f t="shared" si="113"/>
        <v>0</v>
      </c>
      <c r="IGN49" s="48">
        <f t="shared" si="113"/>
        <v>0</v>
      </c>
      <c r="IGO49" s="48">
        <f t="shared" si="113"/>
        <v>122330</v>
      </c>
      <c r="IGP49" s="48">
        <f t="shared" si="113"/>
        <v>0</v>
      </c>
      <c r="IGQ49" s="48">
        <f t="shared" si="113"/>
        <v>0</v>
      </c>
      <c r="IGR49" s="48">
        <f t="shared" si="113"/>
        <v>0</v>
      </c>
      <c r="IGS49" s="48">
        <f t="shared" si="113"/>
        <v>0</v>
      </c>
      <c r="IGT49" s="48">
        <f t="shared" si="113"/>
        <v>0</v>
      </c>
      <c r="IGU49" s="48">
        <f t="shared" si="113"/>
        <v>0</v>
      </c>
      <c r="IGV49" s="48">
        <f t="shared" si="113"/>
        <v>0</v>
      </c>
      <c r="IGW49" s="45" t="s">
        <v>116</v>
      </c>
      <c r="IGX49" s="76">
        <v>3240</v>
      </c>
      <c r="IGY49" s="76"/>
      <c r="IGZ49" s="74" t="s">
        <v>117</v>
      </c>
      <c r="IHA49" s="48">
        <f>IHA50</f>
        <v>0</v>
      </c>
      <c r="IHB49" s="48">
        <f t="shared" si="113"/>
        <v>-122330</v>
      </c>
      <c r="IHC49" s="48">
        <f t="shared" si="113"/>
        <v>0</v>
      </c>
      <c r="IHD49" s="48">
        <f t="shared" si="113"/>
        <v>0</v>
      </c>
      <c r="IHE49" s="48">
        <f t="shared" si="113"/>
        <v>122330</v>
      </c>
      <c r="IHF49" s="48">
        <f t="shared" si="113"/>
        <v>0</v>
      </c>
      <c r="IHG49" s="48">
        <f t="shared" si="113"/>
        <v>0</v>
      </c>
      <c r="IHH49" s="48">
        <f t="shared" si="113"/>
        <v>0</v>
      </c>
      <c r="IHI49" s="48">
        <f t="shared" si="113"/>
        <v>0</v>
      </c>
      <c r="IHJ49" s="48">
        <f t="shared" si="113"/>
        <v>0</v>
      </c>
      <c r="IHK49" s="48">
        <f t="shared" si="113"/>
        <v>0</v>
      </c>
      <c r="IHL49" s="48">
        <f t="shared" si="113"/>
        <v>0</v>
      </c>
      <c r="IHM49" s="45" t="s">
        <v>116</v>
      </c>
      <c r="IHN49" s="76">
        <v>3240</v>
      </c>
      <c r="IHO49" s="76"/>
      <c r="IHP49" s="74" t="s">
        <v>117</v>
      </c>
      <c r="IHQ49" s="48">
        <f>IHQ50</f>
        <v>0</v>
      </c>
      <c r="IHR49" s="48">
        <f t="shared" si="113"/>
        <v>-122330</v>
      </c>
      <c r="IHS49" s="48">
        <f t="shared" si="113"/>
        <v>0</v>
      </c>
      <c r="IHT49" s="48">
        <f t="shared" si="113"/>
        <v>0</v>
      </c>
      <c r="IHU49" s="48">
        <f t="shared" si="113"/>
        <v>122330</v>
      </c>
      <c r="IHV49" s="48">
        <f t="shared" si="113"/>
        <v>0</v>
      </c>
      <c r="IHW49" s="48">
        <f t="shared" si="113"/>
        <v>0</v>
      </c>
      <c r="IHX49" s="48">
        <f t="shared" si="113"/>
        <v>0</v>
      </c>
      <c r="IHY49" s="48">
        <f t="shared" si="113"/>
        <v>0</v>
      </c>
      <c r="IHZ49" s="48">
        <f t="shared" si="113"/>
        <v>0</v>
      </c>
      <c r="IIA49" s="48">
        <f t="shared" si="113"/>
        <v>0</v>
      </c>
      <c r="IIB49" s="48">
        <f t="shared" si="113"/>
        <v>0</v>
      </c>
      <c r="IIC49" s="45" t="s">
        <v>116</v>
      </c>
      <c r="IID49" s="76">
        <v>3240</v>
      </c>
      <c r="IIE49" s="76"/>
      <c r="IIF49" s="74" t="s">
        <v>117</v>
      </c>
      <c r="IIG49" s="48">
        <f>IIG50</f>
        <v>0</v>
      </c>
      <c r="IIH49" s="48">
        <f t="shared" si="113"/>
        <v>-122330</v>
      </c>
      <c r="III49" s="48">
        <f t="shared" si="113"/>
        <v>0</v>
      </c>
      <c r="IIJ49" s="48">
        <f t="shared" si="113"/>
        <v>0</v>
      </c>
      <c r="IIK49" s="48">
        <f t="shared" si="113"/>
        <v>122330</v>
      </c>
      <c r="IIL49" s="48">
        <f t="shared" si="113"/>
        <v>0</v>
      </c>
      <c r="IIM49" s="48">
        <f t="shared" si="113"/>
        <v>0</v>
      </c>
      <c r="IIN49" s="48">
        <f t="shared" si="113"/>
        <v>0</v>
      </c>
      <c r="IIO49" s="48">
        <f t="shared" si="113"/>
        <v>0</v>
      </c>
      <c r="IIP49" s="48">
        <f t="shared" si="113"/>
        <v>0</v>
      </c>
      <c r="IIQ49" s="48">
        <f t="shared" si="113"/>
        <v>0</v>
      </c>
      <c r="IIR49" s="48">
        <f t="shared" si="113"/>
        <v>0</v>
      </c>
      <c r="IIS49" s="45" t="s">
        <v>116</v>
      </c>
      <c r="IIT49" s="76">
        <v>3240</v>
      </c>
      <c r="IIU49" s="76"/>
      <c r="IIV49" s="74" t="s">
        <v>117</v>
      </c>
      <c r="IIW49" s="48">
        <f>IIW50</f>
        <v>0</v>
      </c>
      <c r="IIX49" s="48">
        <f t="shared" ref="IIX49:ILD49" si="114">IIX50</f>
        <v>-122330</v>
      </c>
      <c r="IIY49" s="48">
        <f t="shared" si="114"/>
        <v>0</v>
      </c>
      <c r="IIZ49" s="48">
        <f t="shared" si="114"/>
        <v>0</v>
      </c>
      <c r="IJA49" s="48">
        <f t="shared" si="114"/>
        <v>122330</v>
      </c>
      <c r="IJB49" s="48">
        <f t="shared" si="114"/>
        <v>0</v>
      </c>
      <c r="IJC49" s="48">
        <f t="shared" si="114"/>
        <v>0</v>
      </c>
      <c r="IJD49" s="48">
        <f t="shared" si="114"/>
        <v>0</v>
      </c>
      <c r="IJE49" s="48">
        <f t="shared" si="114"/>
        <v>0</v>
      </c>
      <c r="IJF49" s="48">
        <f t="shared" si="114"/>
        <v>0</v>
      </c>
      <c r="IJG49" s="48">
        <f t="shared" si="114"/>
        <v>0</v>
      </c>
      <c r="IJH49" s="48">
        <f t="shared" si="114"/>
        <v>0</v>
      </c>
      <c r="IJI49" s="45" t="s">
        <v>116</v>
      </c>
      <c r="IJJ49" s="76">
        <v>3240</v>
      </c>
      <c r="IJK49" s="76"/>
      <c r="IJL49" s="74" t="s">
        <v>117</v>
      </c>
      <c r="IJM49" s="48">
        <f>IJM50</f>
        <v>0</v>
      </c>
      <c r="IJN49" s="48">
        <f t="shared" si="114"/>
        <v>-122330</v>
      </c>
      <c r="IJO49" s="48">
        <f t="shared" si="114"/>
        <v>0</v>
      </c>
      <c r="IJP49" s="48">
        <f t="shared" si="114"/>
        <v>0</v>
      </c>
      <c r="IJQ49" s="48">
        <f t="shared" si="114"/>
        <v>122330</v>
      </c>
      <c r="IJR49" s="48">
        <f t="shared" si="114"/>
        <v>0</v>
      </c>
      <c r="IJS49" s="48">
        <f t="shared" si="114"/>
        <v>0</v>
      </c>
      <c r="IJT49" s="48">
        <f t="shared" si="114"/>
        <v>0</v>
      </c>
      <c r="IJU49" s="48">
        <f t="shared" si="114"/>
        <v>0</v>
      </c>
      <c r="IJV49" s="48">
        <f t="shared" si="114"/>
        <v>0</v>
      </c>
      <c r="IJW49" s="48">
        <f t="shared" si="114"/>
        <v>0</v>
      </c>
      <c r="IJX49" s="48">
        <f t="shared" si="114"/>
        <v>0</v>
      </c>
      <c r="IJY49" s="45" t="s">
        <v>116</v>
      </c>
      <c r="IJZ49" s="76">
        <v>3240</v>
      </c>
      <c r="IKA49" s="76"/>
      <c r="IKB49" s="74" t="s">
        <v>117</v>
      </c>
      <c r="IKC49" s="48">
        <f>IKC50</f>
        <v>0</v>
      </c>
      <c r="IKD49" s="48">
        <f t="shared" si="114"/>
        <v>-122330</v>
      </c>
      <c r="IKE49" s="48">
        <f t="shared" si="114"/>
        <v>0</v>
      </c>
      <c r="IKF49" s="48">
        <f t="shared" si="114"/>
        <v>0</v>
      </c>
      <c r="IKG49" s="48">
        <f t="shared" si="114"/>
        <v>122330</v>
      </c>
      <c r="IKH49" s="48">
        <f t="shared" si="114"/>
        <v>0</v>
      </c>
      <c r="IKI49" s="48">
        <f t="shared" si="114"/>
        <v>0</v>
      </c>
      <c r="IKJ49" s="48">
        <f t="shared" si="114"/>
        <v>0</v>
      </c>
      <c r="IKK49" s="48">
        <f t="shared" si="114"/>
        <v>0</v>
      </c>
      <c r="IKL49" s="48">
        <f t="shared" si="114"/>
        <v>0</v>
      </c>
      <c r="IKM49" s="48">
        <f t="shared" si="114"/>
        <v>0</v>
      </c>
      <c r="IKN49" s="48">
        <f t="shared" si="114"/>
        <v>0</v>
      </c>
      <c r="IKO49" s="45" t="s">
        <v>116</v>
      </c>
      <c r="IKP49" s="76">
        <v>3240</v>
      </c>
      <c r="IKQ49" s="76"/>
      <c r="IKR49" s="74" t="s">
        <v>117</v>
      </c>
      <c r="IKS49" s="48">
        <f>IKS50</f>
        <v>0</v>
      </c>
      <c r="IKT49" s="48">
        <f t="shared" si="114"/>
        <v>-122330</v>
      </c>
      <c r="IKU49" s="48">
        <f t="shared" si="114"/>
        <v>0</v>
      </c>
      <c r="IKV49" s="48">
        <f t="shared" si="114"/>
        <v>0</v>
      </c>
      <c r="IKW49" s="48">
        <f t="shared" si="114"/>
        <v>122330</v>
      </c>
      <c r="IKX49" s="48">
        <f t="shared" si="114"/>
        <v>0</v>
      </c>
      <c r="IKY49" s="48">
        <f t="shared" si="114"/>
        <v>0</v>
      </c>
      <c r="IKZ49" s="48">
        <f t="shared" si="114"/>
        <v>0</v>
      </c>
      <c r="ILA49" s="48">
        <f t="shared" si="114"/>
        <v>0</v>
      </c>
      <c r="ILB49" s="48">
        <f t="shared" si="114"/>
        <v>0</v>
      </c>
      <c r="ILC49" s="48">
        <f t="shared" si="114"/>
        <v>0</v>
      </c>
      <c r="ILD49" s="48">
        <f t="shared" si="114"/>
        <v>0</v>
      </c>
      <c r="ILE49" s="45" t="s">
        <v>116</v>
      </c>
      <c r="ILF49" s="76">
        <v>3240</v>
      </c>
      <c r="ILG49" s="76"/>
      <c r="ILH49" s="74" t="s">
        <v>117</v>
      </c>
      <c r="ILI49" s="48">
        <f>ILI50</f>
        <v>0</v>
      </c>
      <c r="ILJ49" s="48">
        <f t="shared" ref="ILJ49:INP49" si="115">ILJ50</f>
        <v>-122330</v>
      </c>
      <c r="ILK49" s="48">
        <f t="shared" si="115"/>
        <v>0</v>
      </c>
      <c r="ILL49" s="48">
        <f t="shared" si="115"/>
        <v>0</v>
      </c>
      <c r="ILM49" s="48">
        <f t="shared" si="115"/>
        <v>122330</v>
      </c>
      <c r="ILN49" s="48">
        <f t="shared" si="115"/>
        <v>0</v>
      </c>
      <c r="ILO49" s="48">
        <f t="shared" si="115"/>
        <v>0</v>
      </c>
      <c r="ILP49" s="48">
        <f t="shared" si="115"/>
        <v>0</v>
      </c>
      <c r="ILQ49" s="48">
        <f t="shared" si="115"/>
        <v>0</v>
      </c>
      <c r="ILR49" s="48">
        <f t="shared" si="115"/>
        <v>0</v>
      </c>
      <c r="ILS49" s="48">
        <f t="shared" si="115"/>
        <v>0</v>
      </c>
      <c r="ILT49" s="48">
        <f t="shared" si="115"/>
        <v>0</v>
      </c>
      <c r="ILU49" s="45" t="s">
        <v>116</v>
      </c>
      <c r="ILV49" s="76">
        <v>3240</v>
      </c>
      <c r="ILW49" s="76"/>
      <c r="ILX49" s="74" t="s">
        <v>117</v>
      </c>
      <c r="ILY49" s="48">
        <f>ILY50</f>
        <v>0</v>
      </c>
      <c r="ILZ49" s="48">
        <f t="shared" si="115"/>
        <v>-122330</v>
      </c>
      <c r="IMA49" s="48">
        <f t="shared" si="115"/>
        <v>0</v>
      </c>
      <c r="IMB49" s="48">
        <f t="shared" si="115"/>
        <v>0</v>
      </c>
      <c r="IMC49" s="48">
        <f t="shared" si="115"/>
        <v>122330</v>
      </c>
      <c r="IMD49" s="48">
        <f t="shared" si="115"/>
        <v>0</v>
      </c>
      <c r="IME49" s="48">
        <f t="shared" si="115"/>
        <v>0</v>
      </c>
      <c r="IMF49" s="48">
        <f t="shared" si="115"/>
        <v>0</v>
      </c>
      <c r="IMG49" s="48">
        <f t="shared" si="115"/>
        <v>0</v>
      </c>
      <c r="IMH49" s="48">
        <f t="shared" si="115"/>
        <v>0</v>
      </c>
      <c r="IMI49" s="48">
        <f t="shared" si="115"/>
        <v>0</v>
      </c>
      <c r="IMJ49" s="48">
        <f t="shared" si="115"/>
        <v>0</v>
      </c>
      <c r="IMK49" s="45" t="s">
        <v>116</v>
      </c>
      <c r="IML49" s="76">
        <v>3240</v>
      </c>
      <c r="IMM49" s="76"/>
      <c r="IMN49" s="74" t="s">
        <v>117</v>
      </c>
      <c r="IMO49" s="48">
        <f>IMO50</f>
        <v>0</v>
      </c>
      <c r="IMP49" s="48">
        <f t="shared" si="115"/>
        <v>-122330</v>
      </c>
      <c r="IMQ49" s="48">
        <f t="shared" si="115"/>
        <v>0</v>
      </c>
      <c r="IMR49" s="48">
        <f t="shared" si="115"/>
        <v>0</v>
      </c>
      <c r="IMS49" s="48">
        <f t="shared" si="115"/>
        <v>122330</v>
      </c>
      <c r="IMT49" s="48">
        <f t="shared" si="115"/>
        <v>0</v>
      </c>
      <c r="IMU49" s="48">
        <f t="shared" si="115"/>
        <v>0</v>
      </c>
      <c r="IMV49" s="48">
        <f t="shared" si="115"/>
        <v>0</v>
      </c>
      <c r="IMW49" s="48">
        <f t="shared" si="115"/>
        <v>0</v>
      </c>
      <c r="IMX49" s="48">
        <f t="shared" si="115"/>
        <v>0</v>
      </c>
      <c r="IMY49" s="48">
        <f t="shared" si="115"/>
        <v>0</v>
      </c>
      <c r="IMZ49" s="48">
        <f t="shared" si="115"/>
        <v>0</v>
      </c>
      <c r="INA49" s="45" t="s">
        <v>116</v>
      </c>
      <c r="INB49" s="76">
        <v>3240</v>
      </c>
      <c r="INC49" s="76"/>
      <c r="IND49" s="74" t="s">
        <v>117</v>
      </c>
      <c r="INE49" s="48">
        <f>INE50</f>
        <v>0</v>
      </c>
      <c r="INF49" s="48">
        <f t="shared" si="115"/>
        <v>-122330</v>
      </c>
      <c r="ING49" s="48">
        <f t="shared" si="115"/>
        <v>0</v>
      </c>
      <c r="INH49" s="48">
        <f t="shared" si="115"/>
        <v>0</v>
      </c>
      <c r="INI49" s="48">
        <f t="shared" si="115"/>
        <v>122330</v>
      </c>
      <c r="INJ49" s="48">
        <f t="shared" si="115"/>
        <v>0</v>
      </c>
      <c r="INK49" s="48">
        <f t="shared" si="115"/>
        <v>0</v>
      </c>
      <c r="INL49" s="48">
        <f t="shared" si="115"/>
        <v>0</v>
      </c>
      <c r="INM49" s="48">
        <f t="shared" si="115"/>
        <v>0</v>
      </c>
      <c r="INN49" s="48">
        <f t="shared" si="115"/>
        <v>0</v>
      </c>
      <c r="INO49" s="48">
        <f t="shared" si="115"/>
        <v>0</v>
      </c>
      <c r="INP49" s="48">
        <f t="shared" si="115"/>
        <v>0</v>
      </c>
      <c r="INQ49" s="45" t="s">
        <v>116</v>
      </c>
      <c r="INR49" s="76">
        <v>3240</v>
      </c>
      <c r="INS49" s="76"/>
      <c r="INT49" s="74" t="s">
        <v>117</v>
      </c>
      <c r="INU49" s="48">
        <f>INU50</f>
        <v>0</v>
      </c>
      <c r="INV49" s="48">
        <f t="shared" ref="INV49:IQB49" si="116">INV50</f>
        <v>-122330</v>
      </c>
      <c r="INW49" s="48">
        <f t="shared" si="116"/>
        <v>0</v>
      </c>
      <c r="INX49" s="48">
        <f t="shared" si="116"/>
        <v>0</v>
      </c>
      <c r="INY49" s="48">
        <f t="shared" si="116"/>
        <v>122330</v>
      </c>
      <c r="INZ49" s="48">
        <f t="shared" si="116"/>
        <v>0</v>
      </c>
      <c r="IOA49" s="48">
        <f t="shared" si="116"/>
        <v>0</v>
      </c>
      <c r="IOB49" s="48">
        <f t="shared" si="116"/>
        <v>0</v>
      </c>
      <c r="IOC49" s="48">
        <f t="shared" si="116"/>
        <v>0</v>
      </c>
      <c r="IOD49" s="48">
        <f t="shared" si="116"/>
        <v>0</v>
      </c>
      <c r="IOE49" s="48">
        <f t="shared" si="116"/>
        <v>0</v>
      </c>
      <c r="IOF49" s="48">
        <f t="shared" si="116"/>
        <v>0</v>
      </c>
      <c r="IOG49" s="45" t="s">
        <v>116</v>
      </c>
      <c r="IOH49" s="76">
        <v>3240</v>
      </c>
      <c r="IOI49" s="76"/>
      <c r="IOJ49" s="74" t="s">
        <v>117</v>
      </c>
      <c r="IOK49" s="48">
        <f>IOK50</f>
        <v>0</v>
      </c>
      <c r="IOL49" s="48">
        <f t="shared" si="116"/>
        <v>-122330</v>
      </c>
      <c r="IOM49" s="48">
        <f t="shared" si="116"/>
        <v>0</v>
      </c>
      <c r="ION49" s="48">
        <f t="shared" si="116"/>
        <v>0</v>
      </c>
      <c r="IOO49" s="48">
        <f t="shared" si="116"/>
        <v>122330</v>
      </c>
      <c r="IOP49" s="48">
        <f t="shared" si="116"/>
        <v>0</v>
      </c>
      <c r="IOQ49" s="48">
        <f t="shared" si="116"/>
        <v>0</v>
      </c>
      <c r="IOR49" s="48">
        <f t="shared" si="116"/>
        <v>0</v>
      </c>
      <c r="IOS49" s="48">
        <f t="shared" si="116"/>
        <v>0</v>
      </c>
      <c r="IOT49" s="48">
        <f t="shared" si="116"/>
        <v>0</v>
      </c>
      <c r="IOU49" s="48">
        <f t="shared" si="116"/>
        <v>0</v>
      </c>
      <c r="IOV49" s="48">
        <f t="shared" si="116"/>
        <v>0</v>
      </c>
      <c r="IOW49" s="45" t="s">
        <v>116</v>
      </c>
      <c r="IOX49" s="76">
        <v>3240</v>
      </c>
      <c r="IOY49" s="76"/>
      <c r="IOZ49" s="74" t="s">
        <v>117</v>
      </c>
      <c r="IPA49" s="48">
        <f>IPA50</f>
        <v>0</v>
      </c>
      <c r="IPB49" s="48">
        <f t="shared" si="116"/>
        <v>-122330</v>
      </c>
      <c r="IPC49" s="48">
        <f t="shared" si="116"/>
        <v>0</v>
      </c>
      <c r="IPD49" s="48">
        <f t="shared" si="116"/>
        <v>0</v>
      </c>
      <c r="IPE49" s="48">
        <f t="shared" si="116"/>
        <v>122330</v>
      </c>
      <c r="IPF49" s="48">
        <f t="shared" si="116"/>
        <v>0</v>
      </c>
      <c r="IPG49" s="48">
        <f t="shared" si="116"/>
        <v>0</v>
      </c>
      <c r="IPH49" s="48">
        <f t="shared" si="116"/>
        <v>0</v>
      </c>
      <c r="IPI49" s="48">
        <f t="shared" si="116"/>
        <v>0</v>
      </c>
      <c r="IPJ49" s="48">
        <f t="shared" si="116"/>
        <v>0</v>
      </c>
      <c r="IPK49" s="48">
        <f t="shared" si="116"/>
        <v>0</v>
      </c>
      <c r="IPL49" s="48">
        <f t="shared" si="116"/>
        <v>0</v>
      </c>
      <c r="IPM49" s="45" t="s">
        <v>116</v>
      </c>
      <c r="IPN49" s="76">
        <v>3240</v>
      </c>
      <c r="IPO49" s="76"/>
      <c r="IPP49" s="74" t="s">
        <v>117</v>
      </c>
      <c r="IPQ49" s="48">
        <f>IPQ50</f>
        <v>0</v>
      </c>
      <c r="IPR49" s="48">
        <f t="shared" si="116"/>
        <v>-122330</v>
      </c>
      <c r="IPS49" s="48">
        <f t="shared" si="116"/>
        <v>0</v>
      </c>
      <c r="IPT49" s="48">
        <f t="shared" si="116"/>
        <v>0</v>
      </c>
      <c r="IPU49" s="48">
        <f t="shared" si="116"/>
        <v>122330</v>
      </c>
      <c r="IPV49" s="48">
        <f t="shared" si="116"/>
        <v>0</v>
      </c>
      <c r="IPW49" s="48">
        <f t="shared" si="116"/>
        <v>0</v>
      </c>
      <c r="IPX49" s="48">
        <f t="shared" si="116"/>
        <v>0</v>
      </c>
      <c r="IPY49" s="48">
        <f t="shared" si="116"/>
        <v>0</v>
      </c>
      <c r="IPZ49" s="48">
        <f t="shared" si="116"/>
        <v>0</v>
      </c>
      <c r="IQA49" s="48">
        <f t="shared" si="116"/>
        <v>0</v>
      </c>
      <c r="IQB49" s="48">
        <f t="shared" si="116"/>
        <v>0</v>
      </c>
      <c r="IQC49" s="45" t="s">
        <v>116</v>
      </c>
      <c r="IQD49" s="76">
        <v>3240</v>
      </c>
      <c r="IQE49" s="76"/>
      <c r="IQF49" s="74" t="s">
        <v>117</v>
      </c>
      <c r="IQG49" s="48">
        <f>IQG50</f>
        <v>0</v>
      </c>
      <c r="IQH49" s="48">
        <f t="shared" ref="IQH49:ISN49" si="117">IQH50</f>
        <v>-122330</v>
      </c>
      <c r="IQI49" s="48">
        <f t="shared" si="117"/>
        <v>0</v>
      </c>
      <c r="IQJ49" s="48">
        <f t="shared" si="117"/>
        <v>0</v>
      </c>
      <c r="IQK49" s="48">
        <f t="shared" si="117"/>
        <v>122330</v>
      </c>
      <c r="IQL49" s="48">
        <f t="shared" si="117"/>
        <v>0</v>
      </c>
      <c r="IQM49" s="48">
        <f t="shared" si="117"/>
        <v>0</v>
      </c>
      <c r="IQN49" s="48">
        <f t="shared" si="117"/>
        <v>0</v>
      </c>
      <c r="IQO49" s="48">
        <f t="shared" si="117"/>
        <v>0</v>
      </c>
      <c r="IQP49" s="48">
        <f t="shared" si="117"/>
        <v>0</v>
      </c>
      <c r="IQQ49" s="48">
        <f t="shared" si="117"/>
        <v>0</v>
      </c>
      <c r="IQR49" s="48">
        <f t="shared" si="117"/>
        <v>0</v>
      </c>
      <c r="IQS49" s="45" t="s">
        <v>116</v>
      </c>
      <c r="IQT49" s="76">
        <v>3240</v>
      </c>
      <c r="IQU49" s="76"/>
      <c r="IQV49" s="74" t="s">
        <v>117</v>
      </c>
      <c r="IQW49" s="48">
        <f>IQW50</f>
        <v>0</v>
      </c>
      <c r="IQX49" s="48">
        <f t="shared" si="117"/>
        <v>-122330</v>
      </c>
      <c r="IQY49" s="48">
        <f t="shared" si="117"/>
        <v>0</v>
      </c>
      <c r="IQZ49" s="48">
        <f t="shared" si="117"/>
        <v>0</v>
      </c>
      <c r="IRA49" s="48">
        <f t="shared" si="117"/>
        <v>122330</v>
      </c>
      <c r="IRB49" s="48">
        <f t="shared" si="117"/>
        <v>0</v>
      </c>
      <c r="IRC49" s="48">
        <f t="shared" si="117"/>
        <v>0</v>
      </c>
      <c r="IRD49" s="48">
        <f t="shared" si="117"/>
        <v>0</v>
      </c>
      <c r="IRE49" s="48">
        <f t="shared" si="117"/>
        <v>0</v>
      </c>
      <c r="IRF49" s="48">
        <f t="shared" si="117"/>
        <v>0</v>
      </c>
      <c r="IRG49" s="48">
        <f t="shared" si="117"/>
        <v>0</v>
      </c>
      <c r="IRH49" s="48">
        <f t="shared" si="117"/>
        <v>0</v>
      </c>
      <c r="IRI49" s="45" t="s">
        <v>116</v>
      </c>
      <c r="IRJ49" s="76">
        <v>3240</v>
      </c>
      <c r="IRK49" s="76"/>
      <c r="IRL49" s="74" t="s">
        <v>117</v>
      </c>
      <c r="IRM49" s="48">
        <f>IRM50</f>
        <v>0</v>
      </c>
      <c r="IRN49" s="48">
        <f t="shared" si="117"/>
        <v>-122330</v>
      </c>
      <c r="IRO49" s="48">
        <f t="shared" si="117"/>
        <v>0</v>
      </c>
      <c r="IRP49" s="48">
        <f t="shared" si="117"/>
        <v>0</v>
      </c>
      <c r="IRQ49" s="48">
        <f t="shared" si="117"/>
        <v>122330</v>
      </c>
      <c r="IRR49" s="48">
        <f t="shared" si="117"/>
        <v>0</v>
      </c>
      <c r="IRS49" s="48">
        <f t="shared" si="117"/>
        <v>0</v>
      </c>
      <c r="IRT49" s="48">
        <f t="shared" si="117"/>
        <v>0</v>
      </c>
      <c r="IRU49" s="48">
        <f t="shared" si="117"/>
        <v>0</v>
      </c>
      <c r="IRV49" s="48">
        <f t="shared" si="117"/>
        <v>0</v>
      </c>
      <c r="IRW49" s="48">
        <f t="shared" si="117"/>
        <v>0</v>
      </c>
      <c r="IRX49" s="48">
        <f t="shared" si="117"/>
        <v>0</v>
      </c>
      <c r="IRY49" s="45" t="s">
        <v>116</v>
      </c>
      <c r="IRZ49" s="76">
        <v>3240</v>
      </c>
      <c r="ISA49" s="76"/>
      <c r="ISB49" s="74" t="s">
        <v>117</v>
      </c>
      <c r="ISC49" s="48">
        <f>ISC50</f>
        <v>0</v>
      </c>
      <c r="ISD49" s="48">
        <f t="shared" si="117"/>
        <v>-122330</v>
      </c>
      <c r="ISE49" s="48">
        <f t="shared" si="117"/>
        <v>0</v>
      </c>
      <c r="ISF49" s="48">
        <f t="shared" si="117"/>
        <v>0</v>
      </c>
      <c r="ISG49" s="48">
        <f t="shared" si="117"/>
        <v>122330</v>
      </c>
      <c r="ISH49" s="48">
        <f t="shared" si="117"/>
        <v>0</v>
      </c>
      <c r="ISI49" s="48">
        <f t="shared" si="117"/>
        <v>0</v>
      </c>
      <c r="ISJ49" s="48">
        <f t="shared" si="117"/>
        <v>0</v>
      </c>
      <c r="ISK49" s="48">
        <f t="shared" si="117"/>
        <v>0</v>
      </c>
      <c r="ISL49" s="48">
        <f t="shared" si="117"/>
        <v>0</v>
      </c>
      <c r="ISM49" s="48">
        <f t="shared" si="117"/>
        <v>0</v>
      </c>
      <c r="ISN49" s="48">
        <f t="shared" si="117"/>
        <v>0</v>
      </c>
      <c r="ISO49" s="45" t="s">
        <v>116</v>
      </c>
      <c r="ISP49" s="76">
        <v>3240</v>
      </c>
      <c r="ISQ49" s="76"/>
      <c r="ISR49" s="74" t="s">
        <v>117</v>
      </c>
      <c r="ISS49" s="48">
        <f>ISS50</f>
        <v>0</v>
      </c>
      <c r="IST49" s="48">
        <f t="shared" ref="IST49:IUZ49" si="118">IST50</f>
        <v>-122330</v>
      </c>
      <c r="ISU49" s="48">
        <f t="shared" si="118"/>
        <v>0</v>
      </c>
      <c r="ISV49" s="48">
        <f t="shared" si="118"/>
        <v>0</v>
      </c>
      <c r="ISW49" s="48">
        <f t="shared" si="118"/>
        <v>122330</v>
      </c>
      <c r="ISX49" s="48">
        <f t="shared" si="118"/>
        <v>0</v>
      </c>
      <c r="ISY49" s="48">
        <f t="shared" si="118"/>
        <v>0</v>
      </c>
      <c r="ISZ49" s="48">
        <f t="shared" si="118"/>
        <v>0</v>
      </c>
      <c r="ITA49" s="48">
        <f t="shared" si="118"/>
        <v>0</v>
      </c>
      <c r="ITB49" s="48">
        <f t="shared" si="118"/>
        <v>0</v>
      </c>
      <c r="ITC49" s="48">
        <f t="shared" si="118"/>
        <v>0</v>
      </c>
      <c r="ITD49" s="48">
        <f t="shared" si="118"/>
        <v>0</v>
      </c>
      <c r="ITE49" s="45" t="s">
        <v>116</v>
      </c>
      <c r="ITF49" s="76">
        <v>3240</v>
      </c>
      <c r="ITG49" s="76"/>
      <c r="ITH49" s="74" t="s">
        <v>117</v>
      </c>
      <c r="ITI49" s="48">
        <f>ITI50</f>
        <v>0</v>
      </c>
      <c r="ITJ49" s="48">
        <f t="shared" si="118"/>
        <v>-122330</v>
      </c>
      <c r="ITK49" s="48">
        <f t="shared" si="118"/>
        <v>0</v>
      </c>
      <c r="ITL49" s="48">
        <f t="shared" si="118"/>
        <v>0</v>
      </c>
      <c r="ITM49" s="48">
        <f t="shared" si="118"/>
        <v>122330</v>
      </c>
      <c r="ITN49" s="48">
        <f t="shared" si="118"/>
        <v>0</v>
      </c>
      <c r="ITO49" s="48">
        <f t="shared" si="118"/>
        <v>0</v>
      </c>
      <c r="ITP49" s="48">
        <f t="shared" si="118"/>
        <v>0</v>
      </c>
      <c r="ITQ49" s="48">
        <f t="shared" si="118"/>
        <v>0</v>
      </c>
      <c r="ITR49" s="48">
        <f t="shared" si="118"/>
        <v>0</v>
      </c>
      <c r="ITS49" s="48">
        <f t="shared" si="118"/>
        <v>0</v>
      </c>
      <c r="ITT49" s="48">
        <f t="shared" si="118"/>
        <v>0</v>
      </c>
      <c r="ITU49" s="45" t="s">
        <v>116</v>
      </c>
      <c r="ITV49" s="76">
        <v>3240</v>
      </c>
      <c r="ITW49" s="76"/>
      <c r="ITX49" s="74" t="s">
        <v>117</v>
      </c>
      <c r="ITY49" s="48">
        <f>ITY50</f>
        <v>0</v>
      </c>
      <c r="ITZ49" s="48">
        <f t="shared" si="118"/>
        <v>-122330</v>
      </c>
      <c r="IUA49" s="48">
        <f t="shared" si="118"/>
        <v>0</v>
      </c>
      <c r="IUB49" s="48">
        <f t="shared" si="118"/>
        <v>0</v>
      </c>
      <c r="IUC49" s="48">
        <f t="shared" si="118"/>
        <v>122330</v>
      </c>
      <c r="IUD49" s="48">
        <f t="shared" si="118"/>
        <v>0</v>
      </c>
      <c r="IUE49" s="48">
        <f t="shared" si="118"/>
        <v>0</v>
      </c>
      <c r="IUF49" s="48">
        <f t="shared" si="118"/>
        <v>0</v>
      </c>
      <c r="IUG49" s="48">
        <f t="shared" si="118"/>
        <v>0</v>
      </c>
      <c r="IUH49" s="48">
        <f t="shared" si="118"/>
        <v>0</v>
      </c>
      <c r="IUI49" s="48">
        <f t="shared" si="118"/>
        <v>0</v>
      </c>
      <c r="IUJ49" s="48">
        <f t="shared" si="118"/>
        <v>0</v>
      </c>
      <c r="IUK49" s="45" t="s">
        <v>116</v>
      </c>
      <c r="IUL49" s="76">
        <v>3240</v>
      </c>
      <c r="IUM49" s="76"/>
      <c r="IUN49" s="74" t="s">
        <v>117</v>
      </c>
      <c r="IUO49" s="48">
        <f>IUO50</f>
        <v>0</v>
      </c>
      <c r="IUP49" s="48">
        <f t="shared" si="118"/>
        <v>-122330</v>
      </c>
      <c r="IUQ49" s="48">
        <f t="shared" si="118"/>
        <v>0</v>
      </c>
      <c r="IUR49" s="48">
        <f t="shared" si="118"/>
        <v>0</v>
      </c>
      <c r="IUS49" s="48">
        <f t="shared" si="118"/>
        <v>122330</v>
      </c>
      <c r="IUT49" s="48">
        <f t="shared" si="118"/>
        <v>0</v>
      </c>
      <c r="IUU49" s="48">
        <f t="shared" si="118"/>
        <v>0</v>
      </c>
      <c r="IUV49" s="48">
        <f t="shared" si="118"/>
        <v>0</v>
      </c>
      <c r="IUW49" s="48">
        <f t="shared" si="118"/>
        <v>0</v>
      </c>
      <c r="IUX49" s="48">
        <f t="shared" si="118"/>
        <v>0</v>
      </c>
      <c r="IUY49" s="48">
        <f t="shared" si="118"/>
        <v>0</v>
      </c>
      <c r="IUZ49" s="48">
        <f t="shared" si="118"/>
        <v>0</v>
      </c>
      <c r="IVA49" s="45" t="s">
        <v>116</v>
      </c>
      <c r="IVB49" s="76">
        <v>3240</v>
      </c>
      <c r="IVC49" s="76"/>
      <c r="IVD49" s="74" t="s">
        <v>117</v>
      </c>
      <c r="IVE49" s="48">
        <f>IVE50</f>
        <v>0</v>
      </c>
      <c r="IVF49" s="48">
        <f t="shared" ref="IVF49:IXL49" si="119">IVF50</f>
        <v>-122330</v>
      </c>
      <c r="IVG49" s="48">
        <f t="shared" si="119"/>
        <v>0</v>
      </c>
      <c r="IVH49" s="48">
        <f t="shared" si="119"/>
        <v>0</v>
      </c>
      <c r="IVI49" s="48">
        <f t="shared" si="119"/>
        <v>122330</v>
      </c>
      <c r="IVJ49" s="48">
        <f t="shared" si="119"/>
        <v>0</v>
      </c>
      <c r="IVK49" s="48">
        <f t="shared" si="119"/>
        <v>0</v>
      </c>
      <c r="IVL49" s="48">
        <f t="shared" si="119"/>
        <v>0</v>
      </c>
      <c r="IVM49" s="48">
        <f t="shared" si="119"/>
        <v>0</v>
      </c>
      <c r="IVN49" s="48">
        <f t="shared" si="119"/>
        <v>0</v>
      </c>
      <c r="IVO49" s="48">
        <f t="shared" si="119"/>
        <v>0</v>
      </c>
      <c r="IVP49" s="48">
        <f t="shared" si="119"/>
        <v>0</v>
      </c>
      <c r="IVQ49" s="45" t="s">
        <v>116</v>
      </c>
      <c r="IVR49" s="76">
        <v>3240</v>
      </c>
      <c r="IVS49" s="76"/>
      <c r="IVT49" s="74" t="s">
        <v>117</v>
      </c>
      <c r="IVU49" s="48">
        <f>IVU50</f>
        <v>0</v>
      </c>
      <c r="IVV49" s="48">
        <f t="shared" si="119"/>
        <v>-122330</v>
      </c>
      <c r="IVW49" s="48">
        <f t="shared" si="119"/>
        <v>0</v>
      </c>
      <c r="IVX49" s="48">
        <f t="shared" si="119"/>
        <v>0</v>
      </c>
      <c r="IVY49" s="48">
        <f t="shared" si="119"/>
        <v>122330</v>
      </c>
      <c r="IVZ49" s="48">
        <f t="shared" si="119"/>
        <v>0</v>
      </c>
      <c r="IWA49" s="48">
        <f t="shared" si="119"/>
        <v>0</v>
      </c>
      <c r="IWB49" s="48">
        <f t="shared" si="119"/>
        <v>0</v>
      </c>
      <c r="IWC49" s="48">
        <f t="shared" si="119"/>
        <v>0</v>
      </c>
      <c r="IWD49" s="48">
        <f t="shared" si="119"/>
        <v>0</v>
      </c>
      <c r="IWE49" s="48">
        <f t="shared" si="119"/>
        <v>0</v>
      </c>
      <c r="IWF49" s="48">
        <f t="shared" si="119"/>
        <v>0</v>
      </c>
      <c r="IWG49" s="45" t="s">
        <v>116</v>
      </c>
      <c r="IWH49" s="76">
        <v>3240</v>
      </c>
      <c r="IWI49" s="76"/>
      <c r="IWJ49" s="74" t="s">
        <v>117</v>
      </c>
      <c r="IWK49" s="48">
        <f>IWK50</f>
        <v>0</v>
      </c>
      <c r="IWL49" s="48">
        <f t="shared" si="119"/>
        <v>-122330</v>
      </c>
      <c r="IWM49" s="48">
        <f t="shared" si="119"/>
        <v>0</v>
      </c>
      <c r="IWN49" s="48">
        <f t="shared" si="119"/>
        <v>0</v>
      </c>
      <c r="IWO49" s="48">
        <f t="shared" si="119"/>
        <v>122330</v>
      </c>
      <c r="IWP49" s="48">
        <f t="shared" si="119"/>
        <v>0</v>
      </c>
      <c r="IWQ49" s="48">
        <f t="shared" si="119"/>
        <v>0</v>
      </c>
      <c r="IWR49" s="48">
        <f t="shared" si="119"/>
        <v>0</v>
      </c>
      <c r="IWS49" s="48">
        <f t="shared" si="119"/>
        <v>0</v>
      </c>
      <c r="IWT49" s="48">
        <f t="shared" si="119"/>
        <v>0</v>
      </c>
      <c r="IWU49" s="48">
        <f t="shared" si="119"/>
        <v>0</v>
      </c>
      <c r="IWV49" s="48">
        <f t="shared" si="119"/>
        <v>0</v>
      </c>
      <c r="IWW49" s="45" t="s">
        <v>116</v>
      </c>
      <c r="IWX49" s="76">
        <v>3240</v>
      </c>
      <c r="IWY49" s="76"/>
      <c r="IWZ49" s="74" t="s">
        <v>117</v>
      </c>
      <c r="IXA49" s="48">
        <f>IXA50</f>
        <v>0</v>
      </c>
      <c r="IXB49" s="48">
        <f t="shared" si="119"/>
        <v>-122330</v>
      </c>
      <c r="IXC49" s="48">
        <f t="shared" si="119"/>
        <v>0</v>
      </c>
      <c r="IXD49" s="48">
        <f t="shared" si="119"/>
        <v>0</v>
      </c>
      <c r="IXE49" s="48">
        <f t="shared" si="119"/>
        <v>122330</v>
      </c>
      <c r="IXF49" s="48">
        <f t="shared" si="119"/>
        <v>0</v>
      </c>
      <c r="IXG49" s="48">
        <f t="shared" si="119"/>
        <v>0</v>
      </c>
      <c r="IXH49" s="48">
        <f t="shared" si="119"/>
        <v>0</v>
      </c>
      <c r="IXI49" s="48">
        <f t="shared" si="119"/>
        <v>0</v>
      </c>
      <c r="IXJ49" s="48">
        <f t="shared" si="119"/>
        <v>0</v>
      </c>
      <c r="IXK49" s="48">
        <f t="shared" si="119"/>
        <v>0</v>
      </c>
      <c r="IXL49" s="48">
        <f t="shared" si="119"/>
        <v>0</v>
      </c>
      <c r="IXM49" s="45" t="s">
        <v>116</v>
      </c>
      <c r="IXN49" s="76">
        <v>3240</v>
      </c>
      <c r="IXO49" s="76"/>
      <c r="IXP49" s="74" t="s">
        <v>117</v>
      </c>
      <c r="IXQ49" s="48">
        <f>IXQ50</f>
        <v>0</v>
      </c>
      <c r="IXR49" s="48">
        <f t="shared" ref="IXR49:IZX49" si="120">IXR50</f>
        <v>-122330</v>
      </c>
      <c r="IXS49" s="48">
        <f t="shared" si="120"/>
        <v>0</v>
      </c>
      <c r="IXT49" s="48">
        <f t="shared" si="120"/>
        <v>0</v>
      </c>
      <c r="IXU49" s="48">
        <f t="shared" si="120"/>
        <v>122330</v>
      </c>
      <c r="IXV49" s="48">
        <f t="shared" si="120"/>
        <v>0</v>
      </c>
      <c r="IXW49" s="48">
        <f t="shared" si="120"/>
        <v>0</v>
      </c>
      <c r="IXX49" s="48">
        <f t="shared" si="120"/>
        <v>0</v>
      </c>
      <c r="IXY49" s="48">
        <f t="shared" si="120"/>
        <v>0</v>
      </c>
      <c r="IXZ49" s="48">
        <f t="shared" si="120"/>
        <v>0</v>
      </c>
      <c r="IYA49" s="48">
        <f t="shared" si="120"/>
        <v>0</v>
      </c>
      <c r="IYB49" s="48">
        <f t="shared" si="120"/>
        <v>0</v>
      </c>
      <c r="IYC49" s="45" t="s">
        <v>116</v>
      </c>
      <c r="IYD49" s="76">
        <v>3240</v>
      </c>
      <c r="IYE49" s="76"/>
      <c r="IYF49" s="74" t="s">
        <v>117</v>
      </c>
      <c r="IYG49" s="48">
        <f>IYG50</f>
        <v>0</v>
      </c>
      <c r="IYH49" s="48">
        <f t="shared" si="120"/>
        <v>-122330</v>
      </c>
      <c r="IYI49" s="48">
        <f t="shared" si="120"/>
        <v>0</v>
      </c>
      <c r="IYJ49" s="48">
        <f t="shared" si="120"/>
        <v>0</v>
      </c>
      <c r="IYK49" s="48">
        <f t="shared" si="120"/>
        <v>122330</v>
      </c>
      <c r="IYL49" s="48">
        <f t="shared" si="120"/>
        <v>0</v>
      </c>
      <c r="IYM49" s="48">
        <f t="shared" si="120"/>
        <v>0</v>
      </c>
      <c r="IYN49" s="48">
        <f t="shared" si="120"/>
        <v>0</v>
      </c>
      <c r="IYO49" s="48">
        <f t="shared" si="120"/>
        <v>0</v>
      </c>
      <c r="IYP49" s="48">
        <f t="shared" si="120"/>
        <v>0</v>
      </c>
      <c r="IYQ49" s="48">
        <f t="shared" si="120"/>
        <v>0</v>
      </c>
      <c r="IYR49" s="48">
        <f t="shared" si="120"/>
        <v>0</v>
      </c>
      <c r="IYS49" s="45" t="s">
        <v>116</v>
      </c>
      <c r="IYT49" s="76">
        <v>3240</v>
      </c>
      <c r="IYU49" s="76"/>
      <c r="IYV49" s="74" t="s">
        <v>117</v>
      </c>
      <c r="IYW49" s="48">
        <f>IYW50</f>
        <v>0</v>
      </c>
      <c r="IYX49" s="48">
        <f t="shared" si="120"/>
        <v>-122330</v>
      </c>
      <c r="IYY49" s="48">
        <f t="shared" si="120"/>
        <v>0</v>
      </c>
      <c r="IYZ49" s="48">
        <f t="shared" si="120"/>
        <v>0</v>
      </c>
      <c r="IZA49" s="48">
        <f t="shared" si="120"/>
        <v>122330</v>
      </c>
      <c r="IZB49" s="48">
        <f t="shared" si="120"/>
        <v>0</v>
      </c>
      <c r="IZC49" s="48">
        <f t="shared" si="120"/>
        <v>0</v>
      </c>
      <c r="IZD49" s="48">
        <f t="shared" si="120"/>
        <v>0</v>
      </c>
      <c r="IZE49" s="48">
        <f t="shared" si="120"/>
        <v>0</v>
      </c>
      <c r="IZF49" s="48">
        <f t="shared" si="120"/>
        <v>0</v>
      </c>
      <c r="IZG49" s="48">
        <f t="shared" si="120"/>
        <v>0</v>
      </c>
      <c r="IZH49" s="48">
        <f t="shared" si="120"/>
        <v>0</v>
      </c>
      <c r="IZI49" s="45" t="s">
        <v>116</v>
      </c>
      <c r="IZJ49" s="76">
        <v>3240</v>
      </c>
      <c r="IZK49" s="76"/>
      <c r="IZL49" s="74" t="s">
        <v>117</v>
      </c>
      <c r="IZM49" s="48">
        <f>IZM50</f>
        <v>0</v>
      </c>
      <c r="IZN49" s="48">
        <f t="shared" si="120"/>
        <v>-122330</v>
      </c>
      <c r="IZO49" s="48">
        <f t="shared" si="120"/>
        <v>0</v>
      </c>
      <c r="IZP49" s="48">
        <f t="shared" si="120"/>
        <v>0</v>
      </c>
      <c r="IZQ49" s="48">
        <f t="shared" si="120"/>
        <v>122330</v>
      </c>
      <c r="IZR49" s="48">
        <f t="shared" si="120"/>
        <v>0</v>
      </c>
      <c r="IZS49" s="48">
        <f t="shared" si="120"/>
        <v>0</v>
      </c>
      <c r="IZT49" s="48">
        <f t="shared" si="120"/>
        <v>0</v>
      </c>
      <c r="IZU49" s="48">
        <f t="shared" si="120"/>
        <v>0</v>
      </c>
      <c r="IZV49" s="48">
        <f t="shared" si="120"/>
        <v>0</v>
      </c>
      <c r="IZW49" s="48">
        <f t="shared" si="120"/>
        <v>0</v>
      </c>
      <c r="IZX49" s="48">
        <f t="shared" si="120"/>
        <v>0</v>
      </c>
      <c r="IZY49" s="45" t="s">
        <v>116</v>
      </c>
      <c r="IZZ49" s="76">
        <v>3240</v>
      </c>
      <c r="JAA49" s="76"/>
      <c r="JAB49" s="74" t="s">
        <v>117</v>
      </c>
      <c r="JAC49" s="48">
        <f>JAC50</f>
        <v>0</v>
      </c>
      <c r="JAD49" s="48">
        <f t="shared" ref="JAD49:JCJ49" si="121">JAD50</f>
        <v>-122330</v>
      </c>
      <c r="JAE49" s="48">
        <f t="shared" si="121"/>
        <v>0</v>
      </c>
      <c r="JAF49" s="48">
        <f t="shared" si="121"/>
        <v>0</v>
      </c>
      <c r="JAG49" s="48">
        <f t="shared" si="121"/>
        <v>122330</v>
      </c>
      <c r="JAH49" s="48">
        <f t="shared" si="121"/>
        <v>0</v>
      </c>
      <c r="JAI49" s="48">
        <f t="shared" si="121"/>
        <v>0</v>
      </c>
      <c r="JAJ49" s="48">
        <f t="shared" si="121"/>
        <v>0</v>
      </c>
      <c r="JAK49" s="48">
        <f t="shared" si="121"/>
        <v>0</v>
      </c>
      <c r="JAL49" s="48">
        <f t="shared" si="121"/>
        <v>0</v>
      </c>
      <c r="JAM49" s="48">
        <f t="shared" si="121"/>
        <v>0</v>
      </c>
      <c r="JAN49" s="48">
        <f t="shared" si="121"/>
        <v>0</v>
      </c>
      <c r="JAO49" s="45" t="s">
        <v>116</v>
      </c>
      <c r="JAP49" s="76">
        <v>3240</v>
      </c>
      <c r="JAQ49" s="76"/>
      <c r="JAR49" s="74" t="s">
        <v>117</v>
      </c>
      <c r="JAS49" s="48">
        <f>JAS50</f>
        <v>0</v>
      </c>
      <c r="JAT49" s="48">
        <f t="shared" si="121"/>
        <v>-122330</v>
      </c>
      <c r="JAU49" s="48">
        <f t="shared" si="121"/>
        <v>0</v>
      </c>
      <c r="JAV49" s="48">
        <f t="shared" si="121"/>
        <v>0</v>
      </c>
      <c r="JAW49" s="48">
        <f t="shared" si="121"/>
        <v>122330</v>
      </c>
      <c r="JAX49" s="48">
        <f t="shared" si="121"/>
        <v>0</v>
      </c>
      <c r="JAY49" s="48">
        <f t="shared" si="121"/>
        <v>0</v>
      </c>
      <c r="JAZ49" s="48">
        <f t="shared" si="121"/>
        <v>0</v>
      </c>
      <c r="JBA49" s="48">
        <f t="shared" si="121"/>
        <v>0</v>
      </c>
      <c r="JBB49" s="48">
        <f t="shared" si="121"/>
        <v>0</v>
      </c>
      <c r="JBC49" s="48">
        <f t="shared" si="121"/>
        <v>0</v>
      </c>
      <c r="JBD49" s="48">
        <f t="shared" si="121"/>
        <v>0</v>
      </c>
      <c r="JBE49" s="45" t="s">
        <v>116</v>
      </c>
      <c r="JBF49" s="76">
        <v>3240</v>
      </c>
      <c r="JBG49" s="76"/>
      <c r="JBH49" s="74" t="s">
        <v>117</v>
      </c>
      <c r="JBI49" s="48">
        <f>JBI50</f>
        <v>0</v>
      </c>
      <c r="JBJ49" s="48">
        <f t="shared" si="121"/>
        <v>-122330</v>
      </c>
      <c r="JBK49" s="48">
        <f t="shared" si="121"/>
        <v>0</v>
      </c>
      <c r="JBL49" s="48">
        <f t="shared" si="121"/>
        <v>0</v>
      </c>
      <c r="JBM49" s="48">
        <f t="shared" si="121"/>
        <v>122330</v>
      </c>
      <c r="JBN49" s="48">
        <f t="shared" si="121"/>
        <v>0</v>
      </c>
      <c r="JBO49" s="48">
        <f t="shared" si="121"/>
        <v>0</v>
      </c>
      <c r="JBP49" s="48">
        <f t="shared" si="121"/>
        <v>0</v>
      </c>
      <c r="JBQ49" s="48">
        <f t="shared" si="121"/>
        <v>0</v>
      </c>
      <c r="JBR49" s="48">
        <f t="shared" si="121"/>
        <v>0</v>
      </c>
      <c r="JBS49" s="48">
        <f t="shared" si="121"/>
        <v>0</v>
      </c>
      <c r="JBT49" s="48">
        <f t="shared" si="121"/>
        <v>0</v>
      </c>
      <c r="JBU49" s="45" t="s">
        <v>116</v>
      </c>
      <c r="JBV49" s="76">
        <v>3240</v>
      </c>
      <c r="JBW49" s="76"/>
      <c r="JBX49" s="74" t="s">
        <v>117</v>
      </c>
      <c r="JBY49" s="48">
        <f>JBY50</f>
        <v>0</v>
      </c>
      <c r="JBZ49" s="48">
        <f t="shared" si="121"/>
        <v>-122330</v>
      </c>
      <c r="JCA49" s="48">
        <f t="shared" si="121"/>
        <v>0</v>
      </c>
      <c r="JCB49" s="48">
        <f t="shared" si="121"/>
        <v>0</v>
      </c>
      <c r="JCC49" s="48">
        <f t="shared" si="121"/>
        <v>122330</v>
      </c>
      <c r="JCD49" s="48">
        <f t="shared" si="121"/>
        <v>0</v>
      </c>
      <c r="JCE49" s="48">
        <f t="shared" si="121"/>
        <v>0</v>
      </c>
      <c r="JCF49" s="48">
        <f t="shared" si="121"/>
        <v>0</v>
      </c>
      <c r="JCG49" s="48">
        <f t="shared" si="121"/>
        <v>0</v>
      </c>
      <c r="JCH49" s="48">
        <f t="shared" si="121"/>
        <v>0</v>
      </c>
      <c r="JCI49" s="48">
        <f t="shared" si="121"/>
        <v>0</v>
      </c>
      <c r="JCJ49" s="48">
        <f t="shared" si="121"/>
        <v>0</v>
      </c>
      <c r="JCK49" s="45" t="s">
        <v>116</v>
      </c>
      <c r="JCL49" s="76">
        <v>3240</v>
      </c>
      <c r="JCM49" s="76"/>
      <c r="JCN49" s="74" t="s">
        <v>117</v>
      </c>
      <c r="JCO49" s="48">
        <f>JCO50</f>
        <v>0</v>
      </c>
      <c r="JCP49" s="48">
        <f t="shared" ref="JCP49:JEV49" si="122">JCP50</f>
        <v>-122330</v>
      </c>
      <c r="JCQ49" s="48">
        <f t="shared" si="122"/>
        <v>0</v>
      </c>
      <c r="JCR49" s="48">
        <f t="shared" si="122"/>
        <v>0</v>
      </c>
      <c r="JCS49" s="48">
        <f t="shared" si="122"/>
        <v>122330</v>
      </c>
      <c r="JCT49" s="48">
        <f t="shared" si="122"/>
        <v>0</v>
      </c>
      <c r="JCU49" s="48">
        <f t="shared" si="122"/>
        <v>0</v>
      </c>
      <c r="JCV49" s="48">
        <f t="shared" si="122"/>
        <v>0</v>
      </c>
      <c r="JCW49" s="48">
        <f t="shared" si="122"/>
        <v>0</v>
      </c>
      <c r="JCX49" s="48">
        <f t="shared" si="122"/>
        <v>0</v>
      </c>
      <c r="JCY49" s="48">
        <f t="shared" si="122"/>
        <v>0</v>
      </c>
      <c r="JCZ49" s="48">
        <f t="shared" si="122"/>
        <v>0</v>
      </c>
      <c r="JDA49" s="45" t="s">
        <v>116</v>
      </c>
      <c r="JDB49" s="76">
        <v>3240</v>
      </c>
      <c r="JDC49" s="76"/>
      <c r="JDD49" s="74" t="s">
        <v>117</v>
      </c>
      <c r="JDE49" s="48">
        <f>JDE50</f>
        <v>0</v>
      </c>
      <c r="JDF49" s="48">
        <f t="shared" si="122"/>
        <v>-122330</v>
      </c>
      <c r="JDG49" s="48">
        <f t="shared" si="122"/>
        <v>0</v>
      </c>
      <c r="JDH49" s="48">
        <f t="shared" si="122"/>
        <v>0</v>
      </c>
      <c r="JDI49" s="48">
        <f t="shared" si="122"/>
        <v>122330</v>
      </c>
      <c r="JDJ49" s="48">
        <f t="shared" si="122"/>
        <v>0</v>
      </c>
      <c r="JDK49" s="48">
        <f t="shared" si="122"/>
        <v>0</v>
      </c>
      <c r="JDL49" s="48">
        <f t="shared" si="122"/>
        <v>0</v>
      </c>
      <c r="JDM49" s="48">
        <f t="shared" si="122"/>
        <v>0</v>
      </c>
      <c r="JDN49" s="48">
        <f t="shared" si="122"/>
        <v>0</v>
      </c>
      <c r="JDO49" s="48">
        <f t="shared" si="122"/>
        <v>0</v>
      </c>
      <c r="JDP49" s="48">
        <f t="shared" si="122"/>
        <v>0</v>
      </c>
      <c r="JDQ49" s="45" t="s">
        <v>116</v>
      </c>
      <c r="JDR49" s="76">
        <v>3240</v>
      </c>
      <c r="JDS49" s="76"/>
      <c r="JDT49" s="74" t="s">
        <v>117</v>
      </c>
      <c r="JDU49" s="48">
        <f>JDU50</f>
        <v>0</v>
      </c>
      <c r="JDV49" s="48">
        <f t="shared" si="122"/>
        <v>-122330</v>
      </c>
      <c r="JDW49" s="48">
        <f t="shared" si="122"/>
        <v>0</v>
      </c>
      <c r="JDX49" s="48">
        <f t="shared" si="122"/>
        <v>0</v>
      </c>
      <c r="JDY49" s="48">
        <f t="shared" si="122"/>
        <v>122330</v>
      </c>
      <c r="JDZ49" s="48">
        <f t="shared" si="122"/>
        <v>0</v>
      </c>
      <c r="JEA49" s="48">
        <f t="shared" si="122"/>
        <v>0</v>
      </c>
      <c r="JEB49" s="48">
        <f t="shared" si="122"/>
        <v>0</v>
      </c>
      <c r="JEC49" s="48">
        <f t="shared" si="122"/>
        <v>0</v>
      </c>
      <c r="JED49" s="48">
        <f t="shared" si="122"/>
        <v>0</v>
      </c>
      <c r="JEE49" s="48">
        <f t="shared" si="122"/>
        <v>0</v>
      </c>
      <c r="JEF49" s="48">
        <f t="shared" si="122"/>
        <v>0</v>
      </c>
      <c r="JEG49" s="45" t="s">
        <v>116</v>
      </c>
      <c r="JEH49" s="76">
        <v>3240</v>
      </c>
      <c r="JEI49" s="76"/>
      <c r="JEJ49" s="74" t="s">
        <v>117</v>
      </c>
      <c r="JEK49" s="48">
        <f>JEK50</f>
        <v>0</v>
      </c>
      <c r="JEL49" s="48">
        <f t="shared" si="122"/>
        <v>-122330</v>
      </c>
      <c r="JEM49" s="48">
        <f t="shared" si="122"/>
        <v>0</v>
      </c>
      <c r="JEN49" s="48">
        <f t="shared" si="122"/>
        <v>0</v>
      </c>
      <c r="JEO49" s="48">
        <f t="shared" si="122"/>
        <v>122330</v>
      </c>
      <c r="JEP49" s="48">
        <f t="shared" si="122"/>
        <v>0</v>
      </c>
      <c r="JEQ49" s="48">
        <f t="shared" si="122"/>
        <v>0</v>
      </c>
      <c r="JER49" s="48">
        <f t="shared" si="122"/>
        <v>0</v>
      </c>
      <c r="JES49" s="48">
        <f t="shared" si="122"/>
        <v>0</v>
      </c>
      <c r="JET49" s="48">
        <f t="shared" si="122"/>
        <v>0</v>
      </c>
      <c r="JEU49" s="48">
        <f t="shared" si="122"/>
        <v>0</v>
      </c>
      <c r="JEV49" s="48">
        <f t="shared" si="122"/>
        <v>0</v>
      </c>
      <c r="JEW49" s="45" t="s">
        <v>116</v>
      </c>
      <c r="JEX49" s="76">
        <v>3240</v>
      </c>
      <c r="JEY49" s="76"/>
      <c r="JEZ49" s="74" t="s">
        <v>117</v>
      </c>
      <c r="JFA49" s="48">
        <f>JFA50</f>
        <v>0</v>
      </c>
      <c r="JFB49" s="48">
        <f t="shared" ref="JFB49:JHH49" si="123">JFB50</f>
        <v>-122330</v>
      </c>
      <c r="JFC49" s="48">
        <f t="shared" si="123"/>
        <v>0</v>
      </c>
      <c r="JFD49" s="48">
        <f t="shared" si="123"/>
        <v>0</v>
      </c>
      <c r="JFE49" s="48">
        <f t="shared" si="123"/>
        <v>122330</v>
      </c>
      <c r="JFF49" s="48">
        <f t="shared" si="123"/>
        <v>0</v>
      </c>
      <c r="JFG49" s="48">
        <f t="shared" si="123"/>
        <v>0</v>
      </c>
      <c r="JFH49" s="48">
        <f t="shared" si="123"/>
        <v>0</v>
      </c>
      <c r="JFI49" s="48">
        <f t="shared" si="123"/>
        <v>0</v>
      </c>
      <c r="JFJ49" s="48">
        <f t="shared" si="123"/>
        <v>0</v>
      </c>
      <c r="JFK49" s="48">
        <f t="shared" si="123"/>
        <v>0</v>
      </c>
      <c r="JFL49" s="48">
        <f t="shared" si="123"/>
        <v>0</v>
      </c>
      <c r="JFM49" s="45" t="s">
        <v>116</v>
      </c>
      <c r="JFN49" s="76">
        <v>3240</v>
      </c>
      <c r="JFO49" s="76"/>
      <c r="JFP49" s="74" t="s">
        <v>117</v>
      </c>
      <c r="JFQ49" s="48">
        <f>JFQ50</f>
        <v>0</v>
      </c>
      <c r="JFR49" s="48">
        <f t="shared" si="123"/>
        <v>-122330</v>
      </c>
      <c r="JFS49" s="48">
        <f t="shared" si="123"/>
        <v>0</v>
      </c>
      <c r="JFT49" s="48">
        <f t="shared" si="123"/>
        <v>0</v>
      </c>
      <c r="JFU49" s="48">
        <f t="shared" si="123"/>
        <v>122330</v>
      </c>
      <c r="JFV49" s="48">
        <f t="shared" si="123"/>
        <v>0</v>
      </c>
      <c r="JFW49" s="48">
        <f t="shared" si="123"/>
        <v>0</v>
      </c>
      <c r="JFX49" s="48">
        <f t="shared" si="123"/>
        <v>0</v>
      </c>
      <c r="JFY49" s="48">
        <f t="shared" si="123"/>
        <v>0</v>
      </c>
      <c r="JFZ49" s="48">
        <f t="shared" si="123"/>
        <v>0</v>
      </c>
      <c r="JGA49" s="48">
        <f t="shared" si="123"/>
        <v>0</v>
      </c>
      <c r="JGB49" s="48">
        <f t="shared" si="123"/>
        <v>0</v>
      </c>
      <c r="JGC49" s="45" t="s">
        <v>116</v>
      </c>
      <c r="JGD49" s="76">
        <v>3240</v>
      </c>
      <c r="JGE49" s="76"/>
      <c r="JGF49" s="74" t="s">
        <v>117</v>
      </c>
      <c r="JGG49" s="48">
        <f>JGG50</f>
        <v>0</v>
      </c>
      <c r="JGH49" s="48">
        <f t="shared" si="123"/>
        <v>-122330</v>
      </c>
      <c r="JGI49" s="48">
        <f t="shared" si="123"/>
        <v>0</v>
      </c>
      <c r="JGJ49" s="48">
        <f t="shared" si="123"/>
        <v>0</v>
      </c>
      <c r="JGK49" s="48">
        <f t="shared" si="123"/>
        <v>122330</v>
      </c>
      <c r="JGL49" s="48">
        <f t="shared" si="123"/>
        <v>0</v>
      </c>
      <c r="JGM49" s="48">
        <f t="shared" si="123"/>
        <v>0</v>
      </c>
      <c r="JGN49" s="48">
        <f t="shared" si="123"/>
        <v>0</v>
      </c>
      <c r="JGO49" s="48">
        <f t="shared" si="123"/>
        <v>0</v>
      </c>
      <c r="JGP49" s="48">
        <f t="shared" si="123"/>
        <v>0</v>
      </c>
      <c r="JGQ49" s="48">
        <f t="shared" si="123"/>
        <v>0</v>
      </c>
      <c r="JGR49" s="48">
        <f t="shared" si="123"/>
        <v>0</v>
      </c>
      <c r="JGS49" s="45" t="s">
        <v>116</v>
      </c>
      <c r="JGT49" s="76">
        <v>3240</v>
      </c>
      <c r="JGU49" s="76"/>
      <c r="JGV49" s="74" t="s">
        <v>117</v>
      </c>
      <c r="JGW49" s="48">
        <f>JGW50</f>
        <v>0</v>
      </c>
      <c r="JGX49" s="48">
        <f t="shared" si="123"/>
        <v>-122330</v>
      </c>
      <c r="JGY49" s="48">
        <f t="shared" si="123"/>
        <v>0</v>
      </c>
      <c r="JGZ49" s="48">
        <f t="shared" si="123"/>
        <v>0</v>
      </c>
      <c r="JHA49" s="48">
        <f t="shared" si="123"/>
        <v>122330</v>
      </c>
      <c r="JHB49" s="48">
        <f t="shared" si="123"/>
        <v>0</v>
      </c>
      <c r="JHC49" s="48">
        <f t="shared" si="123"/>
        <v>0</v>
      </c>
      <c r="JHD49" s="48">
        <f t="shared" si="123"/>
        <v>0</v>
      </c>
      <c r="JHE49" s="48">
        <f t="shared" si="123"/>
        <v>0</v>
      </c>
      <c r="JHF49" s="48">
        <f t="shared" si="123"/>
        <v>0</v>
      </c>
      <c r="JHG49" s="48">
        <f t="shared" si="123"/>
        <v>0</v>
      </c>
      <c r="JHH49" s="48">
        <f t="shared" si="123"/>
        <v>0</v>
      </c>
      <c r="JHI49" s="45" t="s">
        <v>116</v>
      </c>
      <c r="JHJ49" s="76">
        <v>3240</v>
      </c>
      <c r="JHK49" s="76"/>
      <c r="JHL49" s="74" t="s">
        <v>117</v>
      </c>
      <c r="JHM49" s="48">
        <f>JHM50</f>
        <v>0</v>
      </c>
      <c r="JHN49" s="48">
        <f t="shared" ref="JHN49:JJT49" si="124">JHN50</f>
        <v>-122330</v>
      </c>
      <c r="JHO49" s="48">
        <f t="shared" si="124"/>
        <v>0</v>
      </c>
      <c r="JHP49" s="48">
        <f t="shared" si="124"/>
        <v>0</v>
      </c>
      <c r="JHQ49" s="48">
        <f t="shared" si="124"/>
        <v>122330</v>
      </c>
      <c r="JHR49" s="48">
        <f t="shared" si="124"/>
        <v>0</v>
      </c>
      <c r="JHS49" s="48">
        <f t="shared" si="124"/>
        <v>0</v>
      </c>
      <c r="JHT49" s="48">
        <f t="shared" si="124"/>
        <v>0</v>
      </c>
      <c r="JHU49" s="48">
        <f t="shared" si="124"/>
        <v>0</v>
      </c>
      <c r="JHV49" s="48">
        <f t="shared" si="124"/>
        <v>0</v>
      </c>
      <c r="JHW49" s="48">
        <f t="shared" si="124"/>
        <v>0</v>
      </c>
      <c r="JHX49" s="48">
        <f t="shared" si="124"/>
        <v>0</v>
      </c>
      <c r="JHY49" s="45" t="s">
        <v>116</v>
      </c>
      <c r="JHZ49" s="76">
        <v>3240</v>
      </c>
      <c r="JIA49" s="76"/>
      <c r="JIB49" s="74" t="s">
        <v>117</v>
      </c>
      <c r="JIC49" s="48">
        <f>JIC50</f>
        <v>0</v>
      </c>
      <c r="JID49" s="48">
        <f t="shared" si="124"/>
        <v>-122330</v>
      </c>
      <c r="JIE49" s="48">
        <f t="shared" si="124"/>
        <v>0</v>
      </c>
      <c r="JIF49" s="48">
        <f t="shared" si="124"/>
        <v>0</v>
      </c>
      <c r="JIG49" s="48">
        <f t="shared" si="124"/>
        <v>122330</v>
      </c>
      <c r="JIH49" s="48">
        <f t="shared" si="124"/>
        <v>0</v>
      </c>
      <c r="JII49" s="48">
        <f t="shared" si="124"/>
        <v>0</v>
      </c>
      <c r="JIJ49" s="48">
        <f t="shared" si="124"/>
        <v>0</v>
      </c>
      <c r="JIK49" s="48">
        <f t="shared" si="124"/>
        <v>0</v>
      </c>
      <c r="JIL49" s="48">
        <f t="shared" si="124"/>
        <v>0</v>
      </c>
      <c r="JIM49" s="48">
        <f t="shared" si="124"/>
        <v>0</v>
      </c>
      <c r="JIN49" s="48">
        <f t="shared" si="124"/>
        <v>0</v>
      </c>
      <c r="JIO49" s="45" t="s">
        <v>116</v>
      </c>
      <c r="JIP49" s="76">
        <v>3240</v>
      </c>
      <c r="JIQ49" s="76"/>
      <c r="JIR49" s="74" t="s">
        <v>117</v>
      </c>
      <c r="JIS49" s="48">
        <f>JIS50</f>
        <v>0</v>
      </c>
      <c r="JIT49" s="48">
        <f t="shared" si="124"/>
        <v>-122330</v>
      </c>
      <c r="JIU49" s="48">
        <f t="shared" si="124"/>
        <v>0</v>
      </c>
      <c r="JIV49" s="48">
        <f t="shared" si="124"/>
        <v>0</v>
      </c>
      <c r="JIW49" s="48">
        <f t="shared" si="124"/>
        <v>122330</v>
      </c>
      <c r="JIX49" s="48">
        <f t="shared" si="124"/>
        <v>0</v>
      </c>
      <c r="JIY49" s="48">
        <f t="shared" si="124"/>
        <v>0</v>
      </c>
      <c r="JIZ49" s="48">
        <f t="shared" si="124"/>
        <v>0</v>
      </c>
      <c r="JJA49" s="48">
        <f t="shared" si="124"/>
        <v>0</v>
      </c>
      <c r="JJB49" s="48">
        <f t="shared" si="124"/>
        <v>0</v>
      </c>
      <c r="JJC49" s="48">
        <f t="shared" si="124"/>
        <v>0</v>
      </c>
      <c r="JJD49" s="48">
        <f t="shared" si="124"/>
        <v>0</v>
      </c>
      <c r="JJE49" s="45" t="s">
        <v>116</v>
      </c>
      <c r="JJF49" s="76">
        <v>3240</v>
      </c>
      <c r="JJG49" s="76"/>
      <c r="JJH49" s="74" t="s">
        <v>117</v>
      </c>
      <c r="JJI49" s="48">
        <f>JJI50</f>
        <v>0</v>
      </c>
      <c r="JJJ49" s="48">
        <f t="shared" si="124"/>
        <v>-122330</v>
      </c>
      <c r="JJK49" s="48">
        <f t="shared" si="124"/>
        <v>0</v>
      </c>
      <c r="JJL49" s="48">
        <f t="shared" si="124"/>
        <v>0</v>
      </c>
      <c r="JJM49" s="48">
        <f t="shared" si="124"/>
        <v>122330</v>
      </c>
      <c r="JJN49" s="48">
        <f t="shared" si="124"/>
        <v>0</v>
      </c>
      <c r="JJO49" s="48">
        <f t="shared" si="124"/>
        <v>0</v>
      </c>
      <c r="JJP49" s="48">
        <f t="shared" si="124"/>
        <v>0</v>
      </c>
      <c r="JJQ49" s="48">
        <f t="shared" si="124"/>
        <v>0</v>
      </c>
      <c r="JJR49" s="48">
        <f t="shared" si="124"/>
        <v>0</v>
      </c>
      <c r="JJS49" s="48">
        <f t="shared" si="124"/>
        <v>0</v>
      </c>
      <c r="JJT49" s="48">
        <f t="shared" si="124"/>
        <v>0</v>
      </c>
      <c r="JJU49" s="45" t="s">
        <v>116</v>
      </c>
      <c r="JJV49" s="76">
        <v>3240</v>
      </c>
      <c r="JJW49" s="76"/>
      <c r="JJX49" s="74" t="s">
        <v>117</v>
      </c>
      <c r="JJY49" s="48">
        <f>JJY50</f>
        <v>0</v>
      </c>
      <c r="JJZ49" s="48">
        <f t="shared" ref="JJZ49:JMF49" si="125">JJZ50</f>
        <v>-122330</v>
      </c>
      <c r="JKA49" s="48">
        <f t="shared" si="125"/>
        <v>0</v>
      </c>
      <c r="JKB49" s="48">
        <f t="shared" si="125"/>
        <v>0</v>
      </c>
      <c r="JKC49" s="48">
        <f t="shared" si="125"/>
        <v>122330</v>
      </c>
      <c r="JKD49" s="48">
        <f t="shared" si="125"/>
        <v>0</v>
      </c>
      <c r="JKE49" s="48">
        <f t="shared" si="125"/>
        <v>0</v>
      </c>
      <c r="JKF49" s="48">
        <f t="shared" si="125"/>
        <v>0</v>
      </c>
      <c r="JKG49" s="48">
        <f t="shared" si="125"/>
        <v>0</v>
      </c>
      <c r="JKH49" s="48">
        <f t="shared" si="125"/>
        <v>0</v>
      </c>
      <c r="JKI49" s="48">
        <f t="shared" si="125"/>
        <v>0</v>
      </c>
      <c r="JKJ49" s="48">
        <f t="shared" si="125"/>
        <v>0</v>
      </c>
      <c r="JKK49" s="45" t="s">
        <v>116</v>
      </c>
      <c r="JKL49" s="76">
        <v>3240</v>
      </c>
      <c r="JKM49" s="76"/>
      <c r="JKN49" s="74" t="s">
        <v>117</v>
      </c>
      <c r="JKO49" s="48">
        <f>JKO50</f>
        <v>0</v>
      </c>
      <c r="JKP49" s="48">
        <f t="shared" si="125"/>
        <v>-122330</v>
      </c>
      <c r="JKQ49" s="48">
        <f t="shared" si="125"/>
        <v>0</v>
      </c>
      <c r="JKR49" s="48">
        <f t="shared" si="125"/>
        <v>0</v>
      </c>
      <c r="JKS49" s="48">
        <f t="shared" si="125"/>
        <v>122330</v>
      </c>
      <c r="JKT49" s="48">
        <f t="shared" si="125"/>
        <v>0</v>
      </c>
      <c r="JKU49" s="48">
        <f t="shared" si="125"/>
        <v>0</v>
      </c>
      <c r="JKV49" s="48">
        <f t="shared" si="125"/>
        <v>0</v>
      </c>
      <c r="JKW49" s="48">
        <f t="shared" si="125"/>
        <v>0</v>
      </c>
      <c r="JKX49" s="48">
        <f t="shared" si="125"/>
        <v>0</v>
      </c>
      <c r="JKY49" s="48">
        <f t="shared" si="125"/>
        <v>0</v>
      </c>
      <c r="JKZ49" s="48">
        <f t="shared" si="125"/>
        <v>0</v>
      </c>
      <c r="JLA49" s="45" t="s">
        <v>116</v>
      </c>
      <c r="JLB49" s="76">
        <v>3240</v>
      </c>
      <c r="JLC49" s="76"/>
      <c r="JLD49" s="74" t="s">
        <v>117</v>
      </c>
      <c r="JLE49" s="48">
        <f>JLE50</f>
        <v>0</v>
      </c>
      <c r="JLF49" s="48">
        <f t="shared" si="125"/>
        <v>-122330</v>
      </c>
      <c r="JLG49" s="48">
        <f t="shared" si="125"/>
        <v>0</v>
      </c>
      <c r="JLH49" s="48">
        <f t="shared" si="125"/>
        <v>0</v>
      </c>
      <c r="JLI49" s="48">
        <f t="shared" si="125"/>
        <v>122330</v>
      </c>
      <c r="JLJ49" s="48">
        <f t="shared" si="125"/>
        <v>0</v>
      </c>
      <c r="JLK49" s="48">
        <f t="shared" si="125"/>
        <v>0</v>
      </c>
      <c r="JLL49" s="48">
        <f t="shared" si="125"/>
        <v>0</v>
      </c>
      <c r="JLM49" s="48">
        <f t="shared" si="125"/>
        <v>0</v>
      </c>
      <c r="JLN49" s="48">
        <f t="shared" si="125"/>
        <v>0</v>
      </c>
      <c r="JLO49" s="48">
        <f t="shared" si="125"/>
        <v>0</v>
      </c>
      <c r="JLP49" s="48">
        <f t="shared" si="125"/>
        <v>0</v>
      </c>
      <c r="JLQ49" s="45" t="s">
        <v>116</v>
      </c>
      <c r="JLR49" s="76">
        <v>3240</v>
      </c>
      <c r="JLS49" s="76"/>
      <c r="JLT49" s="74" t="s">
        <v>117</v>
      </c>
      <c r="JLU49" s="48">
        <f>JLU50</f>
        <v>0</v>
      </c>
      <c r="JLV49" s="48">
        <f t="shared" si="125"/>
        <v>-122330</v>
      </c>
      <c r="JLW49" s="48">
        <f t="shared" si="125"/>
        <v>0</v>
      </c>
      <c r="JLX49" s="48">
        <f t="shared" si="125"/>
        <v>0</v>
      </c>
      <c r="JLY49" s="48">
        <f t="shared" si="125"/>
        <v>122330</v>
      </c>
      <c r="JLZ49" s="48">
        <f t="shared" si="125"/>
        <v>0</v>
      </c>
      <c r="JMA49" s="48">
        <f t="shared" si="125"/>
        <v>0</v>
      </c>
      <c r="JMB49" s="48">
        <f t="shared" si="125"/>
        <v>0</v>
      </c>
      <c r="JMC49" s="48">
        <f t="shared" si="125"/>
        <v>0</v>
      </c>
      <c r="JMD49" s="48">
        <f t="shared" si="125"/>
        <v>0</v>
      </c>
      <c r="JME49" s="48">
        <f t="shared" si="125"/>
        <v>0</v>
      </c>
      <c r="JMF49" s="48">
        <f t="shared" si="125"/>
        <v>0</v>
      </c>
      <c r="JMG49" s="45" t="s">
        <v>116</v>
      </c>
      <c r="JMH49" s="76">
        <v>3240</v>
      </c>
      <c r="JMI49" s="76"/>
      <c r="JMJ49" s="74" t="s">
        <v>117</v>
      </c>
      <c r="JMK49" s="48">
        <f>JMK50</f>
        <v>0</v>
      </c>
      <c r="JML49" s="48">
        <f t="shared" ref="JML49:JOR49" si="126">JML50</f>
        <v>-122330</v>
      </c>
      <c r="JMM49" s="48">
        <f t="shared" si="126"/>
        <v>0</v>
      </c>
      <c r="JMN49" s="48">
        <f t="shared" si="126"/>
        <v>0</v>
      </c>
      <c r="JMO49" s="48">
        <f t="shared" si="126"/>
        <v>122330</v>
      </c>
      <c r="JMP49" s="48">
        <f t="shared" si="126"/>
        <v>0</v>
      </c>
      <c r="JMQ49" s="48">
        <f t="shared" si="126"/>
        <v>0</v>
      </c>
      <c r="JMR49" s="48">
        <f t="shared" si="126"/>
        <v>0</v>
      </c>
      <c r="JMS49" s="48">
        <f t="shared" si="126"/>
        <v>0</v>
      </c>
      <c r="JMT49" s="48">
        <f t="shared" si="126"/>
        <v>0</v>
      </c>
      <c r="JMU49" s="48">
        <f t="shared" si="126"/>
        <v>0</v>
      </c>
      <c r="JMV49" s="48">
        <f t="shared" si="126"/>
        <v>0</v>
      </c>
      <c r="JMW49" s="45" t="s">
        <v>116</v>
      </c>
      <c r="JMX49" s="76">
        <v>3240</v>
      </c>
      <c r="JMY49" s="76"/>
      <c r="JMZ49" s="74" t="s">
        <v>117</v>
      </c>
      <c r="JNA49" s="48">
        <f>JNA50</f>
        <v>0</v>
      </c>
      <c r="JNB49" s="48">
        <f t="shared" si="126"/>
        <v>-122330</v>
      </c>
      <c r="JNC49" s="48">
        <f t="shared" si="126"/>
        <v>0</v>
      </c>
      <c r="JND49" s="48">
        <f t="shared" si="126"/>
        <v>0</v>
      </c>
      <c r="JNE49" s="48">
        <f t="shared" si="126"/>
        <v>122330</v>
      </c>
      <c r="JNF49" s="48">
        <f t="shared" si="126"/>
        <v>0</v>
      </c>
      <c r="JNG49" s="48">
        <f t="shared" si="126"/>
        <v>0</v>
      </c>
      <c r="JNH49" s="48">
        <f t="shared" si="126"/>
        <v>0</v>
      </c>
      <c r="JNI49" s="48">
        <f t="shared" si="126"/>
        <v>0</v>
      </c>
      <c r="JNJ49" s="48">
        <f t="shared" si="126"/>
        <v>0</v>
      </c>
      <c r="JNK49" s="48">
        <f t="shared" si="126"/>
        <v>0</v>
      </c>
      <c r="JNL49" s="48">
        <f t="shared" si="126"/>
        <v>0</v>
      </c>
      <c r="JNM49" s="45" t="s">
        <v>116</v>
      </c>
      <c r="JNN49" s="76">
        <v>3240</v>
      </c>
      <c r="JNO49" s="76"/>
      <c r="JNP49" s="74" t="s">
        <v>117</v>
      </c>
      <c r="JNQ49" s="48">
        <f>JNQ50</f>
        <v>0</v>
      </c>
      <c r="JNR49" s="48">
        <f t="shared" si="126"/>
        <v>-122330</v>
      </c>
      <c r="JNS49" s="48">
        <f t="shared" si="126"/>
        <v>0</v>
      </c>
      <c r="JNT49" s="48">
        <f t="shared" si="126"/>
        <v>0</v>
      </c>
      <c r="JNU49" s="48">
        <f t="shared" si="126"/>
        <v>122330</v>
      </c>
      <c r="JNV49" s="48">
        <f t="shared" si="126"/>
        <v>0</v>
      </c>
      <c r="JNW49" s="48">
        <f t="shared" si="126"/>
        <v>0</v>
      </c>
      <c r="JNX49" s="48">
        <f t="shared" si="126"/>
        <v>0</v>
      </c>
      <c r="JNY49" s="48">
        <f t="shared" si="126"/>
        <v>0</v>
      </c>
      <c r="JNZ49" s="48">
        <f t="shared" si="126"/>
        <v>0</v>
      </c>
      <c r="JOA49" s="48">
        <f t="shared" si="126"/>
        <v>0</v>
      </c>
      <c r="JOB49" s="48">
        <f t="shared" si="126"/>
        <v>0</v>
      </c>
      <c r="JOC49" s="45" t="s">
        <v>116</v>
      </c>
      <c r="JOD49" s="76">
        <v>3240</v>
      </c>
      <c r="JOE49" s="76"/>
      <c r="JOF49" s="74" t="s">
        <v>117</v>
      </c>
      <c r="JOG49" s="48">
        <f>JOG50</f>
        <v>0</v>
      </c>
      <c r="JOH49" s="48">
        <f t="shared" si="126"/>
        <v>-122330</v>
      </c>
      <c r="JOI49" s="48">
        <f t="shared" si="126"/>
        <v>0</v>
      </c>
      <c r="JOJ49" s="48">
        <f t="shared" si="126"/>
        <v>0</v>
      </c>
      <c r="JOK49" s="48">
        <f t="shared" si="126"/>
        <v>122330</v>
      </c>
      <c r="JOL49" s="48">
        <f t="shared" si="126"/>
        <v>0</v>
      </c>
      <c r="JOM49" s="48">
        <f t="shared" si="126"/>
        <v>0</v>
      </c>
      <c r="JON49" s="48">
        <f t="shared" si="126"/>
        <v>0</v>
      </c>
      <c r="JOO49" s="48">
        <f t="shared" si="126"/>
        <v>0</v>
      </c>
      <c r="JOP49" s="48">
        <f t="shared" si="126"/>
        <v>0</v>
      </c>
      <c r="JOQ49" s="48">
        <f t="shared" si="126"/>
        <v>0</v>
      </c>
      <c r="JOR49" s="48">
        <f t="shared" si="126"/>
        <v>0</v>
      </c>
      <c r="JOS49" s="45" t="s">
        <v>116</v>
      </c>
      <c r="JOT49" s="76">
        <v>3240</v>
      </c>
      <c r="JOU49" s="76"/>
      <c r="JOV49" s="74" t="s">
        <v>117</v>
      </c>
      <c r="JOW49" s="48">
        <f>JOW50</f>
        <v>0</v>
      </c>
      <c r="JOX49" s="48">
        <f t="shared" ref="JOX49:JRD49" si="127">JOX50</f>
        <v>-122330</v>
      </c>
      <c r="JOY49" s="48">
        <f t="shared" si="127"/>
        <v>0</v>
      </c>
      <c r="JOZ49" s="48">
        <f t="shared" si="127"/>
        <v>0</v>
      </c>
      <c r="JPA49" s="48">
        <f t="shared" si="127"/>
        <v>122330</v>
      </c>
      <c r="JPB49" s="48">
        <f t="shared" si="127"/>
        <v>0</v>
      </c>
      <c r="JPC49" s="48">
        <f t="shared" si="127"/>
        <v>0</v>
      </c>
      <c r="JPD49" s="48">
        <f t="shared" si="127"/>
        <v>0</v>
      </c>
      <c r="JPE49" s="48">
        <f t="shared" si="127"/>
        <v>0</v>
      </c>
      <c r="JPF49" s="48">
        <f t="shared" si="127"/>
        <v>0</v>
      </c>
      <c r="JPG49" s="48">
        <f t="shared" si="127"/>
        <v>0</v>
      </c>
      <c r="JPH49" s="48">
        <f t="shared" si="127"/>
        <v>0</v>
      </c>
      <c r="JPI49" s="45" t="s">
        <v>116</v>
      </c>
      <c r="JPJ49" s="76">
        <v>3240</v>
      </c>
      <c r="JPK49" s="76"/>
      <c r="JPL49" s="74" t="s">
        <v>117</v>
      </c>
      <c r="JPM49" s="48">
        <f>JPM50</f>
        <v>0</v>
      </c>
      <c r="JPN49" s="48">
        <f t="shared" si="127"/>
        <v>-122330</v>
      </c>
      <c r="JPO49" s="48">
        <f t="shared" si="127"/>
        <v>0</v>
      </c>
      <c r="JPP49" s="48">
        <f t="shared" si="127"/>
        <v>0</v>
      </c>
      <c r="JPQ49" s="48">
        <f t="shared" si="127"/>
        <v>122330</v>
      </c>
      <c r="JPR49" s="48">
        <f t="shared" si="127"/>
        <v>0</v>
      </c>
      <c r="JPS49" s="48">
        <f t="shared" si="127"/>
        <v>0</v>
      </c>
      <c r="JPT49" s="48">
        <f t="shared" si="127"/>
        <v>0</v>
      </c>
      <c r="JPU49" s="48">
        <f t="shared" si="127"/>
        <v>0</v>
      </c>
      <c r="JPV49" s="48">
        <f t="shared" si="127"/>
        <v>0</v>
      </c>
      <c r="JPW49" s="48">
        <f t="shared" si="127"/>
        <v>0</v>
      </c>
      <c r="JPX49" s="48">
        <f t="shared" si="127"/>
        <v>0</v>
      </c>
      <c r="JPY49" s="45" t="s">
        <v>116</v>
      </c>
      <c r="JPZ49" s="76">
        <v>3240</v>
      </c>
      <c r="JQA49" s="76"/>
      <c r="JQB49" s="74" t="s">
        <v>117</v>
      </c>
      <c r="JQC49" s="48">
        <f>JQC50</f>
        <v>0</v>
      </c>
      <c r="JQD49" s="48">
        <f t="shared" si="127"/>
        <v>-122330</v>
      </c>
      <c r="JQE49" s="48">
        <f t="shared" si="127"/>
        <v>0</v>
      </c>
      <c r="JQF49" s="48">
        <f t="shared" si="127"/>
        <v>0</v>
      </c>
      <c r="JQG49" s="48">
        <f t="shared" si="127"/>
        <v>122330</v>
      </c>
      <c r="JQH49" s="48">
        <f t="shared" si="127"/>
        <v>0</v>
      </c>
      <c r="JQI49" s="48">
        <f t="shared" si="127"/>
        <v>0</v>
      </c>
      <c r="JQJ49" s="48">
        <f t="shared" si="127"/>
        <v>0</v>
      </c>
      <c r="JQK49" s="48">
        <f t="shared" si="127"/>
        <v>0</v>
      </c>
      <c r="JQL49" s="48">
        <f t="shared" si="127"/>
        <v>0</v>
      </c>
      <c r="JQM49" s="48">
        <f t="shared" si="127"/>
        <v>0</v>
      </c>
      <c r="JQN49" s="48">
        <f t="shared" si="127"/>
        <v>0</v>
      </c>
      <c r="JQO49" s="45" t="s">
        <v>116</v>
      </c>
      <c r="JQP49" s="76">
        <v>3240</v>
      </c>
      <c r="JQQ49" s="76"/>
      <c r="JQR49" s="74" t="s">
        <v>117</v>
      </c>
      <c r="JQS49" s="48">
        <f>JQS50</f>
        <v>0</v>
      </c>
      <c r="JQT49" s="48">
        <f t="shared" si="127"/>
        <v>-122330</v>
      </c>
      <c r="JQU49" s="48">
        <f t="shared" si="127"/>
        <v>0</v>
      </c>
      <c r="JQV49" s="48">
        <f t="shared" si="127"/>
        <v>0</v>
      </c>
      <c r="JQW49" s="48">
        <f t="shared" si="127"/>
        <v>122330</v>
      </c>
      <c r="JQX49" s="48">
        <f t="shared" si="127"/>
        <v>0</v>
      </c>
      <c r="JQY49" s="48">
        <f t="shared" si="127"/>
        <v>0</v>
      </c>
      <c r="JQZ49" s="48">
        <f t="shared" si="127"/>
        <v>0</v>
      </c>
      <c r="JRA49" s="48">
        <f t="shared" si="127"/>
        <v>0</v>
      </c>
      <c r="JRB49" s="48">
        <f t="shared" si="127"/>
        <v>0</v>
      </c>
      <c r="JRC49" s="48">
        <f t="shared" si="127"/>
        <v>0</v>
      </c>
      <c r="JRD49" s="48">
        <f t="shared" si="127"/>
        <v>0</v>
      </c>
      <c r="JRE49" s="45" t="s">
        <v>116</v>
      </c>
      <c r="JRF49" s="76">
        <v>3240</v>
      </c>
      <c r="JRG49" s="76"/>
      <c r="JRH49" s="74" t="s">
        <v>117</v>
      </c>
      <c r="JRI49" s="48">
        <f>JRI50</f>
        <v>0</v>
      </c>
      <c r="JRJ49" s="48">
        <f t="shared" ref="JRJ49:JTP49" si="128">JRJ50</f>
        <v>-122330</v>
      </c>
      <c r="JRK49" s="48">
        <f t="shared" si="128"/>
        <v>0</v>
      </c>
      <c r="JRL49" s="48">
        <f t="shared" si="128"/>
        <v>0</v>
      </c>
      <c r="JRM49" s="48">
        <f t="shared" si="128"/>
        <v>122330</v>
      </c>
      <c r="JRN49" s="48">
        <f t="shared" si="128"/>
        <v>0</v>
      </c>
      <c r="JRO49" s="48">
        <f t="shared" si="128"/>
        <v>0</v>
      </c>
      <c r="JRP49" s="48">
        <f t="shared" si="128"/>
        <v>0</v>
      </c>
      <c r="JRQ49" s="48">
        <f t="shared" si="128"/>
        <v>0</v>
      </c>
      <c r="JRR49" s="48">
        <f t="shared" si="128"/>
        <v>0</v>
      </c>
      <c r="JRS49" s="48">
        <f t="shared" si="128"/>
        <v>0</v>
      </c>
      <c r="JRT49" s="48">
        <f t="shared" si="128"/>
        <v>0</v>
      </c>
      <c r="JRU49" s="45" t="s">
        <v>116</v>
      </c>
      <c r="JRV49" s="76">
        <v>3240</v>
      </c>
      <c r="JRW49" s="76"/>
      <c r="JRX49" s="74" t="s">
        <v>117</v>
      </c>
      <c r="JRY49" s="48">
        <f>JRY50</f>
        <v>0</v>
      </c>
      <c r="JRZ49" s="48">
        <f t="shared" si="128"/>
        <v>-122330</v>
      </c>
      <c r="JSA49" s="48">
        <f t="shared" si="128"/>
        <v>0</v>
      </c>
      <c r="JSB49" s="48">
        <f t="shared" si="128"/>
        <v>0</v>
      </c>
      <c r="JSC49" s="48">
        <f t="shared" si="128"/>
        <v>122330</v>
      </c>
      <c r="JSD49" s="48">
        <f t="shared" si="128"/>
        <v>0</v>
      </c>
      <c r="JSE49" s="48">
        <f t="shared" si="128"/>
        <v>0</v>
      </c>
      <c r="JSF49" s="48">
        <f t="shared" si="128"/>
        <v>0</v>
      </c>
      <c r="JSG49" s="48">
        <f t="shared" si="128"/>
        <v>0</v>
      </c>
      <c r="JSH49" s="48">
        <f t="shared" si="128"/>
        <v>0</v>
      </c>
      <c r="JSI49" s="48">
        <f t="shared" si="128"/>
        <v>0</v>
      </c>
      <c r="JSJ49" s="48">
        <f t="shared" si="128"/>
        <v>0</v>
      </c>
      <c r="JSK49" s="45" t="s">
        <v>116</v>
      </c>
      <c r="JSL49" s="76">
        <v>3240</v>
      </c>
      <c r="JSM49" s="76"/>
      <c r="JSN49" s="74" t="s">
        <v>117</v>
      </c>
      <c r="JSO49" s="48">
        <f>JSO50</f>
        <v>0</v>
      </c>
      <c r="JSP49" s="48">
        <f t="shared" si="128"/>
        <v>-122330</v>
      </c>
      <c r="JSQ49" s="48">
        <f t="shared" si="128"/>
        <v>0</v>
      </c>
      <c r="JSR49" s="48">
        <f t="shared" si="128"/>
        <v>0</v>
      </c>
      <c r="JSS49" s="48">
        <f t="shared" si="128"/>
        <v>122330</v>
      </c>
      <c r="JST49" s="48">
        <f t="shared" si="128"/>
        <v>0</v>
      </c>
      <c r="JSU49" s="48">
        <f t="shared" si="128"/>
        <v>0</v>
      </c>
      <c r="JSV49" s="48">
        <f t="shared" si="128"/>
        <v>0</v>
      </c>
      <c r="JSW49" s="48">
        <f t="shared" si="128"/>
        <v>0</v>
      </c>
      <c r="JSX49" s="48">
        <f t="shared" si="128"/>
        <v>0</v>
      </c>
      <c r="JSY49" s="48">
        <f t="shared" si="128"/>
        <v>0</v>
      </c>
      <c r="JSZ49" s="48">
        <f t="shared" si="128"/>
        <v>0</v>
      </c>
      <c r="JTA49" s="45" t="s">
        <v>116</v>
      </c>
      <c r="JTB49" s="76">
        <v>3240</v>
      </c>
      <c r="JTC49" s="76"/>
      <c r="JTD49" s="74" t="s">
        <v>117</v>
      </c>
      <c r="JTE49" s="48">
        <f>JTE50</f>
        <v>0</v>
      </c>
      <c r="JTF49" s="48">
        <f t="shared" si="128"/>
        <v>-122330</v>
      </c>
      <c r="JTG49" s="48">
        <f t="shared" si="128"/>
        <v>0</v>
      </c>
      <c r="JTH49" s="48">
        <f t="shared" si="128"/>
        <v>0</v>
      </c>
      <c r="JTI49" s="48">
        <f t="shared" si="128"/>
        <v>122330</v>
      </c>
      <c r="JTJ49" s="48">
        <f t="shared" si="128"/>
        <v>0</v>
      </c>
      <c r="JTK49" s="48">
        <f t="shared" si="128"/>
        <v>0</v>
      </c>
      <c r="JTL49" s="48">
        <f t="shared" si="128"/>
        <v>0</v>
      </c>
      <c r="JTM49" s="48">
        <f t="shared" si="128"/>
        <v>0</v>
      </c>
      <c r="JTN49" s="48">
        <f t="shared" si="128"/>
        <v>0</v>
      </c>
      <c r="JTO49" s="48">
        <f t="shared" si="128"/>
        <v>0</v>
      </c>
      <c r="JTP49" s="48">
        <f t="shared" si="128"/>
        <v>0</v>
      </c>
      <c r="JTQ49" s="45" t="s">
        <v>116</v>
      </c>
      <c r="JTR49" s="76">
        <v>3240</v>
      </c>
      <c r="JTS49" s="76"/>
      <c r="JTT49" s="74" t="s">
        <v>117</v>
      </c>
      <c r="JTU49" s="48">
        <f>JTU50</f>
        <v>0</v>
      </c>
      <c r="JTV49" s="48">
        <f t="shared" ref="JTV49:JWB49" si="129">JTV50</f>
        <v>-122330</v>
      </c>
      <c r="JTW49" s="48">
        <f t="shared" si="129"/>
        <v>0</v>
      </c>
      <c r="JTX49" s="48">
        <f t="shared" si="129"/>
        <v>0</v>
      </c>
      <c r="JTY49" s="48">
        <f t="shared" si="129"/>
        <v>122330</v>
      </c>
      <c r="JTZ49" s="48">
        <f t="shared" si="129"/>
        <v>0</v>
      </c>
      <c r="JUA49" s="48">
        <f t="shared" si="129"/>
        <v>0</v>
      </c>
      <c r="JUB49" s="48">
        <f t="shared" si="129"/>
        <v>0</v>
      </c>
      <c r="JUC49" s="48">
        <f t="shared" si="129"/>
        <v>0</v>
      </c>
      <c r="JUD49" s="48">
        <f t="shared" si="129"/>
        <v>0</v>
      </c>
      <c r="JUE49" s="48">
        <f t="shared" si="129"/>
        <v>0</v>
      </c>
      <c r="JUF49" s="48">
        <f t="shared" si="129"/>
        <v>0</v>
      </c>
      <c r="JUG49" s="45" t="s">
        <v>116</v>
      </c>
      <c r="JUH49" s="76">
        <v>3240</v>
      </c>
      <c r="JUI49" s="76"/>
      <c r="JUJ49" s="74" t="s">
        <v>117</v>
      </c>
      <c r="JUK49" s="48">
        <f>JUK50</f>
        <v>0</v>
      </c>
      <c r="JUL49" s="48">
        <f t="shared" si="129"/>
        <v>-122330</v>
      </c>
      <c r="JUM49" s="48">
        <f t="shared" si="129"/>
        <v>0</v>
      </c>
      <c r="JUN49" s="48">
        <f t="shared" si="129"/>
        <v>0</v>
      </c>
      <c r="JUO49" s="48">
        <f t="shared" si="129"/>
        <v>122330</v>
      </c>
      <c r="JUP49" s="48">
        <f t="shared" si="129"/>
        <v>0</v>
      </c>
      <c r="JUQ49" s="48">
        <f t="shared" si="129"/>
        <v>0</v>
      </c>
      <c r="JUR49" s="48">
        <f t="shared" si="129"/>
        <v>0</v>
      </c>
      <c r="JUS49" s="48">
        <f t="shared" si="129"/>
        <v>0</v>
      </c>
      <c r="JUT49" s="48">
        <f t="shared" si="129"/>
        <v>0</v>
      </c>
      <c r="JUU49" s="48">
        <f t="shared" si="129"/>
        <v>0</v>
      </c>
      <c r="JUV49" s="48">
        <f t="shared" si="129"/>
        <v>0</v>
      </c>
      <c r="JUW49" s="45" t="s">
        <v>116</v>
      </c>
      <c r="JUX49" s="76">
        <v>3240</v>
      </c>
      <c r="JUY49" s="76"/>
      <c r="JUZ49" s="74" t="s">
        <v>117</v>
      </c>
      <c r="JVA49" s="48">
        <f>JVA50</f>
        <v>0</v>
      </c>
      <c r="JVB49" s="48">
        <f t="shared" si="129"/>
        <v>-122330</v>
      </c>
      <c r="JVC49" s="48">
        <f t="shared" si="129"/>
        <v>0</v>
      </c>
      <c r="JVD49" s="48">
        <f t="shared" si="129"/>
        <v>0</v>
      </c>
      <c r="JVE49" s="48">
        <f t="shared" si="129"/>
        <v>122330</v>
      </c>
      <c r="JVF49" s="48">
        <f t="shared" si="129"/>
        <v>0</v>
      </c>
      <c r="JVG49" s="48">
        <f t="shared" si="129"/>
        <v>0</v>
      </c>
      <c r="JVH49" s="48">
        <f t="shared" si="129"/>
        <v>0</v>
      </c>
      <c r="JVI49" s="48">
        <f t="shared" si="129"/>
        <v>0</v>
      </c>
      <c r="JVJ49" s="48">
        <f t="shared" si="129"/>
        <v>0</v>
      </c>
      <c r="JVK49" s="48">
        <f t="shared" si="129"/>
        <v>0</v>
      </c>
      <c r="JVL49" s="48">
        <f t="shared" si="129"/>
        <v>0</v>
      </c>
      <c r="JVM49" s="45" t="s">
        <v>116</v>
      </c>
      <c r="JVN49" s="76">
        <v>3240</v>
      </c>
      <c r="JVO49" s="76"/>
      <c r="JVP49" s="74" t="s">
        <v>117</v>
      </c>
      <c r="JVQ49" s="48">
        <f>JVQ50</f>
        <v>0</v>
      </c>
      <c r="JVR49" s="48">
        <f t="shared" si="129"/>
        <v>-122330</v>
      </c>
      <c r="JVS49" s="48">
        <f t="shared" si="129"/>
        <v>0</v>
      </c>
      <c r="JVT49" s="48">
        <f t="shared" si="129"/>
        <v>0</v>
      </c>
      <c r="JVU49" s="48">
        <f t="shared" si="129"/>
        <v>122330</v>
      </c>
      <c r="JVV49" s="48">
        <f t="shared" si="129"/>
        <v>0</v>
      </c>
      <c r="JVW49" s="48">
        <f t="shared" si="129"/>
        <v>0</v>
      </c>
      <c r="JVX49" s="48">
        <f t="shared" si="129"/>
        <v>0</v>
      </c>
      <c r="JVY49" s="48">
        <f t="shared" si="129"/>
        <v>0</v>
      </c>
      <c r="JVZ49" s="48">
        <f t="shared" si="129"/>
        <v>0</v>
      </c>
      <c r="JWA49" s="48">
        <f t="shared" si="129"/>
        <v>0</v>
      </c>
      <c r="JWB49" s="48">
        <f t="shared" si="129"/>
        <v>0</v>
      </c>
      <c r="JWC49" s="45" t="s">
        <v>116</v>
      </c>
      <c r="JWD49" s="76">
        <v>3240</v>
      </c>
      <c r="JWE49" s="76"/>
      <c r="JWF49" s="74" t="s">
        <v>117</v>
      </c>
      <c r="JWG49" s="48">
        <f>JWG50</f>
        <v>0</v>
      </c>
      <c r="JWH49" s="48">
        <f t="shared" ref="JWH49:JYN49" si="130">JWH50</f>
        <v>-122330</v>
      </c>
      <c r="JWI49" s="48">
        <f t="shared" si="130"/>
        <v>0</v>
      </c>
      <c r="JWJ49" s="48">
        <f t="shared" si="130"/>
        <v>0</v>
      </c>
      <c r="JWK49" s="48">
        <f t="shared" si="130"/>
        <v>122330</v>
      </c>
      <c r="JWL49" s="48">
        <f t="shared" si="130"/>
        <v>0</v>
      </c>
      <c r="JWM49" s="48">
        <f t="shared" si="130"/>
        <v>0</v>
      </c>
      <c r="JWN49" s="48">
        <f t="shared" si="130"/>
        <v>0</v>
      </c>
      <c r="JWO49" s="48">
        <f t="shared" si="130"/>
        <v>0</v>
      </c>
      <c r="JWP49" s="48">
        <f t="shared" si="130"/>
        <v>0</v>
      </c>
      <c r="JWQ49" s="48">
        <f t="shared" si="130"/>
        <v>0</v>
      </c>
      <c r="JWR49" s="48">
        <f t="shared" si="130"/>
        <v>0</v>
      </c>
      <c r="JWS49" s="45" t="s">
        <v>116</v>
      </c>
      <c r="JWT49" s="76">
        <v>3240</v>
      </c>
      <c r="JWU49" s="76"/>
      <c r="JWV49" s="74" t="s">
        <v>117</v>
      </c>
      <c r="JWW49" s="48">
        <f>JWW50</f>
        <v>0</v>
      </c>
      <c r="JWX49" s="48">
        <f t="shared" si="130"/>
        <v>-122330</v>
      </c>
      <c r="JWY49" s="48">
        <f t="shared" si="130"/>
        <v>0</v>
      </c>
      <c r="JWZ49" s="48">
        <f t="shared" si="130"/>
        <v>0</v>
      </c>
      <c r="JXA49" s="48">
        <f t="shared" si="130"/>
        <v>122330</v>
      </c>
      <c r="JXB49" s="48">
        <f t="shared" si="130"/>
        <v>0</v>
      </c>
      <c r="JXC49" s="48">
        <f t="shared" si="130"/>
        <v>0</v>
      </c>
      <c r="JXD49" s="48">
        <f t="shared" si="130"/>
        <v>0</v>
      </c>
      <c r="JXE49" s="48">
        <f t="shared" si="130"/>
        <v>0</v>
      </c>
      <c r="JXF49" s="48">
        <f t="shared" si="130"/>
        <v>0</v>
      </c>
      <c r="JXG49" s="48">
        <f t="shared" si="130"/>
        <v>0</v>
      </c>
      <c r="JXH49" s="48">
        <f t="shared" si="130"/>
        <v>0</v>
      </c>
      <c r="JXI49" s="45" t="s">
        <v>116</v>
      </c>
      <c r="JXJ49" s="76">
        <v>3240</v>
      </c>
      <c r="JXK49" s="76"/>
      <c r="JXL49" s="74" t="s">
        <v>117</v>
      </c>
      <c r="JXM49" s="48">
        <f>JXM50</f>
        <v>0</v>
      </c>
      <c r="JXN49" s="48">
        <f t="shared" si="130"/>
        <v>-122330</v>
      </c>
      <c r="JXO49" s="48">
        <f t="shared" si="130"/>
        <v>0</v>
      </c>
      <c r="JXP49" s="48">
        <f t="shared" si="130"/>
        <v>0</v>
      </c>
      <c r="JXQ49" s="48">
        <f t="shared" si="130"/>
        <v>122330</v>
      </c>
      <c r="JXR49" s="48">
        <f t="shared" si="130"/>
        <v>0</v>
      </c>
      <c r="JXS49" s="48">
        <f t="shared" si="130"/>
        <v>0</v>
      </c>
      <c r="JXT49" s="48">
        <f t="shared" si="130"/>
        <v>0</v>
      </c>
      <c r="JXU49" s="48">
        <f t="shared" si="130"/>
        <v>0</v>
      </c>
      <c r="JXV49" s="48">
        <f t="shared" si="130"/>
        <v>0</v>
      </c>
      <c r="JXW49" s="48">
        <f t="shared" si="130"/>
        <v>0</v>
      </c>
      <c r="JXX49" s="48">
        <f t="shared" si="130"/>
        <v>0</v>
      </c>
      <c r="JXY49" s="45" t="s">
        <v>116</v>
      </c>
      <c r="JXZ49" s="76">
        <v>3240</v>
      </c>
      <c r="JYA49" s="76"/>
      <c r="JYB49" s="74" t="s">
        <v>117</v>
      </c>
      <c r="JYC49" s="48">
        <f>JYC50</f>
        <v>0</v>
      </c>
      <c r="JYD49" s="48">
        <f t="shared" si="130"/>
        <v>-122330</v>
      </c>
      <c r="JYE49" s="48">
        <f t="shared" si="130"/>
        <v>0</v>
      </c>
      <c r="JYF49" s="48">
        <f t="shared" si="130"/>
        <v>0</v>
      </c>
      <c r="JYG49" s="48">
        <f t="shared" si="130"/>
        <v>122330</v>
      </c>
      <c r="JYH49" s="48">
        <f t="shared" si="130"/>
        <v>0</v>
      </c>
      <c r="JYI49" s="48">
        <f t="shared" si="130"/>
        <v>0</v>
      </c>
      <c r="JYJ49" s="48">
        <f t="shared" si="130"/>
        <v>0</v>
      </c>
      <c r="JYK49" s="48">
        <f t="shared" si="130"/>
        <v>0</v>
      </c>
      <c r="JYL49" s="48">
        <f t="shared" si="130"/>
        <v>0</v>
      </c>
      <c r="JYM49" s="48">
        <f t="shared" si="130"/>
        <v>0</v>
      </c>
      <c r="JYN49" s="48">
        <f t="shared" si="130"/>
        <v>0</v>
      </c>
      <c r="JYO49" s="45" t="s">
        <v>116</v>
      </c>
      <c r="JYP49" s="76">
        <v>3240</v>
      </c>
      <c r="JYQ49" s="76"/>
      <c r="JYR49" s="74" t="s">
        <v>117</v>
      </c>
      <c r="JYS49" s="48">
        <f>JYS50</f>
        <v>0</v>
      </c>
      <c r="JYT49" s="48">
        <f t="shared" ref="JYT49:KAZ49" si="131">JYT50</f>
        <v>-122330</v>
      </c>
      <c r="JYU49" s="48">
        <f t="shared" si="131"/>
        <v>0</v>
      </c>
      <c r="JYV49" s="48">
        <f t="shared" si="131"/>
        <v>0</v>
      </c>
      <c r="JYW49" s="48">
        <f t="shared" si="131"/>
        <v>122330</v>
      </c>
      <c r="JYX49" s="48">
        <f t="shared" si="131"/>
        <v>0</v>
      </c>
      <c r="JYY49" s="48">
        <f t="shared" si="131"/>
        <v>0</v>
      </c>
      <c r="JYZ49" s="48">
        <f t="shared" si="131"/>
        <v>0</v>
      </c>
      <c r="JZA49" s="48">
        <f t="shared" si="131"/>
        <v>0</v>
      </c>
      <c r="JZB49" s="48">
        <f t="shared" si="131"/>
        <v>0</v>
      </c>
      <c r="JZC49" s="48">
        <f t="shared" si="131"/>
        <v>0</v>
      </c>
      <c r="JZD49" s="48">
        <f t="shared" si="131"/>
        <v>0</v>
      </c>
      <c r="JZE49" s="45" t="s">
        <v>116</v>
      </c>
      <c r="JZF49" s="76">
        <v>3240</v>
      </c>
      <c r="JZG49" s="76"/>
      <c r="JZH49" s="74" t="s">
        <v>117</v>
      </c>
      <c r="JZI49" s="48">
        <f>JZI50</f>
        <v>0</v>
      </c>
      <c r="JZJ49" s="48">
        <f t="shared" si="131"/>
        <v>-122330</v>
      </c>
      <c r="JZK49" s="48">
        <f t="shared" si="131"/>
        <v>0</v>
      </c>
      <c r="JZL49" s="48">
        <f t="shared" si="131"/>
        <v>0</v>
      </c>
      <c r="JZM49" s="48">
        <f t="shared" si="131"/>
        <v>122330</v>
      </c>
      <c r="JZN49" s="48">
        <f t="shared" si="131"/>
        <v>0</v>
      </c>
      <c r="JZO49" s="48">
        <f t="shared" si="131"/>
        <v>0</v>
      </c>
      <c r="JZP49" s="48">
        <f t="shared" si="131"/>
        <v>0</v>
      </c>
      <c r="JZQ49" s="48">
        <f t="shared" si="131"/>
        <v>0</v>
      </c>
      <c r="JZR49" s="48">
        <f t="shared" si="131"/>
        <v>0</v>
      </c>
      <c r="JZS49" s="48">
        <f t="shared" si="131"/>
        <v>0</v>
      </c>
      <c r="JZT49" s="48">
        <f t="shared" si="131"/>
        <v>0</v>
      </c>
      <c r="JZU49" s="45" t="s">
        <v>116</v>
      </c>
      <c r="JZV49" s="76">
        <v>3240</v>
      </c>
      <c r="JZW49" s="76"/>
      <c r="JZX49" s="74" t="s">
        <v>117</v>
      </c>
      <c r="JZY49" s="48">
        <f>JZY50</f>
        <v>0</v>
      </c>
      <c r="JZZ49" s="48">
        <f t="shared" si="131"/>
        <v>-122330</v>
      </c>
      <c r="KAA49" s="48">
        <f t="shared" si="131"/>
        <v>0</v>
      </c>
      <c r="KAB49" s="48">
        <f t="shared" si="131"/>
        <v>0</v>
      </c>
      <c r="KAC49" s="48">
        <f t="shared" si="131"/>
        <v>122330</v>
      </c>
      <c r="KAD49" s="48">
        <f t="shared" si="131"/>
        <v>0</v>
      </c>
      <c r="KAE49" s="48">
        <f t="shared" si="131"/>
        <v>0</v>
      </c>
      <c r="KAF49" s="48">
        <f t="shared" si="131"/>
        <v>0</v>
      </c>
      <c r="KAG49" s="48">
        <f t="shared" si="131"/>
        <v>0</v>
      </c>
      <c r="KAH49" s="48">
        <f t="shared" si="131"/>
        <v>0</v>
      </c>
      <c r="KAI49" s="48">
        <f t="shared" si="131"/>
        <v>0</v>
      </c>
      <c r="KAJ49" s="48">
        <f t="shared" si="131"/>
        <v>0</v>
      </c>
      <c r="KAK49" s="45" t="s">
        <v>116</v>
      </c>
      <c r="KAL49" s="76">
        <v>3240</v>
      </c>
      <c r="KAM49" s="76"/>
      <c r="KAN49" s="74" t="s">
        <v>117</v>
      </c>
      <c r="KAO49" s="48">
        <f>KAO50</f>
        <v>0</v>
      </c>
      <c r="KAP49" s="48">
        <f t="shared" si="131"/>
        <v>-122330</v>
      </c>
      <c r="KAQ49" s="48">
        <f t="shared" si="131"/>
        <v>0</v>
      </c>
      <c r="KAR49" s="48">
        <f t="shared" si="131"/>
        <v>0</v>
      </c>
      <c r="KAS49" s="48">
        <f t="shared" si="131"/>
        <v>122330</v>
      </c>
      <c r="KAT49" s="48">
        <f t="shared" si="131"/>
        <v>0</v>
      </c>
      <c r="KAU49" s="48">
        <f t="shared" si="131"/>
        <v>0</v>
      </c>
      <c r="KAV49" s="48">
        <f t="shared" si="131"/>
        <v>0</v>
      </c>
      <c r="KAW49" s="48">
        <f t="shared" si="131"/>
        <v>0</v>
      </c>
      <c r="KAX49" s="48">
        <f t="shared" si="131"/>
        <v>0</v>
      </c>
      <c r="KAY49" s="48">
        <f t="shared" si="131"/>
        <v>0</v>
      </c>
      <c r="KAZ49" s="48">
        <f t="shared" si="131"/>
        <v>0</v>
      </c>
      <c r="KBA49" s="45" t="s">
        <v>116</v>
      </c>
      <c r="KBB49" s="76">
        <v>3240</v>
      </c>
      <c r="KBC49" s="76"/>
      <c r="KBD49" s="74" t="s">
        <v>117</v>
      </c>
      <c r="KBE49" s="48">
        <f>KBE50</f>
        <v>0</v>
      </c>
      <c r="KBF49" s="48">
        <f t="shared" ref="KBF49:KDL49" si="132">KBF50</f>
        <v>-122330</v>
      </c>
      <c r="KBG49" s="48">
        <f t="shared" si="132"/>
        <v>0</v>
      </c>
      <c r="KBH49" s="48">
        <f t="shared" si="132"/>
        <v>0</v>
      </c>
      <c r="KBI49" s="48">
        <f t="shared" si="132"/>
        <v>122330</v>
      </c>
      <c r="KBJ49" s="48">
        <f t="shared" si="132"/>
        <v>0</v>
      </c>
      <c r="KBK49" s="48">
        <f t="shared" si="132"/>
        <v>0</v>
      </c>
      <c r="KBL49" s="48">
        <f t="shared" si="132"/>
        <v>0</v>
      </c>
      <c r="KBM49" s="48">
        <f t="shared" si="132"/>
        <v>0</v>
      </c>
      <c r="KBN49" s="48">
        <f t="shared" si="132"/>
        <v>0</v>
      </c>
      <c r="KBO49" s="48">
        <f t="shared" si="132"/>
        <v>0</v>
      </c>
      <c r="KBP49" s="48">
        <f t="shared" si="132"/>
        <v>0</v>
      </c>
      <c r="KBQ49" s="45" t="s">
        <v>116</v>
      </c>
      <c r="KBR49" s="76">
        <v>3240</v>
      </c>
      <c r="KBS49" s="76"/>
      <c r="KBT49" s="74" t="s">
        <v>117</v>
      </c>
      <c r="KBU49" s="48">
        <f>KBU50</f>
        <v>0</v>
      </c>
      <c r="KBV49" s="48">
        <f t="shared" si="132"/>
        <v>-122330</v>
      </c>
      <c r="KBW49" s="48">
        <f t="shared" si="132"/>
        <v>0</v>
      </c>
      <c r="KBX49" s="48">
        <f t="shared" si="132"/>
        <v>0</v>
      </c>
      <c r="KBY49" s="48">
        <f t="shared" si="132"/>
        <v>122330</v>
      </c>
      <c r="KBZ49" s="48">
        <f t="shared" si="132"/>
        <v>0</v>
      </c>
      <c r="KCA49" s="48">
        <f t="shared" si="132"/>
        <v>0</v>
      </c>
      <c r="KCB49" s="48">
        <f t="shared" si="132"/>
        <v>0</v>
      </c>
      <c r="KCC49" s="48">
        <f t="shared" si="132"/>
        <v>0</v>
      </c>
      <c r="KCD49" s="48">
        <f t="shared" si="132"/>
        <v>0</v>
      </c>
      <c r="KCE49" s="48">
        <f t="shared" si="132"/>
        <v>0</v>
      </c>
      <c r="KCF49" s="48">
        <f t="shared" si="132"/>
        <v>0</v>
      </c>
      <c r="KCG49" s="45" t="s">
        <v>116</v>
      </c>
      <c r="KCH49" s="76">
        <v>3240</v>
      </c>
      <c r="KCI49" s="76"/>
      <c r="KCJ49" s="74" t="s">
        <v>117</v>
      </c>
      <c r="KCK49" s="48">
        <f>KCK50</f>
        <v>0</v>
      </c>
      <c r="KCL49" s="48">
        <f t="shared" si="132"/>
        <v>-122330</v>
      </c>
      <c r="KCM49" s="48">
        <f t="shared" si="132"/>
        <v>0</v>
      </c>
      <c r="KCN49" s="48">
        <f t="shared" si="132"/>
        <v>0</v>
      </c>
      <c r="KCO49" s="48">
        <f t="shared" si="132"/>
        <v>122330</v>
      </c>
      <c r="KCP49" s="48">
        <f t="shared" si="132"/>
        <v>0</v>
      </c>
      <c r="KCQ49" s="48">
        <f t="shared" si="132"/>
        <v>0</v>
      </c>
      <c r="KCR49" s="48">
        <f t="shared" si="132"/>
        <v>0</v>
      </c>
      <c r="KCS49" s="48">
        <f t="shared" si="132"/>
        <v>0</v>
      </c>
      <c r="KCT49" s="48">
        <f t="shared" si="132"/>
        <v>0</v>
      </c>
      <c r="KCU49" s="48">
        <f t="shared" si="132"/>
        <v>0</v>
      </c>
      <c r="KCV49" s="48">
        <f t="shared" si="132"/>
        <v>0</v>
      </c>
      <c r="KCW49" s="45" t="s">
        <v>116</v>
      </c>
      <c r="KCX49" s="76">
        <v>3240</v>
      </c>
      <c r="KCY49" s="76"/>
      <c r="KCZ49" s="74" t="s">
        <v>117</v>
      </c>
      <c r="KDA49" s="48">
        <f>KDA50</f>
        <v>0</v>
      </c>
      <c r="KDB49" s="48">
        <f t="shared" si="132"/>
        <v>-122330</v>
      </c>
      <c r="KDC49" s="48">
        <f t="shared" si="132"/>
        <v>0</v>
      </c>
      <c r="KDD49" s="48">
        <f t="shared" si="132"/>
        <v>0</v>
      </c>
      <c r="KDE49" s="48">
        <f t="shared" si="132"/>
        <v>122330</v>
      </c>
      <c r="KDF49" s="48">
        <f t="shared" si="132"/>
        <v>0</v>
      </c>
      <c r="KDG49" s="48">
        <f t="shared" si="132"/>
        <v>0</v>
      </c>
      <c r="KDH49" s="48">
        <f t="shared" si="132"/>
        <v>0</v>
      </c>
      <c r="KDI49" s="48">
        <f t="shared" si="132"/>
        <v>0</v>
      </c>
      <c r="KDJ49" s="48">
        <f t="shared" si="132"/>
        <v>0</v>
      </c>
      <c r="KDK49" s="48">
        <f t="shared" si="132"/>
        <v>0</v>
      </c>
      <c r="KDL49" s="48">
        <f t="shared" si="132"/>
        <v>0</v>
      </c>
      <c r="KDM49" s="45" t="s">
        <v>116</v>
      </c>
      <c r="KDN49" s="76">
        <v>3240</v>
      </c>
      <c r="KDO49" s="76"/>
      <c r="KDP49" s="74" t="s">
        <v>117</v>
      </c>
      <c r="KDQ49" s="48">
        <f>KDQ50</f>
        <v>0</v>
      </c>
      <c r="KDR49" s="48">
        <f t="shared" ref="KDR49:KFX49" si="133">KDR50</f>
        <v>-122330</v>
      </c>
      <c r="KDS49" s="48">
        <f t="shared" si="133"/>
        <v>0</v>
      </c>
      <c r="KDT49" s="48">
        <f t="shared" si="133"/>
        <v>0</v>
      </c>
      <c r="KDU49" s="48">
        <f t="shared" si="133"/>
        <v>122330</v>
      </c>
      <c r="KDV49" s="48">
        <f t="shared" si="133"/>
        <v>0</v>
      </c>
      <c r="KDW49" s="48">
        <f t="shared" si="133"/>
        <v>0</v>
      </c>
      <c r="KDX49" s="48">
        <f t="shared" si="133"/>
        <v>0</v>
      </c>
      <c r="KDY49" s="48">
        <f t="shared" si="133"/>
        <v>0</v>
      </c>
      <c r="KDZ49" s="48">
        <f t="shared" si="133"/>
        <v>0</v>
      </c>
      <c r="KEA49" s="48">
        <f t="shared" si="133"/>
        <v>0</v>
      </c>
      <c r="KEB49" s="48">
        <f t="shared" si="133"/>
        <v>0</v>
      </c>
      <c r="KEC49" s="45" t="s">
        <v>116</v>
      </c>
      <c r="KED49" s="76">
        <v>3240</v>
      </c>
      <c r="KEE49" s="76"/>
      <c r="KEF49" s="74" t="s">
        <v>117</v>
      </c>
      <c r="KEG49" s="48">
        <f>KEG50</f>
        <v>0</v>
      </c>
      <c r="KEH49" s="48">
        <f t="shared" si="133"/>
        <v>-122330</v>
      </c>
      <c r="KEI49" s="48">
        <f t="shared" si="133"/>
        <v>0</v>
      </c>
      <c r="KEJ49" s="48">
        <f t="shared" si="133"/>
        <v>0</v>
      </c>
      <c r="KEK49" s="48">
        <f t="shared" si="133"/>
        <v>122330</v>
      </c>
      <c r="KEL49" s="48">
        <f t="shared" si="133"/>
        <v>0</v>
      </c>
      <c r="KEM49" s="48">
        <f t="shared" si="133"/>
        <v>0</v>
      </c>
      <c r="KEN49" s="48">
        <f t="shared" si="133"/>
        <v>0</v>
      </c>
      <c r="KEO49" s="48">
        <f t="shared" si="133"/>
        <v>0</v>
      </c>
      <c r="KEP49" s="48">
        <f t="shared" si="133"/>
        <v>0</v>
      </c>
      <c r="KEQ49" s="48">
        <f t="shared" si="133"/>
        <v>0</v>
      </c>
      <c r="KER49" s="48">
        <f t="shared" si="133"/>
        <v>0</v>
      </c>
      <c r="KES49" s="45" t="s">
        <v>116</v>
      </c>
      <c r="KET49" s="76">
        <v>3240</v>
      </c>
      <c r="KEU49" s="76"/>
      <c r="KEV49" s="74" t="s">
        <v>117</v>
      </c>
      <c r="KEW49" s="48">
        <f>KEW50</f>
        <v>0</v>
      </c>
      <c r="KEX49" s="48">
        <f t="shared" si="133"/>
        <v>-122330</v>
      </c>
      <c r="KEY49" s="48">
        <f t="shared" si="133"/>
        <v>0</v>
      </c>
      <c r="KEZ49" s="48">
        <f t="shared" si="133"/>
        <v>0</v>
      </c>
      <c r="KFA49" s="48">
        <f t="shared" si="133"/>
        <v>122330</v>
      </c>
      <c r="KFB49" s="48">
        <f t="shared" si="133"/>
        <v>0</v>
      </c>
      <c r="KFC49" s="48">
        <f t="shared" si="133"/>
        <v>0</v>
      </c>
      <c r="KFD49" s="48">
        <f t="shared" si="133"/>
        <v>0</v>
      </c>
      <c r="KFE49" s="48">
        <f t="shared" si="133"/>
        <v>0</v>
      </c>
      <c r="KFF49" s="48">
        <f t="shared" si="133"/>
        <v>0</v>
      </c>
      <c r="KFG49" s="48">
        <f t="shared" si="133"/>
        <v>0</v>
      </c>
      <c r="KFH49" s="48">
        <f t="shared" si="133"/>
        <v>0</v>
      </c>
      <c r="KFI49" s="45" t="s">
        <v>116</v>
      </c>
      <c r="KFJ49" s="76">
        <v>3240</v>
      </c>
      <c r="KFK49" s="76"/>
      <c r="KFL49" s="74" t="s">
        <v>117</v>
      </c>
      <c r="KFM49" s="48">
        <f>KFM50</f>
        <v>0</v>
      </c>
      <c r="KFN49" s="48">
        <f t="shared" si="133"/>
        <v>-122330</v>
      </c>
      <c r="KFO49" s="48">
        <f t="shared" si="133"/>
        <v>0</v>
      </c>
      <c r="KFP49" s="48">
        <f t="shared" si="133"/>
        <v>0</v>
      </c>
      <c r="KFQ49" s="48">
        <f t="shared" si="133"/>
        <v>122330</v>
      </c>
      <c r="KFR49" s="48">
        <f t="shared" si="133"/>
        <v>0</v>
      </c>
      <c r="KFS49" s="48">
        <f t="shared" si="133"/>
        <v>0</v>
      </c>
      <c r="KFT49" s="48">
        <f t="shared" si="133"/>
        <v>0</v>
      </c>
      <c r="KFU49" s="48">
        <f t="shared" si="133"/>
        <v>0</v>
      </c>
      <c r="KFV49" s="48">
        <f t="shared" si="133"/>
        <v>0</v>
      </c>
      <c r="KFW49" s="48">
        <f t="shared" si="133"/>
        <v>0</v>
      </c>
      <c r="KFX49" s="48">
        <f t="shared" si="133"/>
        <v>0</v>
      </c>
      <c r="KFY49" s="45" t="s">
        <v>116</v>
      </c>
      <c r="KFZ49" s="76">
        <v>3240</v>
      </c>
      <c r="KGA49" s="76"/>
      <c r="KGB49" s="74" t="s">
        <v>117</v>
      </c>
      <c r="KGC49" s="48">
        <f>KGC50</f>
        <v>0</v>
      </c>
      <c r="KGD49" s="48">
        <f t="shared" ref="KGD49:KIJ49" si="134">KGD50</f>
        <v>-122330</v>
      </c>
      <c r="KGE49" s="48">
        <f t="shared" si="134"/>
        <v>0</v>
      </c>
      <c r="KGF49" s="48">
        <f t="shared" si="134"/>
        <v>0</v>
      </c>
      <c r="KGG49" s="48">
        <f t="shared" si="134"/>
        <v>122330</v>
      </c>
      <c r="KGH49" s="48">
        <f t="shared" si="134"/>
        <v>0</v>
      </c>
      <c r="KGI49" s="48">
        <f t="shared" si="134"/>
        <v>0</v>
      </c>
      <c r="KGJ49" s="48">
        <f t="shared" si="134"/>
        <v>0</v>
      </c>
      <c r="KGK49" s="48">
        <f t="shared" si="134"/>
        <v>0</v>
      </c>
      <c r="KGL49" s="48">
        <f t="shared" si="134"/>
        <v>0</v>
      </c>
      <c r="KGM49" s="48">
        <f t="shared" si="134"/>
        <v>0</v>
      </c>
      <c r="KGN49" s="48">
        <f t="shared" si="134"/>
        <v>0</v>
      </c>
      <c r="KGO49" s="45" t="s">
        <v>116</v>
      </c>
      <c r="KGP49" s="76">
        <v>3240</v>
      </c>
      <c r="KGQ49" s="76"/>
      <c r="KGR49" s="74" t="s">
        <v>117</v>
      </c>
      <c r="KGS49" s="48">
        <f>KGS50</f>
        <v>0</v>
      </c>
      <c r="KGT49" s="48">
        <f t="shared" si="134"/>
        <v>-122330</v>
      </c>
      <c r="KGU49" s="48">
        <f t="shared" si="134"/>
        <v>0</v>
      </c>
      <c r="KGV49" s="48">
        <f t="shared" si="134"/>
        <v>0</v>
      </c>
      <c r="KGW49" s="48">
        <f t="shared" si="134"/>
        <v>122330</v>
      </c>
      <c r="KGX49" s="48">
        <f t="shared" si="134"/>
        <v>0</v>
      </c>
      <c r="KGY49" s="48">
        <f t="shared" si="134"/>
        <v>0</v>
      </c>
      <c r="KGZ49" s="48">
        <f t="shared" si="134"/>
        <v>0</v>
      </c>
      <c r="KHA49" s="48">
        <f t="shared" si="134"/>
        <v>0</v>
      </c>
      <c r="KHB49" s="48">
        <f t="shared" si="134"/>
        <v>0</v>
      </c>
      <c r="KHC49" s="48">
        <f t="shared" si="134"/>
        <v>0</v>
      </c>
      <c r="KHD49" s="48">
        <f t="shared" si="134"/>
        <v>0</v>
      </c>
      <c r="KHE49" s="45" t="s">
        <v>116</v>
      </c>
      <c r="KHF49" s="76">
        <v>3240</v>
      </c>
      <c r="KHG49" s="76"/>
      <c r="KHH49" s="74" t="s">
        <v>117</v>
      </c>
      <c r="KHI49" s="48">
        <f>KHI50</f>
        <v>0</v>
      </c>
      <c r="KHJ49" s="48">
        <f t="shared" si="134"/>
        <v>-122330</v>
      </c>
      <c r="KHK49" s="48">
        <f t="shared" si="134"/>
        <v>0</v>
      </c>
      <c r="KHL49" s="48">
        <f t="shared" si="134"/>
        <v>0</v>
      </c>
      <c r="KHM49" s="48">
        <f t="shared" si="134"/>
        <v>122330</v>
      </c>
      <c r="KHN49" s="48">
        <f t="shared" si="134"/>
        <v>0</v>
      </c>
      <c r="KHO49" s="48">
        <f t="shared" si="134"/>
        <v>0</v>
      </c>
      <c r="KHP49" s="48">
        <f t="shared" si="134"/>
        <v>0</v>
      </c>
      <c r="KHQ49" s="48">
        <f t="shared" si="134"/>
        <v>0</v>
      </c>
      <c r="KHR49" s="48">
        <f t="shared" si="134"/>
        <v>0</v>
      </c>
      <c r="KHS49" s="48">
        <f t="shared" si="134"/>
        <v>0</v>
      </c>
      <c r="KHT49" s="48">
        <f t="shared" si="134"/>
        <v>0</v>
      </c>
      <c r="KHU49" s="45" t="s">
        <v>116</v>
      </c>
      <c r="KHV49" s="76">
        <v>3240</v>
      </c>
      <c r="KHW49" s="76"/>
      <c r="KHX49" s="74" t="s">
        <v>117</v>
      </c>
      <c r="KHY49" s="48">
        <f>KHY50</f>
        <v>0</v>
      </c>
      <c r="KHZ49" s="48">
        <f t="shared" si="134"/>
        <v>-122330</v>
      </c>
      <c r="KIA49" s="48">
        <f t="shared" si="134"/>
        <v>0</v>
      </c>
      <c r="KIB49" s="48">
        <f t="shared" si="134"/>
        <v>0</v>
      </c>
      <c r="KIC49" s="48">
        <f t="shared" si="134"/>
        <v>122330</v>
      </c>
      <c r="KID49" s="48">
        <f t="shared" si="134"/>
        <v>0</v>
      </c>
      <c r="KIE49" s="48">
        <f t="shared" si="134"/>
        <v>0</v>
      </c>
      <c r="KIF49" s="48">
        <f t="shared" si="134"/>
        <v>0</v>
      </c>
      <c r="KIG49" s="48">
        <f t="shared" si="134"/>
        <v>0</v>
      </c>
      <c r="KIH49" s="48">
        <f t="shared" si="134"/>
        <v>0</v>
      </c>
      <c r="KII49" s="48">
        <f t="shared" si="134"/>
        <v>0</v>
      </c>
      <c r="KIJ49" s="48">
        <f t="shared" si="134"/>
        <v>0</v>
      </c>
      <c r="KIK49" s="45" t="s">
        <v>116</v>
      </c>
      <c r="KIL49" s="76">
        <v>3240</v>
      </c>
      <c r="KIM49" s="76"/>
      <c r="KIN49" s="74" t="s">
        <v>117</v>
      </c>
      <c r="KIO49" s="48">
        <f>KIO50</f>
        <v>0</v>
      </c>
      <c r="KIP49" s="48">
        <f t="shared" ref="KIP49:KKV49" si="135">KIP50</f>
        <v>-122330</v>
      </c>
      <c r="KIQ49" s="48">
        <f t="shared" si="135"/>
        <v>0</v>
      </c>
      <c r="KIR49" s="48">
        <f t="shared" si="135"/>
        <v>0</v>
      </c>
      <c r="KIS49" s="48">
        <f t="shared" si="135"/>
        <v>122330</v>
      </c>
      <c r="KIT49" s="48">
        <f t="shared" si="135"/>
        <v>0</v>
      </c>
      <c r="KIU49" s="48">
        <f t="shared" si="135"/>
        <v>0</v>
      </c>
      <c r="KIV49" s="48">
        <f t="shared" si="135"/>
        <v>0</v>
      </c>
      <c r="KIW49" s="48">
        <f t="shared" si="135"/>
        <v>0</v>
      </c>
      <c r="KIX49" s="48">
        <f t="shared" si="135"/>
        <v>0</v>
      </c>
      <c r="KIY49" s="48">
        <f t="shared" si="135"/>
        <v>0</v>
      </c>
      <c r="KIZ49" s="48">
        <f t="shared" si="135"/>
        <v>0</v>
      </c>
      <c r="KJA49" s="45" t="s">
        <v>116</v>
      </c>
      <c r="KJB49" s="76">
        <v>3240</v>
      </c>
      <c r="KJC49" s="76"/>
      <c r="KJD49" s="74" t="s">
        <v>117</v>
      </c>
      <c r="KJE49" s="48">
        <f>KJE50</f>
        <v>0</v>
      </c>
      <c r="KJF49" s="48">
        <f t="shared" si="135"/>
        <v>-122330</v>
      </c>
      <c r="KJG49" s="48">
        <f t="shared" si="135"/>
        <v>0</v>
      </c>
      <c r="KJH49" s="48">
        <f t="shared" si="135"/>
        <v>0</v>
      </c>
      <c r="KJI49" s="48">
        <f t="shared" si="135"/>
        <v>122330</v>
      </c>
      <c r="KJJ49" s="48">
        <f t="shared" si="135"/>
        <v>0</v>
      </c>
      <c r="KJK49" s="48">
        <f t="shared" si="135"/>
        <v>0</v>
      </c>
      <c r="KJL49" s="48">
        <f t="shared" si="135"/>
        <v>0</v>
      </c>
      <c r="KJM49" s="48">
        <f t="shared" si="135"/>
        <v>0</v>
      </c>
      <c r="KJN49" s="48">
        <f t="shared" si="135"/>
        <v>0</v>
      </c>
      <c r="KJO49" s="48">
        <f t="shared" si="135"/>
        <v>0</v>
      </c>
      <c r="KJP49" s="48">
        <f t="shared" si="135"/>
        <v>0</v>
      </c>
      <c r="KJQ49" s="45" t="s">
        <v>116</v>
      </c>
      <c r="KJR49" s="76">
        <v>3240</v>
      </c>
      <c r="KJS49" s="76"/>
      <c r="KJT49" s="74" t="s">
        <v>117</v>
      </c>
      <c r="KJU49" s="48">
        <f>KJU50</f>
        <v>0</v>
      </c>
      <c r="KJV49" s="48">
        <f t="shared" si="135"/>
        <v>-122330</v>
      </c>
      <c r="KJW49" s="48">
        <f t="shared" si="135"/>
        <v>0</v>
      </c>
      <c r="KJX49" s="48">
        <f t="shared" si="135"/>
        <v>0</v>
      </c>
      <c r="KJY49" s="48">
        <f t="shared" si="135"/>
        <v>122330</v>
      </c>
      <c r="KJZ49" s="48">
        <f t="shared" si="135"/>
        <v>0</v>
      </c>
      <c r="KKA49" s="48">
        <f t="shared" si="135"/>
        <v>0</v>
      </c>
      <c r="KKB49" s="48">
        <f t="shared" si="135"/>
        <v>0</v>
      </c>
      <c r="KKC49" s="48">
        <f t="shared" si="135"/>
        <v>0</v>
      </c>
      <c r="KKD49" s="48">
        <f t="shared" si="135"/>
        <v>0</v>
      </c>
      <c r="KKE49" s="48">
        <f t="shared" si="135"/>
        <v>0</v>
      </c>
      <c r="KKF49" s="48">
        <f t="shared" si="135"/>
        <v>0</v>
      </c>
      <c r="KKG49" s="45" t="s">
        <v>116</v>
      </c>
      <c r="KKH49" s="76">
        <v>3240</v>
      </c>
      <c r="KKI49" s="76"/>
      <c r="KKJ49" s="74" t="s">
        <v>117</v>
      </c>
      <c r="KKK49" s="48">
        <f>KKK50</f>
        <v>0</v>
      </c>
      <c r="KKL49" s="48">
        <f t="shared" si="135"/>
        <v>-122330</v>
      </c>
      <c r="KKM49" s="48">
        <f t="shared" si="135"/>
        <v>0</v>
      </c>
      <c r="KKN49" s="48">
        <f t="shared" si="135"/>
        <v>0</v>
      </c>
      <c r="KKO49" s="48">
        <f t="shared" si="135"/>
        <v>122330</v>
      </c>
      <c r="KKP49" s="48">
        <f t="shared" si="135"/>
        <v>0</v>
      </c>
      <c r="KKQ49" s="48">
        <f t="shared" si="135"/>
        <v>0</v>
      </c>
      <c r="KKR49" s="48">
        <f t="shared" si="135"/>
        <v>0</v>
      </c>
      <c r="KKS49" s="48">
        <f t="shared" si="135"/>
        <v>0</v>
      </c>
      <c r="KKT49" s="48">
        <f t="shared" si="135"/>
        <v>0</v>
      </c>
      <c r="KKU49" s="48">
        <f t="shared" si="135"/>
        <v>0</v>
      </c>
      <c r="KKV49" s="48">
        <f t="shared" si="135"/>
        <v>0</v>
      </c>
      <c r="KKW49" s="45" t="s">
        <v>116</v>
      </c>
      <c r="KKX49" s="76">
        <v>3240</v>
      </c>
      <c r="KKY49" s="76"/>
      <c r="KKZ49" s="74" t="s">
        <v>117</v>
      </c>
      <c r="KLA49" s="48">
        <f>KLA50</f>
        <v>0</v>
      </c>
      <c r="KLB49" s="48">
        <f t="shared" ref="KLB49:KNH49" si="136">KLB50</f>
        <v>-122330</v>
      </c>
      <c r="KLC49" s="48">
        <f t="shared" si="136"/>
        <v>0</v>
      </c>
      <c r="KLD49" s="48">
        <f t="shared" si="136"/>
        <v>0</v>
      </c>
      <c r="KLE49" s="48">
        <f t="shared" si="136"/>
        <v>122330</v>
      </c>
      <c r="KLF49" s="48">
        <f t="shared" si="136"/>
        <v>0</v>
      </c>
      <c r="KLG49" s="48">
        <f t="shared" si="136"/>
        <v>0</v>
      </c>
      <c r="KLH49" s="48">
        <f t="shared" si="136"/>
        <v>0</v>
      </c>
      <c r="KLI49" s="48">
        <f t="shared" si="136"/>
        <v>0</v>
      </c>
      <c r="KLJ49" s="48">
        <f t="shared" si="136"/>
        <v>0</v>
      </c>
      <c r="KLK49" s="48">
        <f t="shared" si="136"/>
        <v>0</v>
      </c>
      <c r="KLL49" s="48">
        <f t="shared" si="136"/>
        <v>0</v>
      </c>
      <c r="KLM49" s="45" t="s">
        <v>116</v>
      </c>
      <c r="KLN49" s="76">
        <v>3240</v>
      </c>
      <c r="KLO49" s="76"/>
      <c r="KLP49" s="74" t="s">
        <v>117</v>
      </c>
      <c r="KLQ49" s="48">
        <f>KLQ50</f>
        <v>0</v>
      </c>
      <c r="KLR49" s="48">
        <f t="shared" si="136"/>
        <v>-122330</v>
      </c>
      <c r="KLS49" s="48">
        <f t="shared" si="136"/>
        <v>0</v>
      </c>
      <c r="KLT49" s="48">
        <f t="shared" si="136"/>
        <v>0</v>
      </c>
      <c r="KLU49" s="48">
        <f t="shared" si="136"/>
        <v>122330</v>
      </c>
      <c r="KLV49" s="48">
        <f t="shared" si="136"/>
        <v>0</v>
      </c>
      <c r="KLW49" s="48">
        <f t="shared" si="136"/>
        <v>0</v>
      </c>
      <c r="KLX49" s="48">
        <f t="shared" si="136"/>
        <v>0</v>
      </c>
      <c r="KLY49" s="48">
        <f t="shared" si="136"/>
        <v>0</v>
      </c>
      <c r="KLZ49" s="48">
        <f t="shared" si="136"/>
        <v>0</v>
      </c>
      <c r="KMA49" s="48">
        <f t="shared" si="136"/>
        <v>0</v>
      </c>
      <c r="KMB49" s="48">
        <f t="shared" si="136"/>
        <v>0</v>
      </c>
      <c r="KMC49" s="45" t="s">
        <v>116</v>
      </c>
      <c r="KMD49" s="76">
        <v>3240</v>
      </c>
      <c r="KME49" s="76"/>
      <c r="KMF49" s="74" t="s">
        <v>117</v>
      </c>
      <c r="KMG49" s="48">
        <f>KMG50</f>
        <v>0</v>
      </c>
      <c r="KMH49" s="48">
        <f t="shared" si="136"/>
        <v>-122330</v>
      </c>
      <c r="KMI49" s="48">
        <f t="shared" si="136"/>
        <v>0</v>
      </c>
      <c r="KMJ49" s="48">
        <f t="shared" si="136"/>
        <v>0</v>
      </c>
      <c r="KMK49" s="48">
        <f t="shared" si="136"/>
        <v>122330</v>
      </c>
      <c r="KML49" s="48">
        <f t="shared" si="136"/>
        <v>0</v>
      </c>
      <c r="KMM49" s="48">
        <f t="shared" si="136"/>
        <v>0</v>
      </c>
      <c r="KMN49" s="48">
        <f t="shared" si="136"/>
        <v>0</v>
      </c>
      <c r="KMO49" s="48">
        <f t="shared" si="136"/>
        <v>0</v>
      </c>
      <c r="KMP49" s="48">
        <f t="shared" si="136"/>
        <v>0</v>
      </c>
      <c r="KMQ49" s="48">
        <f t="shared" si="136"/>
        <v>0</v>
      </c>
      <c r="KMR49" s="48">
        <f t="shared" si="136"/>
        <v>0</v>
      </c>
      <c r="KMS49" s="45" t="s">
        <v>116</v>
      </c>
      <c r="KMT49" s="76">
        <v>3240</v>
      </c>
      <c r="KMU49" s="76"/>
      <c r="KMV49" s="74" t="s">
        <v>117</v>
      </c>
      <c r="KMW49" s="48">
        <f>KMW50</f>
        <v>0</v>
      </c>
      <c r="KMX49" s="48">
        <f t="shared" si="136"/>
        <v>-122330</v>
      </c>
      <c r="KMY49" s="48">
        <f t="shared" si="136"/>
        <v>0</v>
      </c>
      <c r="KMZ49" s="48">
        <f t="shared" si="136"/>
        <v>0</v>
      </c>
      <c r="KNA49" s="48">
        <f t="shared" si="136"/>
        <v>122330</v>
      </c>
      <c r="KNB49" s="48">
        <f t="shared" si="136"/>
        <v>0</v>
      </c>
      <c r="KNC49" s="48">
        <f t="shared" si="136"/>
        <v>0</v>
      </c>
      <c r="KND49" s="48">
        <f t="shared" si="136"/>
        <v>0</v>
      </c>
      <c r="KNE49" s="48">
        <f t="shared" si="136"/>
        <v>0</v>
      </c>
      <c r="KNF49" s="48">
        <f t="shared" si="136"/>
        <v>0</v>
      </c>
      <c r="KNG49" s="48">
        <f t="shared" si="136"/>
        <v>0</v>
      </c>
      <c r="KNH49" s="48">
        <f t="shared" si="136"/>
        <v>0</v>
      </c>
      <c r="KNI49" s="45" t="s">
        <v>116</v>
      </c>
      <c r="KNJ49" s="76">
        <v>3240</v>
      </c>
      <c r="KNK49" s="76"/>
      <c r="KNL49" s="74" t="s">
        <v>117</v>
      </c>
      <c r="KNM49" s="48">
        <f>KNM50</f>
        <v>0</v>
      </c>
      <c r="KNN49" s="48">
        <f t="shared" ref="KNN49:KPT49" si="137">KNN50</f>
        <v>-122330</v>
      </c>
      <c r="KNO49" s="48">
        <f t="shared" si="137"/>
        <v>0</v>
      </c>
      <c r="KNP49" s="48">
        <f t="shared" si="137"/>
        <v>0</v>
      </c>
      <c r="KNQ49" s="48">
        <f t="shared" si="137"/>
        <v>122330</v>
      </c>
      <c r="KNR49" s="48">
        <f t="shared" si="137"/>
        <v>0</v>
      </c>
      <c r="KNS49" s="48">
        <f t="shared" si="137"/>
        <v>0</v>
      </c>
      <c r="KNT49" s="48">
        <f t="shared" si="137"/>
        <v>0</v>
      </c>
      <c r="KNU49" s="48">
        <f t="shared" si="137"/>
        <v>0</v>
      </c>
      <c r="KNV49" s="48">
        <f t="shared" si="137"/>
        <v>0</v>
      </c>
      <c r="KNW49" s="48">
        <f t="shared" si="137"/>
        <v>0</v>
      </c>
      <c r="KNX49" s="48">
        <f t="shared" si="137"/>
        <v>0</v>
      </c>
      <c r="KNY49" s="45" t="s">
        <v>116</v>
      </c>
      <c r="KNZ49" s="76">
        <v>3240</v>
      </c>
      <c r="KOA49" s="76"/>
      <c r="KOB49" s="74" t="s">
        <v>117</v>
      </c>
      <c r="KOC49" s="48">
        <f>KOC50</f>
        <v>0</v>
      </c>
      <c r="KOD49" s="48">
        <f t="shared" si="137"/>
        <v>-122330</v>
      </c>
      <c r="KOE49" s="48">
        <f t="shared" si="137"/>
        <v>0</v>
      </c>
      <c r="KOF49" s="48">
        <f t="shared" si="137"/>
        <v>0</v>
      </c>
      <c r="KOG49" s="48">
        <f t="shared" si="137"/>
        <v>122330</v>
      </c>
      <c r="KOH49" s="48">
        <f t="shared" si="137"/>
        <v>0</v>
      </c>
      <c r="KOI49" s="48">
        <f t="shared" si="137"/>
        <v>0</v>
      </c>
      <c r="KOJ49" s="48">
        <f t="shared" si="137"/>
        <v>0</v>
      </c>
      <c r="KOK49" s="48">
        <f t="shared" si="137"/>
        <v>0</v>
      </c>
      <c r="KOL49" s="48">
        <f t="shared" si="137"/>
        <v>0</v>
      </c>
      <c r="KOM49" s="48">
        <f t="shared" si="137"/>
        <v>0</v>
      </c>
      <c r="KON49" s="48">
        <f t="shared" si="137"/>
        <v>0</v>
      </c>
      <c r="KOO49" s="45" t="s">
        <v>116</v>
      </c>
      <c r="KOP49" s="76">
        <v>3240</v>
      </c>
      <c r="KOQ49" s="76"/>
      <c r="KOR49" s="74" t="s">
        <v>117</v>
      </c>
      <c r="KOS49" s="48">
        <f>KOS50</f>
        <v>0</v>
      </c>
      <c r="KOT49" s="48">
        <f t="shared" si="137"/>
        <v>-122330</v>
      </c>
      <c r="KOU49" s="48">
        <f t="shared" si="137"/>
        <v>0</v>
      </c>
      <c r="KOV49" s="48">
        <f t="shared" si="137"/>
        <v>0</v>
      </c>
      <c r="KOW49" s="48">
        <f t="shared" si="137"/>
        <v>122330</v>
      </c>
      <c r="KOX49" s="48">
        <f t="shared" si="137"/>
        <v>0</v>
      </c>
      <c r="KOY49" s="48">
        <f t="shared" si="137"/>
        <v>0</v>
      </c>
      <c r="KOZ49" s="48">
        <f t="shared" si="137"/>
        <v>0</v>
      </c>
      <c r="KPA49" s="48">
        <f t="shared" si="137"/>
        <v>0</v>
      </c>
      <c r="KPB49" s="48">
        <f t="shared" si="137"/>
        <v>0</v>
      </c>
      <c r="KPC49" s="48">
        <f t="shared" si="137"/>
        <v>0</v>
      </c>
      <c r="KPD49" s="48">
        <f t="shared" si="137"/>
        <v>0</v>
      </c>
      <c r="KPE49" s="45" t="s">
        <v>116</v>
      </c>
      <c r="KPF49" s="76">
        <v>3240</v>
      </c>
      <c r="KPG49" s="76"/>
      <c r="KPH49" s="74" t="s">
        <v>117</v>
      </c>
      <c r="KPI49" s="48">
        <f>KPI50</f>
        <v>0</v>
      </c>
      <c r="KPJ49" s="48">
        <f t="shared" si="137"/>
        <v>-122330</v>
      </c>
      <c r="KPK49" s="48">
        <f t="shared" si="137"/>
        <v>0</v>
      </c>
      <c r="KPL49" s="48">
        <f t="shared" si="137"/>
        <v>0</v>
      </c>
      <c r="KPM49" s="48">
        <f t="shared" si="137"/>
        <v>122330</v>
      </c>
      <c r="KPN49" s="48">
        <f t="shared" si="137"/>
        <v>0</v>
      </c>
      <c r="KPO49" s="48">
        <f t="shared" si="137"/>
        <v>0</v>
      </c>
      <c r="KPP49" s="48">
        <f t="shared" si="137"/>
        <v>0</v>
      </c>
      <c r="KPQ49" s="48">
        <f t="shared" si="137"/>
        <v>0</v>
      </c>
      <c r="KPR49" s="48">
        <f t="shared" si="137"/>
        <v>0</v>
      </c>
      <c r="KPS49" s="48">
        <f t="shared" si="137"/>
        <v>0</v>
      </c>
      <c r="KPT49" s="48">
        <f t="shared" si="137"/>
        <v>0</v>
      </c>
      <c r="KPU49" s="45" t="s">
        <v>116</v>
      </c>
      <c r="KPV49" s="76">
        <v>3240</v>
      </c>
      <c r="KPW49" s="76"/>
      <c r="KPX49" s="74" t="s">
        <v>117</v>
      </c>
      <c r="KPY49" s="48">
        <f>KPY50</f>
        <v>0</v>
      </c>
      <c r="KPZ49" s="48">
        <f t="shared" ref="KPZ49:KSF49" si="138">KPZ50</f>
        <v>-122330</v>
      </c>
      <c r="KQA49" s="48">
        <f t="shared" si="138"/>
        <v>0</v>
      </c>
      <c r="KQB49" s="48">
        <f t="shared" si="138"/>
        <v>0</v>
      </c>
      <c r="KQC49" s="48">
        <f t="shared" si="138"/>
        <v>122330</v>
      </c>
      <c r="KQD49" s="48">
        <f t="shared" si="138"/>
        <v>0</v>
      </c>
      <c r="KQE49" s="48">
        <f t="shared" si="138"/>
        <v>0</v>
      </c>
      <c r="KQF49" s="48">
        <f t="shared" si="138"/>
        <v>0</v>
      </c>
      <c r="KQG49" s="48">
        <f t="shared" si="138"/>
        <v>0</v>
      </c>
      <c r="KQH49" s="48">
        <f t="shared" si="138"/>
        <v>0</v>
      </c>
      <c r="KQI49" s="48">
        <f t="shared" si="138"/>
        <v>0</v>
      </c>
      <c r="KQJ49" s="48">
        <f t="shared" si="138"/>
        <v>0</v>
      </c>
      <c r="KQK49" s="45" t="s">
        <v>116</v>
      </c>
      <c r="KQL49" s="76">
        <v>3240</v>
      </c>
      <c r="KQM49" s="76"/>
      <c r="KQN49" s="74" t="s">
        <v>117</v>
      </c>
      <c r="KQO49" s="48">
        <f>KQO50</f>
        <v>0</v>
      </c>
      <c r="KQP49" s="48">
        <f t="shared" si="138"/>
        <v>-122330</v>
      </c>
      <c r="KQQ49" s="48">
        <f t="shared" si="138"/>
        <v>0</v>
      </c>
      <c r="KQR49" s="48">
        <f t="shared" si="138"/>
        <v>0</v>
      </c>
      <c r="KQS49" s="48">
        <f t="shared" si="138"/>
        <v>122330</v>
      </c>
      <c r="KQT49" s="48">
        <f t="shared" si="138"/>
        <v>0</v>
      </c>
      <c r="KQU49" s="48">
        <f t="shared" si="138"/>
        <v>0</v>
      </c>
      <c r="KQV49" s="48">
        <f t="shared" si="138"/>
        <v>0</v>
      </c>
      <c r="KQW49" s="48">
        <f t="shared" si="138"/>
        <v>0</v>
      </c>
      <c r="KQX49" s="48">
        <f t="shared" si="138"/>
        <v>0</v>
      </c>
      <c r="KQY49" s="48">
        <f t="shared" si="138"/>
        <v>0</v>
      </c>
      <c r="KQZ49" s="48">
        <f t="shared" si="138"/>
        <v>0</v>
      </c>
      <c r="KRA49" s="45" t="s">
        <v>116</v>
      </c>
      <c r="KRB49" s="76">
        <v>3240</v>
      </c>
      <c r="KRC49" s="76"/>
      <c r="KRD49" s="74" t="s">
        <v>117</v>
      </c>
      <c r="KRE49" s="48">
        <f>KRE50</f>
        <v>0</v>
      </c>
      <c r="KRF49" s="48">
        <f t="shared" si="138"/>
        <v>-122330</v>
      </c>
      <c r="KRG49" s="48">
        <f t="shared" si="138"/>
        <v>0</v>
      </c>
      <c r="KRH49" s="48">
        <f t="shared" si="138"/>
        <v>0</v>
      </c>
      <c r="KRI49" s="48">
        <f t="shared" si="138"/>
        <v>122330</v>
      </c>
      <c r="KRJ49" s="48">
        <f t="shared" si="138"/>
        <v>0</v>
      </c>
      <c r="KRK49" s="48">
        <f t="shared" si="138"/>
        <v>0</v>
      </c>
      <c r="KRL49" s="48">
        <f t="shared" si="138"/>
        <v>0</v>
      </c>
      <c r="KRM49" s="48">
        <f t="shared" si="138"/>
        <v>0</v>
      </c>
      <c r="KRN49" s="48">
        <f t="shared" si="138"/>
        <v>0</v>
      </c>
      <c r="KRO49" s="48">
        <f t="shared" si="138"/>
        <v>0</v>
      </c>
      <c r="KRP49" s="48">
        <f t="shared" si="138"/>
        <v>0</v>
      </c>
      <c r="KRQ49" s="45" t="s">
        <v>116</v>
      </c>
      <c r="KRR49" s="76">
        <v>3240</v>
      </c>
      <c r="KRS49" s="76"/>
      <c r="KRT49" s="74" t="s">
        <v>117</v>
      </c>
      <c r="KRU49" s="48">
        <f>KRU50</f>
        <v>0</v>
      </c>
      <c r="KRV49" s="48">
        <f t="shared" si="138"/>
        <v>-122330</v>
      </c>
      <c r="KRW49" s="48">
        <f t="shared" si="138"/>
        <v>0</v>
      </c>
      <c r="KRX49" s="48">
        <f t="shared" si="138"/>
        <v>0</v>
      </c>
      <c r="KRY49" s="48">
        <f t="shared" si="138"/>
        <v>122330</v>
      </c>
      <c r="KRZ49" s="48">
        <f t="shared" si="138"/>
        <v>0</v>
      </c>
      <c r="KSA49" s="48">
        <f t="shared" si="138"/>
        <v>0</v>
      </c>
      <c r="KSB49" s="48">
        <f t="shared" si="138"/>
        <v>0</v>
      </c>
      <c r="KSC49" s="48">
        <f t="shared" si="138"/>
        <v>0</v>
      </c>
      <c r="KSD49" s="48">
        <f t="shared" si="138"/>
        <v>0</v>
      </c>
      <c r="KSE49" s="48">
        <f t="shared" si="138"/>
        <v>0</v>
      </c>
      <c r="KSF49" s="48">
        <f t="shared" si="138"/>
        <v>0</v>
      </c>
      <c r="KSG49" s="45" t="s">
        <v>116</v>
      </c>
      <c r="KSH49" s="76">
        <v>3240</v>
      </c>
      <c r="KSI49" s="76"/>
      <c r="KSJ49" s="74" t="s">
        <v>117</v>
      </c>
      <c r="KSK49" s="48">
        <f>KSK50</f>
        <v>0</v>
      </c>
      <c r="KSL49" s="48">
        <f t="shared" ref="KSL49:KUR49" si="139">KSL50</f>
        <v>-122330</v>
      </c>
      <c r="KSM49" s="48">
        <f t="shared" si="139"/>
        <v>0</v>
      </c>
      <c r="KSN49" s="48">
        <f t="shared" si="139"/>
        <v>0</v>
      </c>
      <c r="KSO49" s="48">
        <f t="shared" si="139"/>
        <v>122330</v>
      </c>
      <c r="KSP49" s="48">
        <f t="shared" si="139"/>
        <v>0</v>
      </c>
      <c r="KSQ49" s="48">
        <f t="shared" si="139"/>
        <v>0</v>
      </c>
      <c r="KSR49" s="48">
        <f t="shared" si="139"/>
        <v>0</v>
      </c>
      <c r="KSS49" s="48">
        <f t="shared" si="139"/>
        <v>0</v>
      </c>
      <c r="KST49" s="48">
        <f t="shared" si="139"/>
        <v>0</v>
      </c>
      <c r="KSU49" s="48">
        <f t="shared" si="139"/>
        <v>0</v>
      </c>
      <c r="KSV49" s="48">
        <f t="shared" si="139"/>
        <v>0</v>
      </c>
      <c r="KSW49" s="45" t="s">
        <v>116</v>
      </c>
      <c r="KSX49" s="76">
        <v>3240</v>
      </c>
      <c r="KSY49" s="76"/>
      <c r="KSZ49" s="74" t="s">
        <v>117</v>
      </c>
      <c r="KTA49" s="48">
        <f>KTA50</f>
        <v>0</v>
      </c>
      <c r="KTB49" s="48">
        <f t="shared" si="139"/>
        <v>-122330</v>
      </c>
      <c r="KTC49" s="48">
        <f t="shared" si="139"/>
        <v>0</v>
      </c>
      <c r="KTD49" s="48">
        <f t="shared" si="139"/>
        <v>0</v>
      </c>
      <c r="KTE49" s="48">
        <f t="shared" si="139"/>
        <v>122330</v>
      </c>
      <c r="KTF49" s="48">
        <f t="shared" si="139"/>
        <v>0</v>
      </c>
      <c r="KTG49" s="48">
        <f t="shared" si="139"/>
        <v>0</v>
      </c>
      <c r="KTH49" s="48">
        <f t="shared" si="139"/>
        <v>0</v>
      </c>
      <c r="KTI49" s="48">
        <f t="shared" si="139"/>
        <v>0</v>
      </c>
      <c r="KTJ49" s="48">
        <f t="shared" si="139"/>
        <v>0</v>
      </c>
      <c r="KTK49" s="48">
        <f t="shared" si="139"/>
        <v>0</v>
      </c>
      <c r="KTL49" s="48">
        <f t="shared" si="139"/>
        <v>0</v>
      </c>
      <c r="KTM49" s="45" t="s">
        <v>116</v>
      </c>
      <c r="KTN49" s="76">
        <v>3240</v>
      </c>
      <c r="KTO49" s="76"/>
      <c r="KTP49" s="74" t="s">
        <v>117</v>
      </c>
      <c r="KTQ49" s="48">
        <f>KTQ50</f>
        <v>0</v>
      </c>
      <c r="KTR49" s="48">
        <f t="shared" si="139"/>
        <v>-122330</v>
      </c>
      <c r="KTS49" s="48">
        <f t="shared" si="139"/>
        <v>0</v>
      </c>
      <c r="KTT49" s="48">
        <f t="shared" si="139"/>
        <v>0</v>
      </c>
      <c r="KTU49" s="48">
        <f t="shared" si="139"/>
        <v>122330</v>
      </c>
      <c r="KTV49" s="48">
        <f t="shared" si="139"/>
        <v>0</v>
      </c>
      <c r="KTW49" s="48">
        <f t="shared" si="139"/>
        <v>0</v>
      </c>
      <c r="KTX49" s="48">
        <f t="shared" si="139"/>
        <v>0</v>
      </c>
      <c r="KTY49" s="48">
        <f t="shared" si="139"/>
        <v>0</v>
      </c>
      <c r="KTZ49" s="48">
        <f t="shared" si="139"/>
        <v>0</v>
      </c>
      <c r="KUA49" s="48">
        <f t="shared" si="139"/>
        <v>0</v>
      </c>
      <c r="KUB49" s="48">
        <f t="shared" si="139"/>
        <v>0</v>
      </c>
      <c r="KUC49" s="45" t="s">
        <v>116</v>
      </c>
      <c r="KUD49" s="76">
        <v>3240</v>
      </c>
      <c r="KUE49" s="76"/>
      <c r="KUF49" s="74" t="s">
        <v>117</v>
      </c>
      <c r="KUG49" s="48">
        <f>KUG50</f>
        <v>0</v>
      </c>
      <c r="KUH49" s="48">
        <f t="shared" si="139"/>
        <v>-122330</v>
      </c>
      <c r="KUI49" s="48">
        <f t="shared" si="139"/>
        <v>0</v>
      </c>
      <c r="KUJ49" s="48">
        <f t="shared" si="139"/>
        <v>0</v>
      </c>
      <c r="KUK49" s="48">
        <f t="shared" si="139"/>
        <v>122330</v>
      </c>
      <c r="KUL49" s="48">
        <f t="shared" si="139"/>
        <v>0</v>
      </c>
      <c r="KUM49" s="48">
        <f t="shared" si="139"/>
        <v>0</v>
      </c>
      <c r="KUN49" s="48">
        <f t="shared" si="139"/>
        <v>0</v>
      </c>
      <c r="KUO49" s="48">
        <f t="shared" si="139"/>
        <v>0</v>
      </c>
      <c r="KUP49" s="48">
        <f t="shared" si="139"/>
        <v>0</v>
      </c>
      <c r="KUQ49" s="48">
        <f t="shared" si="139"/>
        <v>0</v>
      </c>
      <c r="KUR49" s="48">
        <f t="shared" si="139"/>
        <v>0</v>
      </c>
      <c r="KUS49" s="45" t="s">
        <v>116</v>
      </c>
      <c r="KUT49" s="76">
        <v>3240</v>
      </c>
      <c r="KUU49" s="76"/>
      <c r="KUV49" s="74" t="s">
        <v>117</v>
      </c>
      <c r="KUW49" s="48">
        <f>KUW50</f>
        <v>0</v>
      </c>
      <c r="KUX49" s="48">
        <f t="shared" ref="KUX49:KXD49" si="140">KUX50</f>
        <v>-122330</v>
      </c>
      <c r="KUY49" s="48">
        <f t="shared" si="140"/>
        <v>0</v>
      </c>
      <c r="KUZ49" s="48">
        <f t="shared" si="140"/>
        <v>0</v>
      </c>
      <c r="KVA49" s="48">
        <f t="shared" si="140"/>
        <v>122330</v>
      </c>
      <c r="KVB49" s="48">
        <f t="shared" si="140"/>
        <v>0</v>
      </c>
      <c r="KVC49" s="48">
        <f t="shared" si="140"/>
        <v>0</v>
      </c>
      <c r="KVD49" s="48">
        <f t="shared" si="140"/>
        <v>0</v>
      </c>
      <c r="KVE49" s="48">
        <f t="shared" si="140"/>
        <v>0</v>
      </c>
      <c r="KVF49" s="48">
        <f t="shared" si="140"/>
        <v>0</v>
      </c>
      <c r="KVG49" s="48">
        <f t="shared" si="140"/>
        <v>0</v>
      </c>
      <c r="KVH49" s="48">
        <f t="shared" si="140"/>
        <v>0</v>
      </c>
      <c r="KVI49" s="45" t="s">
        <v>116</v>
      </c>
      <c r="KVJ49" s="76">
        <v>3240</v>
      </c>
      <c r="KVK49" s="76"/>
      <c r="KVL49" s="74" t="s">
        <v>117</v>
      </c>
      <c r="KVM49" s="48">
        <f>KVM50</f>
        <v>0</v>
      </c>
      <c r="KVN49" s="48">
        <f t="shared" si="140"/>
        <v>-122330</v>
      </c>
      <c r="KVO49" s="48">
        <f t="shared" si="140"/>
        <v>0</v>
      </c>
      <c r="KVP49" s="48">
        <f t="shared" si="140"/>
        <v>0</v>
      </c>
      <c r="KVQ49" s="48">
        <f t="shared" si="140"/>
        <v>122330</v>
      </c>
      <c r="KVR49" s="48">
        <f t="shared" si="140"/>
        <v>0</v>
      </c>
      <c r="KVS49" s="48">
        <f t="shared" si="140"/>
        <v>0</v>
      </c>
      <c r="KVT49" s="48">
        <f t="shared" si="140"/>
        <v>0</v>
      </c>
      <c r="KVU49" s="48">
        <f t="shared" si="140"/>
        <v>0</v>
      </c>
      <c r="KVV49" s="48">
        <f t="shared" si="140"/>
        <v>0</v>
      </c>
      <c r="KVW49" s="48">
        <f t="shared" si="140"/>
        <v>0</v>
      </c>
      <c r="KVX49" s="48">
        <f t="shared" si="140"/>
        <v>0</v>
      </c>
      <c r="KVY49" s="45" t="s">
        <v>116</v>
      </c>
      <c r="KVZ49" s="76">
        <v>3240</v>
      </c>
      <c r="KWA49" s="76"/>
      <c r="KWB49" s="74" t="s">
        <v>117</v>
      </c>
      <c r="KWC49" s="48">
        <f>KWC50</f>
        <v>0</v>
      </c>
      <c r="KWD49" s="48">
        <f t="shared" si="140"/>
        <v>-122330</v>
      </c>
      <c r="KWE49" s="48">
        <f t="shared" si="140"/>
        <v>0</v>
      </c>
      <c r="KWF49" s="48">
        <f t="shared" si="140"/>
        <v>0</v>
      </c>
      <c r="KWG49" s="48">
        <f t="shared" si="140"/>
        <v>122330</v>
      </c>
      <c r="KWH49" s="48">
        <f t="shared" si="140"/>
        <v>0</v>
      </c>
      <c r="KWI49" s="48">
        <f t="shared" si="140"/>
        <v>0</v>
      </c>
      <c r="KWJ49" s="48">
        <f t="shared" si="140"/>
        <v>0</v>
      </c>
      <c r="KWK49" s="48">
        <f t="shared" si="140"/>
        <v>0</v>
      </c>
      <c r="KWL49" s="48">
        <f t="shared" si="140"/>
        <v>0</v>
      </c>
      <c r="KWM49" s="48">
        <f t="shared" si="140"/>
        <v>0</v>
      </c>
      <c r="KWN49" s="48">
        <f t="shared" si="140"/>
        <v>0</v>
      </c>
      <c r="KWO49" s="45" t="s">
        <v>116</v>
      </c>
      <c r="KWP49" s="76">
        <v>3240</v>
      </c>
      <c r="KWQ49" s="76"/>
      <c r="KWR49" s="74" t="s">
        <v>117</v>
      </c>
      <c r="KWS49" s="48">
        <f>KWS50</f>
        <v>0</v>
      </c>
      <c r="KWT49" s="48">
        <f t="shared" si="140"/>
        <v>-122330</v>
      </c>
      <c r="KWU49" s="48">
        <f t="shared" si="140"/>
        <v>0</v>
      </c>
      <c r="KWV49" s="48">
        <f t="shared" si="140"/>
        <v>0</v>
      </c>
      <c r="KWW49" s="48">
        <f t="shared" si="140"/>
        <v>122330</v>
      </c>
      <c r="KWX49" s="48">
        <f t="shared" si="140"/>
        <v>0</v>
      </c>
      <c r="KWY49" s="48">
        <f t="shared" si="140"/>
        <v>0</v>
      </c>
      <c r="KWZ49" s="48">
        <f t="shared" si="140"/>
        <v>0</v>
      </c>
      <c r="KXA49" s="48">
        <f t="shared" si="140"/>
        <v>0</v>
      </c>
      <c r="KXB49" s="48">
        <f t="shared" si="140"/>
        <v>0</v>
      </c>
      <c r="KXC49" s="48">
        <f t="shared" si="140"/>
        <v>0</v>
      </c>
      <c r="KXD49" s="48">
        <f t="shared" si="140"/>
        <v>0</v>
      </c>
      <c r="KXE49" s="45" t="s">
        <v>116</v>
      </c>
      <c r="KXF49" s="76">
        <v>3240</v>
      </c>
      <c r="KXG49" s="76"/>
      <c r="KXH49" s="74" t="s">
        <v>117</v>
      </c>
      <c r="KXI49" s="48">
        <f>KXI50</f>
        <v>0</v>
      </c>
      <c r="KXJ49" s="48">
        <f t="shared" ref="KXJ49:KZP49" si="141">KXJ50</f>
        <v>-122330</v>
      </c>
      <c r="KXK49" s="48">
        <f t="shared" si="141"/>
        <v>0</v>
      </c>
      <c r="KXL49" s="48">
        <f t="shared" si="141"/>
        <v>0</v>
      </c>
      <c r="KXM49" s="48">
        <f t="shared" si="141"/>
        <v>122330</v>
      </c>
      <c r="KXN49" s="48">
        <f t="shared" si="141"/>
        <v>0</v>
      </c>
      <c r="KXO49" s="48">
        <f t="shared" si="141"/>
        <v>0</v>
      </c>
      <c r="KXP49" s="48">
        <f t="shared" si="141"/>
        <v>0</v>
      </c>
      <c r="KXQ49" s="48">
        <f t="shared" si="141"/>
        <v>0</v>
      </c>
      <c r="KXR49" s="48">
        <f t="shared" si="141"/>
        <v>0</v>
      </c>
      <c r="KXS49" s="48">
        <f t="shared" si="141"/>
        <v>0</v>
      </c>
      <c r="KXT49" s="48">
        <f t="shared" si="141"/>
        <v>0</v>
      </c>
      <c r="KXU49" s="45" t="s">
        <v>116</v>
      </c>
      <c r="KXV49" s="76">
        <v>3240</v>
      </c>
      <c r="KXW49" s="76"/>
      <c r="KXX49" s="74" t="s">
        <v>117</v>
      </c>
      <c r="KXY49" s="48">
        <f>KXY50</f>
        <v>0</v>
      </c>
      <c r="KXZ49" s="48">
        <f t="shared" si="141"/>
        <v>-122330</v>
      </c>
      <c r="KYA49" s="48">
        <f t="shared" si="141"/>
        <v>0</v>
      </c>
      <c r="KYB49" s="48">
        <f t="shared" si="141"/>
        <v>0</v>
      </c>
      <c r="KYC49" s="48">
        <f t="shared" si="141"/>
        <v>122330</v>
      </c>
      <c r="KYD49" s="48">
        <f t="shared" si="141"/>
        <v>0</v>
      </c>
      <c r="KYE49" s="48">
        <f t="shared" si="141"/>
        <v>0</v>
      </c>
      <c r="KYF49" s="48">
        <f t="shared" si="141"/>
        <v>0</v>
      </c>
      <c r="KYG49" s="48">
        <f t="shared" si="141"/>
        <v>0</v>
      </c>
      <c r="KYH49" s="48">
        <f t="shared" si="141"/>
        <v>0</v>
      </c>
      <c r="KYI49" s="48">
        <f t="shared" si="141"/>
        <v>0</v>
      </c>
      <c r="KYJ49" s="48">
        <f t="shared" si="141"/>
        <v>0</v>
      </c>
      <c r="KYK49" s="45" t="s">
        <v>116</v>
      </c>
      <c r="KYL49" s="76">
        <v>3240</v>
      </c>
      <c r="KYM49" s="76"/>
      <c r="KYN49" s="74" t="s">
        <v>117</v>
      </c>
      <c r="KYO49" s="48">
        <f>KYO50</f>
        <v>0</v>
      </c>
      <c r="KYP49" s="48">
        <f t="shared" si="141"/>
        <v>-122330</v>
      </c>
      <c r="KYQ49" s="48">
        <f t="shared" si="141"/>
        <v>0</v>
      </c>
      <c r="KYR49" s="48">
        <f t="shared" si="141"/>
        <v>0</v>
      </c>
      <c r="KYS49" s="48">
        <f t="shared" si="141"/>
        <v>122330</v>
      </c>
      <c r="KYT49" s="48">
        <f t="shared" si="141"/>
        <v>0</v>
      </c>
      <c r="KYU49" s="48">
        <f t="shared" si="141"/>
        <v>0</v>
      </c>
      <c r="KYV49" s="48">
        <f t="shared" si="141"/>
        <v>0</v>
      </c>
      <c r="KYW49" s="48">
        <f t="shared" si="141"/>
        <v>0</v>
      </c>
      <c r="KYX49" s="48">
        <f t="shared" si="141"/>
        <v>0</v>
      </c>
      <c r="KYY49" s="48">
        <f t="shared" si="141"/>
        <v>0</v>
      </c>
      <c r="KYZ49" s="48">
        <f t="shared" si="141"/>
        <v>0</v>
      </c>
      <c r="KZA49" s="45" t="s">
        <v>116</v>
      </c>
      <c r="KZB49" s="76">
        <v>3240</v>
      </c>
      <c r="KZC49" s="76"/>
      <c r="KZD49" s="74" t="s">
        <v>117</v>
      </c>
      <c r="KZE49" s="48">
        <f>KZE50</f>
        <v>0</v>
      </c>
      <c r="KZF49" s="48">
        <f t="shared" si="141"/>
        <v>-122330</v>
      </c>
      <c r="KZG49" s="48">
        <f t="shared" si="141"/>
        <v>0</v>
      </c>
      <c r="KZH49" s="48">
        <f t="shared" si="141"/>
        <v>0</v>
      </c>
      <c r="KZI49" s="48">
        <f t="shared" si="141"/>
        <v>122330</v>
      </c>
      <c r="KZJ49" s="48">
        <f t="shared" si="141"/>
        <v>0</v>
      </c>
      <c r="KZK49" s="48">
        <f t="shared" si="141"/>
        <v>0</v>
      </c>
      <c r="KZL49" s="48">
        <f t="shared" si="141"/>
        <v>0</v>
      </c>
      <c r="KZM49" s="48">
        <f t="shared" si="141"/>
        <v>0</v>
      </c>
      <c r="KZN49" s="48">
        <f t="shared" si="141"/>
        <v>0</v>
      </c>
      <c r="KZO49" s="48">
        <f t="shared" si="141"/>
        <v>0</v>
      </c>
      <c r="KZP49" s="48">
        <f t="shared" si="141"/>
        <v>0</v>
      </c>
      <c r="KZQ49" s="45" t="s">
        <v>116</v>
      </c>
      <c r="KZR49" s="76">
        <v>3240</v>
      </c>
      <c r="KZS49" s="76"/>
      <c r="KZT49" s="74" t="s">
        <v>117</v>
      </c>
      <c r="KZU49" s="48">
        <f>KZU50</f>
        <v>0</v>
      </c>
      <c r="KZV49" s="48">
        <f t="shared" ref="KZV49:LCB49" si="142">KZV50</f>
        <v>-122330</v>
      </c>
      <c r="KZW49" s="48">
        <f t="shared" si="142"/>
        <v>0</v>
      </c>
      <c r="KZX49" s="48">
        <f t="shared" si="142"/>
        <v>0</v>
      </c>
      <c r="KZY49" s="48">
        <f t="shared" si="142"/>
        <v>122330</v>
      </c>
      <c r="KZZ49" s="48">
        <f t="shared" si="142"/>
        <v>0</v>
      </c>
      <c r="LAA49" s="48">
        <f t="shared" si="142"/>
        <v>0</v>
      </c>
      <c r="LAB49" s="48">
        <f t="shared" si="142"/>
        <v>0</v>
      </c>
      <c r="LAC49" s="48">
        <f t="shared" si="142"/>
        <v>0</v>
      </c>
      <c r="LAD49" s="48">
        <f t="shared" si="142"/>
        <v>0</v>
      </c>
      <c r="LAE49" s="48">
        <f t="shared" si="142"/>
        <v>0</v>
      </c>
      <c r="LAF49" s="48">
        <f t="shared" si="142"/>
        <v>0</v>
      </c>
      <c r="LAG49" s="45" t="s">
        <v>116</v>
      </c>
      <c r="LAH49" s="76">
        <v>3240</v>
      </c>
      <c r="LAI49" s="76"/>
      <c r="LAJ49" s="74" t="s">
        <v>117</v>
      </c>
      <c r="LAK49" s="48">
        <f>LAK50</f>
        <v>0</v>
      </c>
      <c r="LAL49" s="48">
        <f t="shared" si="142"/>
        <v>-122330</v>
      </c>
      <c r="LAM49" s="48">
        <f t="shared" si="142"/>
        <v>0</v>
      </c>
      <c r="LAN49" s="48">
        <f t="shared" si="142"/>
        <v>0</v>
      </c>
      <c r="LAO49" s="48">
        <f t="shared" si="142"/>
        <v>122330</v>
      </c>
      <c r="LAP49" s="48">
        <f t="shared" si="142"/>
        <v>0</v>
      </c>
      <c r="LAQ49" s="48">
        <f t="shared" si="142"/>
        <v>0</v>
      </c>
      <c r="LAR49" s="48">
        <f t="shared" si="142"/>
        <v>0</v>
      </c>
      <c r="LAS49" s="48">
        <f t="shared" si="142"/>
        <v>0</v>
      </c>
      <c r="LAT49" s="48">
        <f t="shared" si="142"/>
        <v>0</v>
      </c>
      <c r="LAU49" s="48">
        <f t="shared" si="142"/>
        <v>0</v>
      </c>
      <c r="LAV49" s="48">
        <f t="shared" si="142"/>
        <v>0</v>
      </c>
      <c r="LAW49" s="45" t="s">
        <v>116</v>
      </c>
      <c r="LAX49" s="76">
        <v>3240</v>
      </c>
      <c r="LAY49" s="76"/>
      <c r="LAZ49" s="74" t="s">
        <v>117</v>
      </c>
      <c r="LBA49" s="48">
        <f>LBA50</f>
        <v>0</v>
      </c>
      <c r="LBB49" s="48">
        <f t="shared" si="142"/>
        <v>-122330</v>
      </c>
      <c r="LBC49" s="48">
        <f t="shared" si="142"/>
        <v>0</v>
      </c>
      <c r="LBD49" s="48">
        <f t="shared" si="142"/>
        <v>0</v>
      </c>
      <c r="LBE49" s="48">
        <f t="shared" si="142"/>
        <v>122330</v>
      </c>
      <c r="LBF49" s="48">
        <f t="shared" si="142"/>
        <v>0</v>
      </c>
      <c r="LBG49" s="48">
        <f t="shared" si="142"/>
        <v>0</v>
      </c>
      <c r="LBH49" s="48">
        <f t="shared" si="142"/>
        <v>0</v>
      </c>
      <c r="LBI49" s="48">
        <f t="shared" si="142"/>
        <v>0</v>
      </c>
      <c r="LBJ49" s="48">
        <f t="shared" si="142"/>
        <v>0</v>
      </c>
      <c r="LBK49" s="48">
        <f t="shared" si="142"/>
        <v>0</v>
      </c>
      <c r="LBL49" s="48">
        <f t="shared" si="142"/>
        <v>0</v>
      </c>
      <c r="LBM49" s="45" t="s">
        <v>116</v>
      </c>
      <c r="LBN49" s="76">
        <v>3240</v>
      </c>
      <c r="LBO49" s="76"/>
      <c r="LBP49" s="74" t="s">
        <v>117</v>
      </c>
      <c r="LBQ49" s="48">
        <f>LBQ50</f>
        <v>0</v>
      </c>
      <c r="LBR49" s="48">
        <f t="shared" si="142"/>
        <v>-122330</v>
      </c>
      <c r="LBS49" s="48">
        <f t="shared" si="142"/>
        <v>0</v>
      </c>
      <c r="LBT49" s="48">
        <f t="shared" si="142"/>
        <v>0</v>
      </c>
      <c r="LBU49" s="48">
        <f t="shared" si="142"/>
        <v>122330</v>
      </c>
      <c r="LBV49" s="48">
        <f t="shared" si="142"/>
        <v>0</v>
      </c>
      <c r="LBW49" s="48">
        <f t="shared" si="142"/>
        <v>0</v>
      </c>
      <c r="LBX49" s="48">
        <f t="shared" si="142"/>
        <v>0</v>
      </c>
      <c r="LBY49" s="48">
        <f t="shared" si="142"/>
        <v>0</v>
      </c>
      <c r="LBZ49" s="48">
        <f t="shared" si="142"/>
        <v>0</v>
      </c>
      <c r="LCA49" s="48">
        <f t="shared" si="142"/>
        <v>0</v>
      </c>
      <c r="LCB49" s="48">
        <f t="shared" si="142"/>
        <v>0</v>
      </c>
      <c r="LCC49" s="45" t="s">
        <v>116</v>
      </c>
      <c r="LCD49" s="76">
        <v>3240</v>
      </c>
      <c r="LCE49" s="76"/>
      <c r="LCF49" s="74" t="s">
        <v>117</v>
      </c>
      <c r="LCG49" s="48">
        <f>LCG50</f>
        <v>0</v>
      </c>
      <c r="LCH49" s="48">
        <f t="shared" ref="LCH49:LEN49" si="143">LCH50</f>
        <v>-122330</v>
      </c>
      <c r="LCI49" s="48">
        <f t="shared" si="143"/>
        <v>0</v>
      </c>
      <c r="LCJ49" s="48">
        <f t="shared" si="143"/>
        <v>0</v>
      </c>
      <c r="LCK49" s="48">
        <f t="shared" si="143"/>
        <v>122330</v>
      </c>
      <c r="LCL49" s="48">
        <f t="shared" si="143"/>
        <v>0</v>
      </c>
      <c r="LCM49" s="48">
        <f t="shared" si="143"/>
        <v>0</v>
      </c>
      <c r="LCN49" s="48">
        <f t="shared" si="143"/>
        <v>0</v>
      </c>
      <c r="LCO49" s="48">
        <f t="shared" si="143"/>
        <v>0</v>
      </c>
      <c r="LCP49" s="48">
        <f t="shared" si="143"/>
        <v>0</v>
      </c>
      <c r="LCQ49" s="48">
        <f t="shared" si="143"/>
        <v>0</v>
      </c>
      <c r="LCR49" s="48">
        <f t="shared" si="143"/>
        <v>0</v>
      </c>
      <c r="LCS49" s="45" t="s">
        <v>116</v>
      </c>
      <c r="LCT49" s="76">
        <v>3240</v>
      </c>
      <c r="LCU49" s="76"/>
      <c r="LCV49" s="74" t="s">
        <v>117</v>
      </c>
      <c r="LCW49" s="48">
        <f>LCW50</f>
        <v>0</v>
      </c>
      <c r="LCX49" s="48">
        <f t="shared" si="143"/>
        <v>-122330</v>
      </c>
      <c r="LCY49" s="48">
        <f t="shared" si="143"/>
        <v>0</v>
      </c>
      <c r="LCZ49" s="48">
        <f t="shared" si="143"/>
        <v>0</v>
      </c>
      <c r="LDA49" s="48">
        <f t="shared" si="143"/>
        <v>122330</v>
      </c>
      <c r="LDB49" s="48">
        <f t="shared" si="143"/>
        <v>0</v>
      </c>
      <c r="LDC49" s="48">
        <f t="shared" si="143"/>
        <v>0</v>
      </c>
      <c r="LDD49" s="48">
        <f t="shared" si="143"/>
        <v>0</v>
      </c>
      <c r="LDE49" s="48">
        <f t="shared" si="143"/>
        <v>0</v>
      </c>
      <c r="LDF49" s="48">
        <f t="shared" si="143"/>
        <v>0</v>
      </c>
      <c r="LDG49" s="48">
        <f t="shared" si="143"/>
        <v>0</v>
      </c>
      <c r="LDH49" s="48">
        <f t="shared" si="143"/>
        <v>0</v>
      </c>
      <c r="LDI49" s="45" t="s">
        <v>116</v>
      </c>
      <c r="LDJ49" s="76">
        <v>3240</v>
      </c>
      <c r="LDK49" s="76"/>
      <c r="LDL49" s="74" t="s">
        <v>117</v>
      </c>
      <c r="LDM49" s="48">
        <f>LDM50</f>
        <v>0</v>
      </c>
      <c r="LDN49" s="48">
        <f t="shared" si="143"/>
        <v>-122330</v>
      </c>
      <c r="LDO49" s="48">
        <f t="shared" si="143"/>
        <v>0</v>
      </c>
      <c r="LDP49" s="48">
        <f t="shared" si="143"/>
        <v>0</v>
      </c>
      <c r="LDQ49" s="48">
        <f t="shared" si="143"/>
        <v>122330</v>
      </c>
      <c r="LDR49" s="48">
        <f t="shared" si="143"/>
        <v>0</v>
      </c>
      <c r="LDS49" s="48">
        <f t="shared" si="143"/>
        <v>0</v>
      </c>
      <c r="LDT49" s="48">
        <f t="shared" si="143"/>
        <v>0</v>
      </c>
      <c r="LDU49" s="48">
        <f t="shared" si="143"/>
        <v>0</v>
      </c>
      <c r="LDV49" s="48">
        <f t="shared" si="143"/>
        <v>0</v>
      </c>
      <c r="LDW49" s="48">
        <f t="shared" si="143"/>
        <v>0</v>
      </c>
      <c r="LDX49" s="48">
        <f t="shared" si="143"/>
        <v>0</v>
      </c>
      <c r="LDY49" s="45" t="s">
        <v>116</v>
      </c>
      <c r="LDZ49" s="76">
        <v>3240</v>
      </c>
      <c r="LEA49" s="76"/>
      <c r="LEB49" s="74" t="s">
        <v>117</v>
      </c>
      <c r="LEC49" s="48">
        <f>LEC50</f>
        <v>0</v>
      </c>
      <c r="LED49" s="48">
        <f t="shared" si="143"/>
        <v>-122330</v>
      </c>
      <c r="LEE49" s="48">
        <f t="shared" si="143"/>
        <v>0</v>
      </c>
      <c r="LEF49" s="48">
        <f t="shared" si="143"/>
        <v>0</v>
      </c>
      <c r="LEG49" s="48">
        <f t="shared" si="143"/>
        <v>122330</v>
      </c>
      <c r="LEH49" s="48">
        <f t="shared" si="143"/>
        <v>0</v>
      </c>
      <c r="LEI49" s="48">
        <f t="shared" si="143"/>
        <v>0</v>
      </c>
      <c r="LEJ49" s="48">
        <f t="shared" si="143"/>
        <v>0</v>
      </c>
      <c r="LEK49" s="48">
        <f t="shared" si="143"/>
        <v>0</v>
      </c>
      <c r="LEL49" s="48">
        <f t="shared" si="143"/>
        <v>0</v>
      </c>
      <c r="LEM49" s="48">
        <f t="shared" si="143"/>
        <v>0</v>
      </c>
      <c r="LEN49" s="48">
        <f t="shared" si="143"/>
        <v>0</v>
      </c>
      <c r="LEO49" s="45" t="s">
        <v>116</v>
      </c>
      <c r="LEP49" s="76">
        <v>3240</v>
      </c>
      <c r="LEQ49" s="76"/>
      <c r="LER49" s="74" t="s">
        <v>117</v>
      </c>
      <c r="LES49" s="48">
        <f>LES50</f>
        <v>0</v>
      </c>
      <c r="LET49" s="48">
        <f t="shared" ref="LET49:LGZ49" si="144">LET50</f>
        <v>-122330</v>
      </c>
      <c r="LEU49" s="48">
        <f t="shared" si="144"/>
        <v>0</v>
      </c>
      <c r="LEV49" s="48">
        <f t="shared" si="144"/>
        <v>0</v>
      </c>
      <c r="LEW49" s="48">
        <f t="shared" si="144"/>
        <v>122330</v>
      </c>
      <c r="LEX49" s="48">
        <f t="shared" si="144"/>
        <v>0</v>
      </c>
      <c r="LEY49" s="48">
        <f t="shared" si="144"/>
        <v>0</v>
      </c>
      <c r="LEZ49" s="48">
        <f t="shared" si="144"/>
        <v>0</v>
      </c>
      <c r="LFA49" s="48">
        <f t="shared" si="144"/>
        <v>0</v>
      </c>
      <c r="LFB49" s="48">
        <f t="shared" si="144"/>
        <v>0</v>
      </c>
      <c r="LFC49" s="48">
        <f t="shared" si="144"/>
        <v>0</v>
      </c>
      <c r="LFD49" s="48">
        <f t="shared" si="144"/>
        <v>0</v>
      </c>
      <c r="LFE49" s="45" t="s">
        <v>116</v>
      </c>
      <c r="LFF49" s="76">
        <v>3240</v>
      </c>
      <c r="LFG49" s="76"/>
      <c r="LFH49" s="74" t="s">
        <v>117</v>
      </c>
      <c r="LFI49" s="48">
        <f>LFI50</f>
        <v>0</v>
      </c>
      <c r="LFJ49" s="48">
        <f t="shared" si="144"/>
        <v>-122330</v>
      </c>
      <c r="LFK49" s="48">
        <f t="shared" si="144"/>
        <v>0</v>
      </c>
      <c r="LFL49" s="48">
        <f t="shared" si="144"/>
        <v>0</v>
      </c>
      <c r="LFM49" s="48">
        <f t="shared" si="144"/>
        <v>122330</v>
      </c>
      <c r="LFN49" s="48">
        <f t="shared" si="144"/>
        <v>0</v>
      </c>
      <c r="LFO49" s="48">
        <f t="shared" si="144"/>
        <v>0</v>
      </c>
      <c r="LFP49" s="48">
        <f t="shared" si="144"/>
        <v>0</v>
      </c>
      <c r="LFQ49" s="48">
        <f t="shared" si="144"/>
        <v>0</v>
      </c>
      <c r="LFR49" s="48">
        <f t="shared" si="144"/>
        <v>0</v>
      </c>
      <c r="LFS49" s="48">
        <f t="shared" si="144"/>
        <v>0</v>
      </c>
      <c r="LFT49" s="48">
        <f t="shared" si="144"/>
        <v>0</v>
      </c>
      <c r="LFU49" s="45" t="s">
        <v>116</v>
      </c>
      <c r="LFV49" s="76">
        <v>3240</v>
      </c>
      <c r="LFW49" s="76"/>
      <c r="LFX49" s="74" t="s">
        <v>117</v>
      </c>
      <c r="LFY49" s="48">
        <f>LFY50</f>
        <v>0</v>
      </c>
      <c r="LFZ49" s="48">
        <f t="shared" si="144"/>
        <v>-122330</v>
      </c>
      <c r="LGA49" s="48">
        <f t="shared" si="144"/>
        <v>0</v>
      </c>
      <c r="LGB49" s="48">
        <f t="shared" si="144"/>
        <v>0</v>
      </c>
      <c r="LGC49" s="48">
        <f t="shared" si="144"/>
        <v>122330</v>
      </c>
      <c r="LGD49" s="48">
        <f t="shared" si="144"/>
        <v>0</v>
      </c>
      <c r="LGE49" s="48">
        <f t="shared" si="144"/>
        <v>0</v>
      </c>
      <c r="LGF49" s="48">
        <f t="shared" si="144"/>
        <v>0</v>
      </c>
      <c r="LGG49" s="48">
        <f t="shared" si="144"/>
        <v>0</v>
      </c>
      <c r="LGH49" s="48">
        <f t="shared" si="144"/>
        <v>0</v>
      </c>
      <c r="LGI49" s="48">
        <f t="shared" si="144"/>
        <v>0</v>
      </c>
      <c r="LGJ49" s="48">
        <f t="shared" si="144"/>
        <v>0</v>
      </c>
      <c r="LGK49" s="45" t="s">
        <v>116</v>
      </c>
      <c r="LGL49" s="76">
        <v>3240</v>
      </c>
      <c r="LGM49" s="76"/>
      <c r="LGN49" s="74" t="s">
        <v>117</v>
      </c>
      <c r="LGO49" s="48">
        <f>LGO50</f>
        <v>0</v>
      </c>
      <c r="LGP49" s="48">
        <f t="shared" si="144"/>
        <v>-122330</v>
      </c>
      <c r="LGQ49" s="48">
        <f t="shared" si="144"/>
        <v>0</v>
      </c>
      <c r="LGR49" s="48">
        <f t="shared" si="144"/>
        <v>0</v>
      </c>
      <c r="LGS49" s="48">
        <f t="shared" si="144"/>
        <v>122330</v>
      </c>
      <c r="LGT49" s="48">
        <f t="shared" si="144"/>
        <v>0</v>
      </c>
      <c r="LGU49" s="48">
        <f t="shared" si="144"/>
        <v>0</v>
      </c>
      <c r="LGV49" s="48">
        <f t="shared" si="144"/>
        <v>0</v>
      </c>
      <c r="LGW49" s="48">
        <f t="shared" si="144"/>
        <v>0</v>
      </c>
      <c r="LGX49" s="48">
        <f t="shared" si="144"/>
        <v>0</v>
      </c>
      <c r="LGY49" s="48">
        <f t="shared" si="144"/>
        <v>0</v>
      </c>
      <c r="LGZ49" s="48">
        <f t="shared" si="144"/>
        <v>0</v>
      </c>
      <c r="LHA49" s="45" t="s">
        <v>116</v>
      </c>
      <c r="LHB49" s="76">
        <v>3240</v>
      </c>
      <c r="LHC49" s="76"/>
      <c r="LHD49" s="74" t="s">
        <v>117</v>
      </c>
      <c r="LHE49" s="48">
        <f>LHE50</f>
        <v>0</v>
      </c>
      <c r="LHF49" s="48">
        <f t="shared" ref="LHF49:LJL49" si="145">LHF50</f>
        <v>-122330</v>
      </c>
      <c r="LHG49" s="48">
        <f t="shared" si="145"/>
        <v>0</v>
      </c>
      <c r="LHH49" s="48">
        <f t="shared" si="145"/>
        <v>0</v>
      </c>
      <c r="LHI49" s="48">
        <f t="shared" si="145"/>
        <v>122330</v>
      </c>
      <c r="LHJ49" s="48">
        <f t="shared" si="145"/>
        <v>0</v>
      </c>
      <c r="LHK49" s="48">
        <f t="shared" si="145"/>
        <v>0</v>
      </c>
      <c r="LHL49" s="48">
        <f t="shared" si="145"/>
        <v>0</v>
      </c>
      <c r="LHM49" s="48">
        <f t="shared" si="145"/>
        <v>0</v>
      </c>
      <c r="LHN49" s="48">
        <f t="shared" si="145"/>
        <v>0</v>
      </c>
      <c r="LHO49" s="48">
        <f t="shared" si="145"/>
        <v>0</v>
      </c>
      <c r="LHP49" s="48">
        <f t="shared" si="145"/>
        <v>0</v>
      </c>
      <c r="LHQ49" s="45" t="s">
        <v>116</v>
      </c>
      <c r="LHR49" s="76">
        <v>3240</v>
      </c>
      <c r="LHS49" s="76"/>
      <c r="LHT49" s="74" t="s">
        <v>117</v>
      </c>
      <c r="LHU49" s="48">
        <f>LHU50</f>
        <v>0</v>
      </c>
      <c r="LHV49" s="48">
        <f t="shared" si="145"/>
        <v>-122330</v>
      </c>
      <c r="LHW49" s="48">
        <f t="shared" si="145"/>
        <v>0</v>
      </c>
      <c r="LHX49" s="48">
        <f t="shared" si="145"/>
        <v>0</v>
      </c>
      <c r="LHY49" s="48">
        <f t="shared" si="145"/>
        <v>122330</v>
      </c>
      <c r="LHZ49" s="48">
        <f t="shared" si="145"/>
        <v>0</v>
      </c>
      <c r="LIA49" s="48">
        <f t="shared" si="145"/>
        <v>0</v>
      </c>
      <c r="LIB49" s="48">
        <f t="shared" si="145"/>
        <v>0</v>
      </c>
      <c r="LIC49" s="48">
        <f t="shared" si="145"/>
        <v>0</v>
      </c>
      <c r="LID49" s="48">
        <f t="shared" si="145"/>
        <v>0</v>
      </c>
      <c r="LIE49" s="48">
        <f t="shared" si="145"/>
        <v>0</v>
      </c>
      <c r="LIF49" s="48">
        <f t="shared" si="145"/>
        <v>0</v>
      </c>
      <c r="LIG49" s="45" t="s">
        <v>116</v>
      </c>
      <c r="LIH49" s="76">
        <v>3240</v>
      </c>
      <c r="LII49" s="76"/>
      <c r="LIJ49" s="74" t="s">
        <v>117</v>
      </c>
      <c r="LIK49" s="48">
        <f>LIK50</f>
        <v>0</v>
      </c>
      <c r="LIL49" s="48">
        <f t="shared" si="145"/>
        <v>-122330</v>
      </c>
      <c r="LIM49" s="48">
        <f t="shared" si="145"/>
        <v>0</v>
      </c>
      <c r="LIN49" s="48">
        <f t="shared" si="145"/>
        <v>0</v>
      </c>
      <c r="LIO49" s="48">
        <f t="shared" si="145"/>
        <v>122330</v>
      </c>
      <c r="LIP49" s="48">
        <f t="shared" si="145"/>
        <v>0</v>
      </c>
      <c r="LIQ49" s="48">
        <f t="shared" si="145"/>
        <v>0</v>
      </c>
      <c r="LIR49" s="48">
        <f t="shared" si="145"/>
        <v>0</v>
      </c>
      <c r="LIS49" s="48">
        <f t="shared" si="145"/>
        <v>0</v>
      </c>
      <c r="LIT49" s="48">
        <f t="shared" si="145"/>
        <v>0</v>
      </c>
      <c r="LIU49" s="48">
        <f t="shared" si="145"/>
        <v>0</v>
      </c>
      <c r="LIV49" s="48">
        <f t="shared" si="145"/>
        <v>0</v>
      </c>
      <c r="LIW49" s="45" t="s">
        <v>116</v>
      </c>
      <c r="LIX49" s="76">
        <v>3240</v>
      </c>
      <c r="LIY49" s="76"/>
      <c r="LIZ49" s="74" t="s">
        <v>117</v>
      </c>
      <c r="LJA49" s="48">
        <f>LJA50</f>
        <v>0</v>
      </c>
      <c r="LJB49" s="48">
        <f t="shared" si="145"/>
        <v>-122330</v>
      </c>
      <c r="LJC49" s="48">
        <f t="shared" si="145"/>
        <v>0</v>
      </c>
      <c r="LJD49" s="48">
        <f t="shared" si="145"/>
        <v>0</v>
      </c>
      <c r="LJE49" s="48">
        <f t="shared" si="145"/>
        <v>122330</v>
      </c>
      <c r="LJF49" s="48">
        <f t="shared" si="145"/>
        <v>0</v>
      </c>
      <c r="LJG49" s="48">
        <f t="shared" si="145"/>
        <v>0</v>
      </c>
      <c r="LJH49" s="48">
        <f t="shared" si="145"/>
        <v>0</v>
      </c>
      <c r="LJI49" s="48">
        <f t="shared" si="145"/>
        <v>0</v>
      </c>
      <c r="LJJ49" s="48">
        <f t="shared" si="145"/>
        <v>0</v>
      </c>
      <c r="LJK49" s="48">
        <f t="shared" si="145"/>
        <v>0</v>
      </c>
      <c r="LJL49" s="48">
        <f t="shared" si="145"/>
        <v>0</v>
      </c>
      <c r="LJM49" s="45" t="s">
        <v>116</v>
      </c>
      <c r="LJN49" s="76">
        <v>3240</v>
      </c>
      <c r="LJO49" s="76"/>
      <c r="LJP49" s="74" t="s">
        <v>117</v>
      </c>
      <c r="LJQ49" s="48">
        <f>LJQ50</f>
        <v>0</v>
      </c>
      <c r="LJR49" s="48">
        <f t="shared" ref="LJR49:LLX49" si="146">LJR50</f>
        <v>-122330</v>
      </c>
      <c r="LJS49" s="48">
        <f t="shared" si="146"/>
        <v>0</v>
      </c>
      <c r="LJT49" s="48">
        <f t="shared" si="146"/>
        <v>0</v>
      </c>
      <c r="LJU49" s="48">
        <f t="shared" si="146"/>
        <v>122330</v>
      </c>
      <c r="LJV49" s="48">
        <f t="shared" si="146"/>
        <v>0</v>
      </c>
      <c r="LJW49" s="48">
        <f t="shared" si="146"/>
        <v>0</v>
      </c>
      <c r="LJX49" s="48">
        <f t="shared" si="146"/>
        <v>0</v>
      </c>
      <c r="LJY49" s="48">
        <f t="shared" si="146"/>
        <v>0</v>
      </c>
      <c r="LJZ49" s="48">
        <f t="shared" si="146"/>
        <v>0</v>
      </c>
      <c r="LKA49" s="48">
        <f t="shared" si="146"/>
        <v>0</v>
      </c>
      <c r="LKB49" s="48">
        <f t="shared" si="146"/>
        <v>0</v>
      </c>
      <c r="LKC49" s="45" t="s">
        <v>116</v>
      </c>
      <c r="LKD49" s="76">
        <v>3240</v>
      </c>
      <c r="LKE49" s="76"/>
      <c r="LKF49" s="74" t="s">
        <v>117</v>
      </c>
      <c r="LKG49" s="48">
        <f>LKG50</f>
        <v>0</v>
      </c>
      <c r="LKH49" s="48">
        <f t="shared" si="146"/>
        <v>-122330</v>
      </c>
      <c r="LKI49" s="48">
        <f t="shared" si="146"/>
        <v>0</v>
      </c>
      <c r="LKJ49" s="48">
        <f t="shared" si="146"/>
        <v>0</v>
      </c>
      <c r="LKK49" s="48">
        <f t="shared" si="146"/>
        <v>122330</v>
      </c>
      <c r="LKL49" s="48">
        <f t="shared" si="146"/>
        <v>0</v>
      </c>
      <c r="LKM49" s="48">
        <f t="shared" si="146"/>
        <v>0</v>
      </c>
      <c r="LKN49" s="48">
        <f t="shared" si="146"/>
        <v>0</v>
      </c>
      <c r="LKO49" s="48">
        <f t="shared" si="146"/>
        <v>0</v>
      </c>
      <c r="LKP49" s="48">
        <f t="shared" si="146"/>
        <v>0</v>
      </c>
      <c r="LKQ49" s="48">
        <f t="shared" si="146"/>
        <v>0</v>
      </c>
      <c r="LKR49" s="48">
        <f t="shared" si="146"/>
        <v>0</v>
      </c>
      <c r="LKS49" s="45" t="s">
        <v>116</v>
      </c>
      <c r="LKT49" s="76">
        <v>3240</v>
      </c>
      <c r="LKU49" s="76"/>
      <c r="LKV49" s="74" t="s">
        <v>117</v>
      </c>
      <c r="LKW49" s="48">
        <f>LKW50</f>
        <v>0</v>
      </c>
      <c r="LKX49" s="48">
        <f t="shared" si="146"/>
        <v>-122330</v>
      </c>
      <c r="LKY49" s="48">
        <f t="shared" si="146"/>
        <v>0</v>
      </c>
      <c r="LKZ49" s="48">
        <f t="shared" si="146"/>
        <v>0</v>
      </c>
      <c r="LLA49" s="48">
        <f t="shared" si="146"/>
        <v>122330</v>
      </c>
      <c r="LLB49" s="48">
        <f t="shared" si="146"/>
        <v>0</v>
      </c>
      <c r="LLC49" s="48">
        <f t="shared" si="146"/>
        <v>0</v>
      </c>
      <c r="LLD49" s="48">
        <f t="shared" si="146"/>
        <v>0</v>
      </c>
      <c r="LLE49" s="48">
        <f t="shared" si="146"/>
        <v>0</v>
      </c>
      <c r="LLF49" s="48">
        <f t="shared" si="146"/>
        <v>0</v>
      </c>
      <c r="LLG49" s="48">
        <f t="shared" si="146"/>
        <v>0</v>
      </c>
      <c r="LLH49" s="48">
        <f t="shared" si="146"/>
        <v>0</v>
      </c>
      <c r="LLI49" s="45" t="s">
        <v>116</v>
      </c>
      <c r="LLJ49" s="76">
        <v>3240</v>
      </c>
      <c r="LLK49" s="76"/>
      <c r="LLL49" s="74" t="s">
        <v>117</v>
      </c>
      <c r="LLM49" s="48">
        <f>LLM50</f>
        <v>0</v>
      </c>
      <c r="LLN49" s="48">
        <f t="shared" si="146"/>
        <v>-122330</v>
      </c>
      <c r="LLO49" s="48">
        <f t="shared" si="146"/>
        <v>0</v>
      </c>
      <c r="LLP49" s="48">
        <f t="shared" si="146"/>
        <v>0</v>
      </c>
      <c r="LLQ49" s="48">
        <f t="shared" si="146"/>
        <v>122330</v>
      </c>
      <c r="LLR49" s="48">
        <f t="shared" si="146"/>
        <v>0</v>
      </c>
      <c r="LLS49" s="48">
        <f t="shared" si="146"/>
        <v>0</v>
      </c>
      <c r="LLT49" s="48">
        <f t="shared" si="146"/>
        <v>0</v>
      </c>
      <c r="LLU49" s="48">
        <f t="shared" si="146"/>
        <v>0</v>
      </c>
      <c r="LLV49" s="48">
        <f t="shared" si="146"/>
        <v>0</v>
      </c>
      <c r="LLW49" s="48">
        <f t="shared" si="146"/>
        <v>0</v>
      </c>
      <c r="LLX49" s="48">
        <f t="shared" si="146"/>
        <v>0</v>
      </c>
      <c r="LLY49" s="45" t="s">
        <v>116</v>
      </c>
      <c r="LLZ49" s="76">
        <v>3240</v>
      </c>
      <c r="LMA49" s="76"/>
      <c r="LMB49" s="74" t="s">
        <v>117</v>
      </c>
      <c r="LMC49" s="48">
        <f>LMC50</f>
        <v>0</v>
      </c>
      <c r="LMD49" s="48">
        <f t="shared" ref="LMD49:LOJ49" si="147">LMD50</f>
        <v>-122330</v>
      </c>
      <c r="LME49" s="48">
        <f t="shared" si="147"/>
        <v>0</v>
      </c>
      <c r="LMF49" s="48">
        <f t="shared" si="147"/>
        <v>0</v>
      </c>
      <c r="LMG49" s="48">
        <f t="shared" si="147"/>
        <v>122330</v>
      </c>
      <c r="LMH49" s="48">
        <f t="shared" si="147"/>
        <v>0</v>
      </c>
      <c r="LMI49" s="48">
        <f t="shared" si="147"/>
        <v>0</v>
      </c>
      <c r="LMJ49" s="48">
        <f t="shared" si="147"/>
        <v>0</v>
      </c>
      <c r="LMK49" s="48">
        <f t="shared" si="147"/>
        <v>0</v>
      </c>
      <c r="LML49" s="48">
        <f t="shared" si="147"/>
        <v>0</v>
      </c>
      <c r="LMM49" s="48">
        <f t="shared" si="147"/>
        <v>0</v>
      </c>
      <c r="LMN49" s="48">
        <f t="shared" si="147"/>
        <v>0</v>
      </c>
      <c r="LMO49" s="45" t="s">
        <v>116</v>
      </c>
      <c r="LMP49" s="76">
        <v>3240</v>
      </c>
      <c r="LMQ49" s="76"/>
      <c r="LMR49" s="74" t="s">
        <v>117</v>
      </c>
      <c r="LMS49" s="48">
        <f>LMS50</f>
        <v>0</v>
      </c>
      <c r="LMT49" s="48">
        <f t="shared" si="147"/>
        <v>-122330</v>
      </c>
      <c r="LMU49" s="48">
        <f t="shared" si="147"/>
        <v>0</v>
      </c>
      <c r="LMV49" s="48">
        <f t="shared" si="147"/>
        <v>0</v>
      </c>
      <c r="LMW49" s="48">
        <f t="shared" si="147"/>
        <v>122330</v>
      </c>
      <c r="LMX49" s="48">
        <f t="shared" si="147"/>
        <v>0</v>
      </c>
      <c r="LMY49" s="48">
        <f t="shared" si="147"/>
        <v>0</v>
      </c>
      <c r="LMZ49" s="48">
        <f t="shared" si="147"/>
        <v>0</v>
      </c>
      <c r="LNA49" s="48">
        <f t="shared" si="147"/>
        <v>0</v>
      </c>
      <c r="LNB49" s="48">
        <f t="shared" si="147"/>
        <v>0</v>
      </c>
      <c r="LNC49" s="48">
        <f t="shared" si="147"/>
        <v>0</v>
      </c>
      <c r="LND49" s="48">
        <f t="shared" si="147"/>
        <v>0</v>
      </c>
      <c r="LNE49" s="45" t="s">
        <v>116</v>
      </c>
      <c r="LNF49" s="76">
        <v>3240</v>
      </c>
      <c r="LNG49" s="76"/>
      <c r="LNH49" s="74" t="s">
        <v>117</v>
      </c>
      <c r="LNI49" s="48">
        <f>LNI50</f>
        <v>0</v>
      </c>
      <c r="LNJ49" s="48">
        <f t="shared" si="147"/>
        <v>-122330</v>
      </c>
      <c r="LNK49" s="48">
        <f t="shared" si="147"/>
        <v>0</v>
      </c>
      <c r="LNL49" s="48">
        <f t="shared" si="147"/>
        <v>0</v>
      </c>
      <c r="LNM49" s="48">
        <f t="shared" si="147"/>
        <v>122330</v>
      </c>
      <c r="LNN49" s="48">
        <f t="shared" si="147"/>
        <v>0</v>
      </c>
      <c r="LNO49" s="48">
        <f t="shared" si="147"/>
        <v>0</v>
      </c>
      <c r="LNP49" s="48">
        <f t="shared" si="147"/>
        <v>0</v>
      </c>
      <c r="LNQ49" s="48">
        <f t="shared" si="147"/>
        <v>0</v>
      </c>
      <c r="LNR49" s="48">
        <f t="shared" si="147"/>
        <v>0</v>
      </c>
      <c r="LNS49" s="48">
        <f t="shared" si="147"/>
        <v>0</v>
      </c>
      <c r="LNT49" s="48">
        <f t="shared" si="147"/>
        <v>0</v>
      </c>
      <c r="LNU49" s="45" t="s">
        <v>116</v>
      </c>
      <c r="LNV49" s="76">
        <v>3240</v>
      </c>
      <c r="LNW49" s="76"/>
      <c r="LNX49" s="74" t="s">
        <v>117</v>
      </c>
      <c r="LNY49" s="48">
        <f>LNY50</f>
        <v>0</v>
      </c>
      <c r="LNZ49" s="48">
        <f t="shared" si="147"/>
        <v>-122330</v>
      </c>
      <c r="LOA49" s="48">
        <f t="shared" si="147"/>
        <v>0</v>
      </c>
      <c r="LOB49" s="48">
        <f t="shared" si="147"/>
        <v>0</v>
      </c>
      <c r="LOC49" s="48">
        <f t="shared" si="147"/>
        <v>122330</v>
      </c>
      <c r="LOD49" s="48">
        <f t="shared" si="147"/>
        <v>0</v>
      </c>
      <c r="LOE49" s="48">
        <f t="shared" si="147"/>
        <v>0</v>
      </c>
      <c r="LOF49" s="48">
        <f t="shared" si="147"/>
        <v>0</v>
      </c>
      <c r="LOG49" s="48">
        <f t="shared" si="147"/>
        <v>0</v>
      </c>
      <c r="LOH49" s="48">
        <f t="shared" si="147"/>
        <v>0</v>
      </c>
      <c r="LOI49" s="48">
        <f t="shared" si="147"/>
        <v>0</v>
      </c>
      <c r="LOJ49" s="48">
        <f t="shared" si="147"/>
        <v>0</v>
      </c>
      <c r="LOK49" s="45" t="s">
        <v>116</v>
      </c>
      <c r="LOL49" s="76">
        <v>3240</v>
      </c>
      <c r="LOM49" s="76"/>
      <c r="LON49" s="74" t="s">
        <v>117</v>
      </c>
      <c r="LOO49" s="48">
        <f>LOO50</f>
        <v>0</v>
      </c>
      <c r="LOP49" s="48">
        <f t="shared" ref="LOP49:LQV49" si="148">LOP50</f>
        <v>-122330</v>
      </c>
      <c r="LOQ49" s="48">
        <f t="shared" si="148"/>
        <v>0</v>
      </c>
      <c r="LOR49" s="48">
        <f t="shared" si="148"/>
        <v>0</v>
      </c>
      <c r="LOS49" s="48">
        <f t="shared" si="148"/>
        <v>122330</v>
      </c>
      <c r="LOT49" s="48">
        <f t="shared" si="148"/>
        <v>0</v>
      </c>
      <c r="LOU49" s="48">
        <f t="shared" si="148"/>
        <v>0</v>
      </c>
      <c r="LOV49" s="48">
        <f t="shared" si="148"/>
        <v>0</v>
      </c>
      <c r="LOW49" s="48">
        <f t="shared" si="148"/>
        <v>0</v>
      </c>
      <c r="LOX49" s="48">
        <f t="shared" si="148"/>
        <v>0</v>
      </c>
      <c r="LOY49" s="48">
        <f t="shared" si="148"/>
        <v>0</v>
      </c>
      <c r="LOZ49" s="48">
        <f t="shared" si="148"/>
        <v>0</v>
      </c>
      <c r="LPA49" s="45" t="s">
        <v>116</v>
      </c>
      <c r="LPB49" s="76">
        <v>3240</v>
      </c>
      <c r="LPC49" s="76"/>
      <c r="LPD49" s="74" t="s">
        <v>117</v>
      </c>
      <c r="LPE49" s="48">
        <f>LPE50</f>
        <v>0</v>
      </c>
      <c r="LPF49" s="48">
        <f t="shared" si="148"/>
        <v>-122330</v>
      </c>
      <c r="LPG49" s="48">
        <f t="shared" si="148"/>
        <v>0</v>
      </c>
      <c r="LPH49" s="48">
        <f t="shared" si="148"/>
        <v>0</v>
      </c>
      <c r="LPI49" s="48">
        <f t="shared" si="148"/>
        <v>122330</v>
      </c>
      <c r="LPJ49" s="48">
        <f t="shared" si="148"/>
        <v>0</v>
      </c>
      <c r="LPK49" s="48">
        <f t="shared" si="148"/>
        <v>0</v>
      </c>
      <c r="LPL49" s="48">
        <f t="shared" si="148"/>
        <v>0</v>
      </c>
      <c r="LPM49" s="48">
        <f t="shared" si="148"/>
        <v>0</v>
      </c>
      <c r="LPN49" s="48">
        <f t="shared" si="148"/>
        <v>0</v>
      </c>
      <c r="LPO49" s="48">
        <f t="shared" si="148"/>
        <v>0</v>
      </c>
      <c r="LPP49" s="48">
        <f t="shared" si="148"/>
        <v>0</v>
      </c>
      <c r="LPQ49" s="45" t="s">
        <v>116</v>
      </c>
      <c r="LPR49" s="76">
        <v>3240</v>
      </c>
      <c r="LPS49" s="76"/>
      <c r="LPT49" s="74" t="s">
        <v>117</v>
      </c>
      <c r="LPU49" s="48">
        <f>LPU50</f>
        <v>0</v>
      </c>
      <c r="LPV49" s="48">
        <f t="shared" si="148"/>
        <v>-122330</v>
      </c>
      <c r="LPW49" s="48">
        <f t="shared" si="148"/>
        <v>0</v>
      </c>
      <c r="LPX49" s="48">
        <f t="shared" si="148"/>
        <v>0</v>
      </c>
      <c r="LPY49" s="48">
        <f t="shared" si="148"/>
        <v>122330</v>
      </c>
      <c r="LPZ49" s="48">
        <f t="shared" si="148"/>
        <v>0</v>
      </c>
      <c r="LQA49" s="48">
        <f t="shared" si="148"/>
        <v>0</v>
      </c>
      <c r="LQB49" s="48">
        <f t="shared" si="148"/>
        <v>0</v>
      </c>
      <c r="LQC49" s="48">
        <f t="shared" si="148"/>
        <v>0</v>
      </c>
      <c r="LQD49" s="48">
        <f t="shared" si="148"/>
        <v>0</v>
      </c>
      <c r="LQE49" s="48">
        <f t="shared" si="148"/>
        <v>0</v>
      </c>
      <c r="LQF49" s="48">
        <f t="shared" si="148"/>
        <v>0</v>
      </c>
      <c r="LQG49" s="45" t="s">
        <v>116</v>
      </c>
      <c r="LQH49" s="76">
        <v>3240</v>
      </c>
      <c r="LQI49" s="76"/>
      <c r="LQJ49" s="74" t="s">
        <v>117</v>
      </c>
      <c r="LQK49" s="48">
        <f>LQK50</f>
        <v>0</v>
      </c>
      <c r="LQL49" s="48">
        <f t="shared" si="148"/>
        <v>-122330</v>
      </c>
      <c r="LQM49" s="48">
        <f t="shared" si="148"/>
        <v>0</v>
      </c>
      <c r="LQN49" s="48">
        <f t="shared" si="148"/>
        <v>0</v>
      </c>
      <c r="LQO49" s="48">
        <f t="shared" si="148"/>
        <v>122330</v>
      </c>
      <c r="LQP49" s="48">
        <f t="shared" si="148"/>
        <v>0</v>
      </c>
      <c r="LQQ49" s="48">
        <f t="shared" si="148"/>
        <v>0</v>
      </c>
      <c r="LQR49" s="48">
        <f t="shared" si="148"/>
        <v>0</v>
      </c>
      <c r="LQS49" s="48">
        <f t="shared" si="148"/>
        <v>0</v>
      </c>
      <c r="LQT49" s="48">
        <f t="shared" si="148"/>
        <v>0</v>
      </c>
      <c r="LQU49" s="48">
        <f t="shared" si="148"/>
        <v>0</v>
      </c>
      <c r="LQV49" s="48">
        <f t="shared" si="148"/>
        <v>0</v>
      </c>
      <c r="LQW49" s="45" t="s">
        <v>116</v>
      </c>
      <c r="LQX49" s="76">
        <v>3240</v>
      </c>
      <c r="LQY49" s="76"/>
      <c r="LQZ49" s="74" t="s">
        <v>117</v>
      </c>
      <c r="LRA49" s="48">
        <f>LRA50</f>
        <v>0</v>
      </c>
      <c r="LRB49" s="48">
        <f t="shared" ref="LRB49:LTH49" si="149">LRB50</f>
        <v>-122330</v>
      </c>
      <c r="LRC49" s="48">
        <f t="shared" si="149"/>
        <v>0</v>
      </c>
      <c r="LRD49" s="48">
        <f t="shared" si="149"/>
        <v>0</v>
      </c>
      <c r="LRE49" s="48">
        <f t="shared" si="149"/>
        <v>122330</v>
      </c>
      <c r="LRF49" s="48">
        <f t="shared" si="149"/>
        <v>0</v>
      </c>
      <c r="LRG49" s="48">
        <f t="shared" si="149"/>
        <v>0</v>
      </c>
      <c r="LRH49" s="48">
        <f t="shared" si="149"/>
        <v>0</v>
      </c>
      <c r="LRI49" s="48">
        <f t="shared" si="149"/>
        <v>0</v>
      </c>
      <c r="LRJ49" s="48">
        <f t="shared" si="149"/>
        <v>0</v>
      </c>
      <c r="LRK49" s="48">
        <f t="shared" si="149"/>
        <v>0</v>
      </c>
      <c r="LRL49" s="48">
        <f t="shared" si="149"/>
        <v>0</v>
      </c>
      <c r="LRM49" s="45" t="s">
        <v>116</v>
      </c>
      <c r="LRN49" s="76">
        <v>3240</v>
      </c>
      <c r="LRO49" s="76"/>
      <c r="LRP49" s="74" t="s">
        <v>117</v>
      </c>
      <c r="LRQ49" s="48">
        <f>LRQ50</f>
        <v>0</v>
      </c>
      <c r="LRR49" s="48">
        <f t="shared" si="149"/>
        <v>-122330</v>
      </c>
      <c r="LRS49" s="48">
        <f t="shared" si="149"/>
        <v>0</v>
      </c>
      <c r="LRT49" s="48">
        <f t="shared" si="149"/>
        <v>0</v>
      </c>
      <c r="LRU49" s="48">
        <f t="shared" si="149"/>
        <v>122330</v>
      </c>
      <c r="LRV49" s="48">
        <f t="shared" si="149"/>
        <v>0</v>
      </c>
      <c r="LRW49" s="48">
        <f t="shared" si="149"/>
        <v>0</v>
      </c>
      <c r="LRX49" s="48">
        <f t="shared" si="149"/>
        <v>0</v>
      </c>
      <c r="LRY49" s="48">
        <f t="shared" si="149"/>
        <v>0</v>
      </c>
      <c r="LRZ49" s="48">
        <f t="shared" si="149"/>
        <v>0</v>
      </c>
      <c r="LSA49" s="48">
        <f t="shared" si="149"/>
        <v>0</v>
      </c>
      <c r="LSB49" s="48">
        <f t="shared" si="149"/>
        <v>0</v>
      </c>
      <c r="LSC49" s="45" t="s">
        <v>116</v>
      </c>
      <c r="LSD49" s="76">
        <v>3240</v>
      </c>
      <c r="LSE49" s="76"/>
      <c r="LSF49" s="74" t="s">
        <v>117</v>
      </c>
      <c r="LSG49" s="48">
        <f>LSG50</f>
        <v>0</v>
      </c>
      <c r="LSH49" s="48">
        <f t="shared" si="149"/>
        <v>-122330</v>
      </c>
      <c r="LSI49" s="48">
        <f t="shared" si="149"/>
        <v>0</v>
      </c>
      <c r="LSJ49" s="48">
        <f t="shared" si="149"/>
        <v>0</v>
      </c>
      <c r="LSK49" s="48">
        <f t="shared" si="149"/>
        <v>122330</v>
      </c>
      <c r="LSL49" s="48">
        <f t="shared" si="149"/>
        <v>0</v>
      </c>
      <c r="LSM49" s="48">
        <f t="shared" si="149"/>
        <v>0</v>
      </c>
      <c r="LSN49" s="48">
        <f t="shared" si="149"/>
        <v>0</v>
      </c>
      <c r="LSO49" s="48">
        <f t="shared" si="149"/>
        <v>0</v>
      </c>
      <c r="LSP49" s="48">
        <f t="shared" si="149"/>
        <v>0</v>
      </c>
      <c r="LSQ49" s="48">
        <f t="shared" si="149"/>
        <v>0</v>
      </c>
      <c r="LSR49" s="48">
        <f t="shared" si="149"/>
        <v>0</v>
      </c>
      <c r="LSS49" s="45" t="s">
        <v>116</v>
      </c>
      <c r="LST49" s="76">
        <v>3240</v>
      </c>
      <c r="LSU49" s="76"/>
      <c r="LSV49" s="74" t="s">
        <v>117</v>
      </c>
      <c r="LSW49" s="48">
        <f>LSW50</f>
        <v>0</v>
      </c>
      <c r="LSX49" s="48">
        <f t="shared" si="149"/>
        <v>-122330</v>
      </c>
      <c r="LSY49" s="48">
        <f t="shared" si="149"/>
        <v>0</v>
      </c>
      <c r="LSZ49" s="48">
        <f t="shared" si="149"/>
        <v>0</v>
      </c>
      <c r="LTA49" s="48">
        <f t="shared" si="149"/>
        <v>122330</v>
      </c>
      <c r="LTB49" s="48">
        <f t="shared" si="149"/>
        <v>0</v>
      </c>
      <c r="LTC49" s="48">
        <f t="shared" si="149"/>
        <v>0</v>
      </c>
      <c r="LTD49" s="48">
        <f t="shared" si="149"/>
        <v>0</v>
      </c>
      <c r="LTE49" s="48">
        <f t="shared" si="149"/>
        <v>0</v>
      </c>
      <c r="LTF49" s="48">
        <f t="shared" si="149"/>
        <v>0</v>
      </c>
      <c r="LTG49" s="48">
        <f t="shared" si="149"/>
        <v>0</v>
      </c>
      <c r="LTH49" s="48">
        <f t="shared" si="149"/>
        <v>0</v>
      </c>
      <c r="LTI49" s="45" t="s">
        <v>116</v>
      </c>
      <c r="LTJ49" s="76">
        <v>3240</v>
      </c>
      <c r="LTK49" s="76"/>
      <c r="LTL49" s="74" t="s">
        <v>117</v>
      </c>
      <c r="LTM49" s="48">
        <f>LTM50</f>
        <v>0</v>
      </c>
      <c r="LTN49" s="48">
        <f t="shared" ref="LTN49:LVT49" si="150">LTN50</f>
        <v>-122330</v>
      </c>
      <c r="LTO49" s="48">
        <f t="shared" si="150"/>
        <v>0</v>
      </c>
      <c r="LTP49" s="48">
        <f t="shared" si="150"/>
        <v>0</v>
      </c>
      <c r="LTQ49" s="48">
        <f t="shared" si="150"/>
        <v>122330</v>
      </c>
      <c r="LTR49" s="48">
        <f t="shared" si="150"/>
        <v>0</v>
      </c>
      <c r="LTS49" s="48">
        <f t="shared" si="150"/>
        <v>0</v>
      </c>
      <c r="LTT49" s="48">
        <f t="shared" si="150"/>
        <v>0</v>
      </c>
      <c r="LTU49" s="48">
        <f t="shared" si="150"/>
        <v>0</v>
      </c>
      <c r="LTV49" s="48">
        <f t="shared" si="150"/>
        <v>0</v>
      </c>
      <c r="LTW49" s="48">
        <f t="shared" si="150"/>
        <v>0</v>
      </c>
      <c r="LTX49" s="48">
        <f t="shared" si="150"/>
        <v>0</v>
      </c>
      <c r="LTY49" s="45" t="s">
        <v>116</v>
      </c>
      <c r="LTZ49" s="76">
        <v>3240</v>
      </c>
      <c r="LUA49" s="76"/>
      <c r="LUB49" s="74" t="s">
        <v>117</v>
      </c>
      <c r="LUC49" s="48">
        <f>LUC50</f>
        <v>0</v>
      </c>
      <c r="LUD49" s="48">
        <f t="shared" si="150"/>
        <v>-122330</v>
      </c>
      <c r="LUE49" s="48">
        <f t="shared" si="150"/>
        <v>0</v>
      </c>
      <c r="LUF49" s="48">
        <f t="shared" si="150"/>
        <v>0</v>
      </c>
      <c r="LUG49" s="48">
        <f t="shared" si="150"/>
        <v>122330</v>
      </c>
      <c r="LUH49" s="48">
        <f t="shared" si="150"/>
        <v>0</v>
      </c>
      <c r="LUI49" s="48">
        <f t="shared" si="150"/>
        <v>0</v>
      </c>
      <c r="LUJ49" s="48">
        <f t="shared" si="150"/>
        <v>0</v>
      </c>
      <c r="LUK49" s="48">
        <f t="shared" si="150"/>
        <v>0</v>
      </c>
      <c r="LUL49" s="48">
        <f t="shared" si="150"/>
        <v>0</v>
      </c>
      <c r="LUM49" s="48">
        <f t="shared" si="150"/>
        <v>0</v>
      </c>
      <c r="LUN49" s="48">
        <f t="shared" si="150"/>
        <v>0</v>
      </c>
      <c r="LUO49" s="45" t="s">
        <v>116</v>
      </c>
      <c r="LUP49" s="76">
        <v>3240</v>
      </c>
      <c r="LUQ49" s="76"/>
      <c r="LUR49" s="74" t="s">
        <v>117</v>
      </c>
      <c r="LUS49" s="48">
        <f>LUS50</f>
        <v>0</v>
      </c>
      <c r="LUT49" s="48">
        <f t="shared" si="150"/>
        <v>-122330</v>
      </c>
      <c r="LUU49" s="48">
        <f t="shared" si="150"/>
        <v>0</v>
      </c>
      <c r="LUV49" s="48">
        <f t="shared" si="150"/>
        <v>0</v>
      </c>
      <c r="LUW49" s="48">
        <f t="shared" si="150"/>
        <v>122330</v>
      </c>
      <c r="LUX49" s="48">
        <f t="shared" si="150"/>
        <v>0</v>
      </c>
      <c r="LUY49" s="48">
        <f t="shared" si="150"/>
        <v>0</v>
      </c>
      <c r="LUZ49" s="48">
        <f t="shared" si="150"/>
        <v>0</v>
      </c>
      <c r="LVA49" s="48">
        <f t="shared" si="150"/>
        <v>0</v>
      </c>
      <c r="LVB49" s="48">
        <f t="shared" si="150"/>
        <v>0</v>
      </c>
      <c r="LVC49" s="48">
        <f t="shared" si="150"/>
        <v>0</v>
      </c>
      <c r="LVD49" s="48">
        <f t="shared" si="150"/>
        <v>0</v>
      </c>
      <c r="LVE49" s="45" t="s">
        <v>116</v>
      </c>
      <c r="LVF49" s="76">
        <v>3240</v>
      </c>
      <c r="LVG49" s="76"/>
      <c r="LVH49" s="74" t="s">
        <v>117</v>
      </c>
      <c r="LVI49" s="48">
        <f>LVI50</f>
        <v>0</v>
      </c>
      <c r="LVJ49" s="48">
        <f t="shared" si="150"/>
        <v>-122330</v>
      </c>
      <c r="LVK49" s="48">
        <f t="shared" si="150"/>
        <v>0</v>
      </c>
      <c r="LVL49" s="48">
        <f t="shared" si="150"/>
        <v>0</v>
      </c>
      <c r="LVM49" s="48">
        <f t="shared" si="150"/>
        <v>122330</v>
      </c>
      <c r="LVN49" s="48">
        <f t="shared" si="150"/>
        <v>0</v>
      </c>
      <c r="LVO49" s="48">
        <f t="shared" si="150"/>
        <v>0</v>
      </c>
      <c r="LVP49" s="48">
        <f t="shared" si="150"/>
        <v>0</v>
      </c>
      <c r="LVQ49" s="48">
        <f t="shared" si="150"/>
        <v>0</v>
      </c>
      <c r="LVR49" s="48">
        <f t="shared" si="150"/>
        <v>0</v>
      </c>
      <c r="LVS49" s="48">
        <f t="shared" si="150"/>
        <v>0</v>
      </c>
      <c r="LVT49" s="48">
        <f t="shared" si="150"/>
        <v>0</v>
      </c>
      <c r="LVU49" s="45" t="s">
        <v>116</v>
      </c>
      <c r="LVV49" s="76">
        <v>3240</v>
      </c>
      <c r="LVW49" s="76"/>
      <c r="LVX49" s="74" t="s">
        <v>117</v>
      </c>
      <c r="LVY49" s="48">
        <f>LVY50</f>
        <v>0</v>
      </c>
      <c r="LVZ49" s="48">
        <f t="shared" ref="LVZ49:LYF49" si="151">LVZ50</f>
        <v>-122330</v>
      </c>
      <c r="LWA49" s="48">
        <f t="shared" si="151"/>
        <v>0</v>
      </c>
      <c r="LWB49" s="48">
        <f t="shared" si="151"/>
        <v>0</v>
      </c>
      <c r="LWC49" s="48">
        <f t="shared" si="151"/>
        <v>122330</v>
      </c>
      <c r="LWD49" s="48">
        <f t="shared" si="151"/>
        <v>0</v>
      </c>
      <c r="LWE49" s="48">
        <f t="shared" si="151"/>
        <v>0</v>
      </c>
      <c r="LWF49" s="48">
        <f t="shared" si="151"/>
        <v>0</v>
      </c>
      <c r="LWG49" s="48">
        <f t="shared" si="151"/>
        <v>0</v>
      </c>
      <c r="LWH49" s="48">
        <f t="shared" si="151"/>
        <v>0</v>
      </c>
      <c r="LWI49" s="48">
        <f t="shared" si="151"/>
        <v>0</v>
      </c>
      <c r="LWJ49" s="48">
        <f t="shared" si="151"/>
        <v>0</v>
      </c>
      <c r="LWK49" s="45" t="s">
        <v>116</v>
      </c>
      <c r="LWL49" s="76">
        <v>3240</v>
      </c>
      <c r="LWM49" s="76"/>
      <c r="LWN49" s="74" t="s">
        <v>117</v>
      </c>
      <c r="LWO49" s="48">
        <f>LWO50</f>
        <v>0</v>
      </c>
      <c r="LWP49" s="48">
        <f t="shared" si="151"/>
        <v>-122330</v>
      </c>
      <c r="LWQ49" s="48">
        <f t="shared" si="151"/>
        <v>0</v>
      </c>
      <c r="LWR49" s="48">
        <f t="shared" si="151"/>
        <v>0</v>
      </c>
      <c r="LWS49" s="48">
        <f t="shared" si="151"/>
        <v>122330</v>
      </c>
      <c r="LWT49" s="48">
        <f t="shared" si="151"/>
        <v>0</v>
      </c>
      <c r="LWU49" s="48">
        <f t="shared" si="151"/>
        <v>0</v>
      </c>
      <c r="LWV49" s="48">
        <f t="shared" si="151"/>
        <v>0</v>
      </c>
      <c r="LWW49" s="48">
        <f t="shared" si="151"/>
        <v>0</v>
      </c>
      <c r="LWX49" s="48">
        <f t="shared" si="151"/>
        <v>0</v>
      </c>
      <c r="LWY49" s="48">
        <f t="shared" si="151"/>
        <v>0</v>
      </c>
      <c r="LWZ49" s="48">
        <f t="shared" si="151"/>
        <v>0</v>
      </c>
      <c r="LXA49" s="45" t="s">
        <v>116</v>
      </c>
      <c r="LXB49" s="76">
        <v>3240</v>
      </c>
      <c r="LXC49" s="76"/>
      <c r="LXD49" s="74" t="s">
        <v>117</v>
      </c>
      <c r="LXE49" s="48">
        <f>LXE50</f>
        <v>0</v>
      </c>
      <c r="LXF49" s="48">
        <f t="shared" si="151"/>
        <v>-122330</v>
      </c>
      <c r="LXG49" s="48">
        <f t="shared" si="151"/>
        <v>0</v>
      </c>
      <c r="LXH49" s="48">
        <f t="shared" si="151"/>
        <v>0</v>
      </c>
      <c r="LXI49" s="48">
        <f t="shared" si="151"/>
        <v>122330</v>
      </c>
      <c r="LXJ49" s="48">
        <f t="shared" si="151"/>
        <v>0</v>
      </c>
      <c r="LXK49" s="48">
        <f t="shared" si="151"/>
        <v>0</v>
      </c>
      <c r="LXL49" s="48">
        <f t="shared" si="151"/>
        <v>0</v>
      </c>
      <c r="LXM49" s="48">
        <f t="shared" si="151"/>
        <v>0</v>
      </c>
      <c r="LXN49" s="48">
        <f t="shared" si="151"/>
        <v>0</v>
      </c>
      <c r="LXO49" s="48">
        <f t="shared" si="151"/>
        <v>0</v>
      </c>
      <c r="LXP49" s="48">
        <f t="shared" si="151"/>
        <v>0</v>
      </c>
      <c r="LXQ49" s="45" t="s">
        <v>116</v>
      </c>
      <c r="LXR49" s="76">
        <v>3240</v>
      </c>
      <c r="LXS49" s="76"/>
      <c r="LXT49" s="74" t="s">
        <v>117</v>
      </c>
      <c r="LXU49" s="48">
        <f>LXU50</f>
        <v>0</v>
      </c>
      <c r="LXV49" s="48">
        <f t="shared" si="151"/>
        <v>-122330</v>
      </c>
      <c r="LXW49" s="48">
        <f t="shared" si="151"/>
        <v>0</v>
      </c>
      <c r="LXX49" s="48">
        <f t="shared" si="151"/>
        <v>0</v>
      </c>
      <c r="LXY49" s="48">
        <f t="shared" si="151"/>
        <v>122330</v>
      </c>
      <c r="LXZ49" s="48">
        <f t="shared" si="151"/>
        <v>0</v>
      </c>
      <c r="LYA49" s="48">
        <f t="shared" si="151"/>
        <v>0</v>
      </c>
      <c r="LYB49" s="48">
        <f t="shared" si="151"/>
        <v>0</v>
      </c>
      <c r="LYC49" s="48">
        <f t="shared" si="151"/>
        <v>0</v>
      </c>
      <c r="LYD49" s="48">
        <f t="shared" si="151"/>
        <v>0</v>
      </c>
      <c r="LYE49" s="48">
        <f t="shared" si="151"/>
        <v>0</v>
      </c>
      <c r="LYF49" s="48">
        <f t="shared" si="151"/>
        <v>0</v>
      </c>
      <c r="LYG49" s="45" t="s">
        <v>116</v>
      </c>
      <c r="LYH49" s="76">
        <v>3240</v>
      </c>
      <c r="LYI49" s="76"/>
      <c r="LYJ49" s="74" t="s">
        <v>117</v>
      </c>
      <c r="LYK49" s="48">
        <f>LYK50</f>
        <v>0</v>
      </c>
      <c r="LYL49" s="48">
        <f t="shared" ref="LYL49:MAR49" si="152">LYL50</f>
        <v>-122330</v>
      </c>
      <c r="LYM49" s="48">
        <f t="shared" si="152"/>
        <v>0</v>
      </c>
      <c r="LYN49" s="48">
        <f t="shared" si="152"/>
        <v>0</v>
      </c>
      <c r="LYO49" s="48">
        <f t="shared" si="152"/>
        <v>122330</v>
      </c>
      <c r="LYP49" s="48">
        <f t="shared" si="152"/>
        <v>0</v>
      </c>
      <c r="LYQ49" s="48">
        <f t="shared" si="152"/>
        <v>0</v>
      </c>
      <c r="LYR49" s="48">
        <f t="shared" si="152"/>
        <v>0</v>
      </c>
      <c r="LYS49" s="48">
        <f t="shared" si="152"/>
        <v>0</v>
      </c>
      <c r="LYT49" s="48">
        <f t="shared" si="152"/>
        <v>0</v>
      </c>
      <c r="LYU49" s="48">
        <f t="shared" si="152"/>
        <v>0</v>
      </c>
      <c r="LYV49" s="48">
        <f t="shared" si="152"/>
        <v>0</v>
      </c>
      <c r="LYW49" s="45" t="s">
        <v>116</v>
      </c>
      <c r="LYX49" s="76">
        <v>3240</v>
      </c>
      <c r="LYY49" s="76"/>
      <c r="LYZ49" s="74" t="s">
        <v>117</v>
      </c>
      <c r="LZA49" s="48">
        <f>LZA50</f>
        <v>0</v>
      </c>
      <c r="LZB49" s="48">
        <f t="shared" si="152"/>
        <v>-122330</v>
      </c>
      <c r="LZC49" s="48">
        <f t="shared" si="152"/>
        <v>0</v>
      </c>
      <c r="LZD49" s="48">
        <f t="shared" si="152"/>
        <v>0</v>
      </c>
      <c r="LZE49" s="48">
        <f t="shared" si="152"/>
        <v>122330</v>
      </c>
      <c r="LZF49" s="48">
        <f t="shared" si="152"/>
        <v>0</v>
      </c>
      <c r="LZG49" s="48">
        <f t="shared" si="152"/>
        <v>0</v>
      </c>
      <c r="LZH49" s="48">
        <f t="shared" si="152"/>
        <v>0</v>
      </c>
      <c r="LZI49" s="48">
        <f t="shared" si="152"/>
        <v>0</v>
      </c>
      <c r="LZJ49" s="48">
        <f t="shared" si="152"/>
        <v>0</v>
      </c>
      <c r="LZK49" s="48">
        <f t="shared" si="152"/>
        <v>0</v>
      </c>
      <c r="LZL49" s="48">
        <f t="shared" si="152"/>
        <v>0</v>
      </c>
      <c r="LZM49" s="45" t="s">
        <v>116</v>
      </c>
      <c r="LZN49" s="76">
        <v>3240</v>
      </c>
      <c r="LZO49" s="76"/>
      <c r="LZP49" s="74" t="s">
        <v>117</v>
      </c>
      <c r="LZQ49" s="48">
        <f>LZQ50</f>
        <v>0</v>
      </c>
      <c r="LZR49" s="48">
        <f t="shared" si="152"/>
        <v>-122330</v>
      </c>
      <c r="LZS49" s="48">
        <f t="shared" si="152"/>
        <v>0</v>
      </c>
      <c r="LZT49" s="48">
        <f t="shared" si="152"/>
        <v>0</v>
      </c>
      <c r="LZU49" s="48">
        <f t="shared" si="152"/>
        <v>122330</v>
      </c>
      <c r="LZV49" s="48">
        <f t="shared" si="152"/>
        <v>0</v>
      </c>
      <c r="LZW49" s="48">
        <f t="shared" si="152"/>
        <v>0</v>
      </c>
      <c r="LZX49" s="48">
        <f t="shared" si="152"/>
        <v>0</v>
      </c>
      <c r="LZY49" s="48">
        <f t="shared" si="152"/>
        <v>0</v>
      </c>
      <c r="LZZ49" s="48">
        <f t="shared" si="152"/>
        <v>0</v>
      </c>
      <c r="MAA49" s="48">
        <f t="shared" si="152"/>
        <v>0</v>
      </c>
      <c r="MAB49" s="48">
        <f t="shared" si="152"/>
        <v>0</v>
      </c>
      <c r="MAC49" s="45" t="s">
        <v>116</v>
      </c>
      <c r="MAD49" s="76">
        <v>3240</v>
      </c>
      <c r="MAE49" s="76"/>
      <c r="MAF49" s="74" t="s">
        <v>117</v>
      </c>
      <c r="MAG49" s="48">
        <f>MAG50</f>
        <v>0</v>
      </c>
      <c r="MAH49" s="48">
        <f t="shared" si="152"/>
        <v>-122330</v>
      </c>
      <c r="MAI49" s="48">
        <f t="shared" si="152"/>
        <v>0</v>
      </c>
      <c r="MAJ49" s="48">
        <f t="shared" si="152"/>
        <v>0</v>
      </c>
      <c r="MAK49" s="48">
        <f t="shared" si="152"/>
        <v>122330</v>
      </c>
      <c r="MAL49" s="48">
        <f t="shared" si="152"/>
        <v>0</v>
      </c>
      <c r="MAM49" s="48">
        <f t="shared" si="152"/>
        <v>0</v>
      </c>
      <c r="MAN49" s="48">
        <f t="shared" si="152"/>
        <v>0</v>
      </c>
      <c r="MAO49" s="48">
        <f t="shared" si="152"/>
        <v>0</v>
      </c>
      <c r="MAP49" s="48">
        <f t="shared" si="152"/>
        <v>0</v>
      </c>
      <c r="MAQ49" s="48">
        <f t="shared" si="152"/>
        <v>0</v>
      </c>
      <c r="MAR49" s="48">
        <f t="shared" si="152"/>
        <v>0</v>
      </c>
      <c r="MAS49" s="45" t="s">
        <v>116</v>
      </c>
      <c r="MAT49" s="76">
        <v>3240</v>
      </c>
      <c r="MAU49" s="76"/>
      <c r="MAV49" s="74" t="s">
        <v>117</v>
      </c>
      <c r="MAW49" s="48">
        <f>MAW50</f>
        <v>0</v>
      </c>
      <c r="MAX49" s="48">
        <f t="shared" ref="MAX49:MDD49" si="153">MAX50</f>
        <v>-122330</v>
      </c>
      <c r="MAY49" s="48">
        <f t="shared" si="153"/>
        <v>0</v>
      </c>
      <c r="MAZ49" s="48">
        <f t="shared" si="153"/>
        <v>0</v>
      </c>
      <c r="MBA49" s="48">
        <f t="shared" si="153"/>
        <v>122330</v>
      </c>
      <c r="MBB49" s="48">
        <f t="shared" si="153"/>
        <v>0</v>
      </c>
      <c r="MBC49" s="48">
        <f t="shared" si="153"/>
        <v>0</v>
      </c>
      <c r="MBD49" s="48">
        <f t="shared" si="153"/>
        <v>0</v>
      </c>
      <c r="MBE49" s="48">
        <f t="shared" si="153"/>
        <v>0</v>
      </c>
      <c r="MBF49" s="48">
        <f t="shared" si="153"/>
        <v>0</v>
      </c>
      <c r="MBG49" s="48">
        <f t="shared" si="153"/>
        <v>0</v>
      </c>
      <c r="MBH49" s="48">
        <f t="shared" si="153"/>
        <v>0</v>
      </c>
      <c r="MBI49" s="45" t="s">
        <v>116</v>
      </c>
      <c r="MBJ49" s="76">
        <v>3240</v>
      </c>
      <c r="MBK49" s="76"/>
      <c r="MBL49" s="74" t="s">
        <v>117</v>
      </c>
      <c r="MBM49" s="48">
        <f>MBM50</f>
        <v>0</v>
      </c>
      <c r="MBN49" s="48">
        <f t="shared" si="153"/>
        <v>-122330</v>
      </c>
      <c r="MBO49" s="48">
        <f t="shared" si="153"/>
        <v>0</v>
      </c>
      <c r="MBP49" s="48">
        <f t="shared" si="153"/>
        <v>0</v>
      </c>
      <c r="MBQ49" s="48">
        <f t="shared" si="153"/>
        <v>122330</v>
      </c>
      <c r="MBR49" s="48">
        <f t="shared" si="153"/>
        <v>0</v>
      </c>
      <c r="MBS49" s="48">
        <f t="shared" si="153"/>
        <v>0</v>
      </c>
      <c r="MBT49" s="48">
        <f t="shared" si="153"/>
        <v>0</v>
      </c>
      <c r="MBU49" s="48">
        <f t="shared" si="153"/>
        <v>0</v>
      </c>
      <c r="MBV49" s="48">
        <f t="shared" si="153"/>
        <v>0</v>
      </c>
      <c r="MBW49" s="48">
        <f t="shared" si="153"/>
        <v>0</v>
      </c>
      <c r="MBX49" s="48">
        <f t="shared" si="153"/>
        <v>0</v>
      </c>
      <c r="MBY49" s="45" t="s">
        <v>116</v>
      </c>
      <c r="MBZ49" s="76">
        <v>3240</v>
      </c>
      <c r="MCA49" s="76"/>
      <c r="MCB49" s="74" t="s">
        <v>117</v>
      </c>
      <c r="MCC49" s="48">
        <f>MCC50</f>
        <v>0</v>
      </c>
      <c r="MCD49" s="48">
        <f t="shared" si="153"/>
        <v>-122330</v>
      </c>
      <c r="MCE49" s="48">
        <f t="shared" si="153"/>
        <v>0</v>
      </c>
      <c r="MCF49" s="48">
        <f t="shared" si="153"/>
        <v>0</v>
      </c>
      <c r="MCG49" s="48">
        <f t="shared" si="153"/>
        <v>122330</v>
      </c>
      <c r="MCH49" s="48">
        <f t="shared" si="153"/>
        <v>0</v>
      </c>
      <c r="MCI49" s="48">
        <f t="shared" si="153"/>
        <v>0</v>
      </c>
      <c r="MCJ49" s="48">
        <f t="shared" si="153"/>
        <v>0</v>
      </c>
      <c r="MCK49" s="48">
        <f t="shared" si="153"/>
        <v>0</v>
      </c>
      <c r="MCL49" s="48">
        <f t="shared" si="153"/>
        <v>0</v>
      </c>
      <c r="MCM49" s="48">
        <f t="shared" si="153"/>
        <v>0</v>
      </c>
      <c r="MCN49" s="48">
        <f t="shared" si="153"/>
        <v>0</v>
      </c>
      <c r="MCO49" s="45" t="s">
        <v>116</v>
      </c>
      <c r="MCP49" s="76">
        <v>3240</v>
      </c>
      <c r="MCQ49" s="76"/>
      <c r="MCR49" s="74" t="s">
        <v>117</v>
      </c>
      <c r="MCS49" s="48">
        <f>MCS50</f>
        <v>0</v>
      </c>
      <c r="MCT49" s="48">
        <f t="shared" si="153"/>
        <v>-122330</v>
      </c>
      <c r="MCU49" s="48">
        <f t="shared" si="153"/>
        <v>0</v>
      </c>
      <c r="MCV49" s="48">
        <f t="shared" si="153"/>
        <v>0</v>
      </c>
      <c r="MCW49" s="48">
        <f t="shared" si="153"/>
        <v>122330</v>
      </c>
      <c r="MCX49" s="48">
        <f t="shared" si="153"/>
        <v>0</v>
      </c>
      <c r="MCY49" s="48">
        <f t="shared" si="153"/>
        <v>0</v>
      </c>
      <c r="MCZ49" s="48">
        <f t="shared" si="153"/>
        <v>0</v>
      </c>
      <c r="MDA49" s="48">
        <f t="shared" si="153"/>
        <v>0</v>
      </c>
      <c r="MDB49" s="48">
        <f t="shared" si="153"/>
        <v>0</v>
      </c>
      <c r="MDC49" s="48">
        <f t="shared" si="153"/>
        <v>0</v>
      </c>
      <c r="MDD49" s="48">
        <f t="shared" si="153"/>
        <v>0</v>
      </c>
      <c r="MDE49" s="45" t="s">
        <v>116</v>
      </c>
      <c r="MDF49" s="76">
        <v>3240</v>
      </c>
      <c r="MDG49" s="76"/>
      <c r="MDH49" s="74" t="s">
        <v>117</v>
      </c>
      <c r="MDI49" s="48">
        <f>MDI50</f>
        <v>0</v>
      </c>
      <c r="MDJ49" s="48">
        <f t="shared" ref="MDJ49:MFP49" si="154">MDJ50</f>
        <v>-122330</v>
      </c>
      <c r="MDK49" s="48">
        <f t="shared" si="154"/>
        <v>0</v>
      </c>
      <c r="MDL49" s="48">
        <f t="shared" si="154"/>
        <v>0</v>
      </c>
      <c r="MDM49" s="48">
        <f t="shared" si="154"/>
        <v>122330</v>
      </c>
      <c r="MDN49" s="48">
        <f t="shared" si="154"/>
        <v>0</v>
      </c>
      <c r="MDO49" s="48">
        <f t="shared" si="154"/>
        <v>0</v>
      </c>
      <c r="MDP49" s="48">
        <f t="shared" si="154"/>
        <v>0</v>
      </c>
      <c r="MDQ49" s="48">
        <f t="shared" si="154"/>
        <v>0</v>
      </c>
      <c r="MDR49" s="48">
        <f t="shared" si="154"/>
        <v>0</v>
      </c>
      <c r="MDS49" s="48">
        <f t="shared" si="154"/>
        <v>0</v>
      </c>
      <c r="MDT49" s="48">
        <f t="shared" si="154"/>
        <v>0</v>
      </c>
      <c r="MDU49" s="45" t="s">
        <v>116</v>
      </c>
      <c r="MDV49" s="76">
        <v>3240</v>
      </c>
      <c r="MDW49" s="76"/>
      <c r="MDX49" s="74" t="s">
        <v>117</v>
      </c>
      <c r="MDY49" s="48">
        <f>MDY50</f>
        <v>0</v>
      </c>
      <c r="MDZ49" s="48">
        <f t="shared" si="154"/>
        <v>-122330</v>
      </c>
      <c r="MEA49" s="48">
        <f t="shared" si="154"/>
        <v>0</v>
      </c>
      <c r="MEB49" s="48">
        <f t="shared" si="154"/>
        <v>0</v>
      </c>
      <c r="MEC49" s="48">
        <f t="shared" si="154"/>
        <v>122330</v>
      </c>
      <c r="MED49" s="48">
        <f t="shared" si="154"/>
        <v>0</v>
      </c>
      <c r="MEE49" s="48">
        <f t="shared" si="154"/>
        <v>0</v>
      </c>
      <c r="MEF49" s="48">
        <f t="shared" si="154"/>
        <v>0</v>
      </c>
      <c r="MEG49" s="48">
        <f t="shared" si="154"/>
        <v>0</v>
      </c>
      <c r="MEH49" s="48">
        <f t="shared" si="154"/>
        <v>0</v>
      </c>
      <c r="MEI49" s="48">
        <f t="shared" si="154"/>
        <v>0</v>
      </c>
      <c r="MEJ49" s="48">
        <f t="shared" si="154"/>
        <v>0</v>
      </c>
      <c r="MEK49" s="45" t="s">
        <v>116</v>
      </c>
      <c r="MEL49" s="76">
        <v>3240</v>
      </c>
      <c r="MEM49" s="76"/>
      <c r="MEN49" s="74" t="s">
        <v>117</v>
      </c>
      <c r="MEO49" s="48">
        <f>MEO50</f>
        <v>0</v>
      </c>
      <c r="MEP49" s="48">
        <f t="shared" si="154"/>
        <v>-122330</v>
      </c>
      <c r="MEQ49" s="48">
        <f t="shared" si="154"/>
        <v>0</v>
      </c>
      <c r="MER49" s="48">
        <f t="shared" si="154"/>
        <v>0</v>
      </c>
      <c r="MES49" s="48">
        <f t="shared" si="154"/>
        <v>122330</v>
      </c>
      <c r="MET49" s="48">
        <f t="shared" si="154"/>
        <v>0</v>
      </c>
      <c r="MEU49" s="48">
        <f t="shared" si="154"/>
        <v>0</v>
      </c>
      <c r="MEV49" s="48">
        <f t="shared" si="154"/>
        <v>0</v>
      </c>
      <c r="MEW49" s="48">
        <f t="shared" si="154"/>
        <v>0</v>
      </c>
      <c r="MEX49" s="48">
        <f t="shared" si="154"/>
        <v>0</v>
      </c>
      <c r="MEY49" s="48">
        <f t="shared" si="154"/>
        <v>0</v>
      </c>
      <c r="MEZ49" s="48">
        <f t="shared" si="154"/>
        <v>0</v>
      </c>
      <c r="MFA49" s="45" t="s">
        <v>116</v>
      </c>
      <c r="MFB49" s="76">
        <v>3240</v>
      </c>
      <c r="MFC49" s="76"/>
      <c r="MFD49" s="74" t="s">
        <v>117</v>
      </c>
      <c r="MFE49" s="48">
        <f>MFE50</f>
        <v>0</v>
      </c>
      <c r="MFF49" s="48">
        <f t="shared" si="154"/>
        <v>-122330</v>
      </c>
      <c r="MFG49" s="48">
        <f t="shared" si="154"/>
        <v>0</v>
      </c>
      <c r="MFH49" s="48">
        <f t="shared" si="154"/>
        <v>0</v>
      </c>
      <c r="MFI49" s="48">
        <f t="shared" si="154"/>
        <v>122330</v>
      </c>
      <c r="MFJ49" s="48">
        <f t="shared" si="154"/>
        <v>0</v>
      </c>
      <c r="MFK49" s="48">
        <f t="shared" si="154"/>
        <v>0</v>
      </c>
      <c r="MFL49" s="48">
        <f t="shared" si="154"/>
        <v>0</v>
      </c>
      <c r="MFM49" s="48">
        <f t="shared" si="154"/>
        <v>0</v>
      </c>
      <c r="MFN49" s="48">
        <f t="shared" si="154"/>
        <v>0</v>
      </c>
      <c r="MFO49" s="48">
        <f t="shared" si="154"/>
        <v>0</v>
      </c>
      <c r="MFP49" s="48">
        <f t="shared" si="154"/>
        <v>0</v>
      </c>
      <c r="MFQ49" s="45" t="s">
        <v>116</v>
      </c>
      <c r="MFR49" s="76">
        <v>3240</v>
      </c>
      <c r="MFS49" s="76"/>
      <c r="MFT49" s="74" t="s">
        <v>117</v>
      </c>
      <c r="MFU49" s="48">
        <f>MFU50</f>
        <v>0</v>
      </c>
      <c r="MFV49" s="48">
        <f t="shared" ref="MFV49:MIB49" si="155">MFV50</f>
        <v>-122330</v>
      </c>
      <c r="MFW49" s="48">
        <f t="shared" si="155"/>
        <v>0</v>
      </c>
      <c r="MFX49" s="48">
        <f t="shared" si="155"/>
        <v>0</v>
      </c>
      <c r="MFY49" s="48">
        <f t="shared" si="155"/>
        <v>122330</v>
      </c>
      <c r="MFZ49" s="48">
        <f t="shared" si="155"/>
        <v>0</v>
      </c>
      <c r="MGA49" s="48">
        <f t="shared" si="155"/>
        <v>0</v>
      </c>
      <c r="MGB49" s="48">
        <f t="shared" si="155"/>
        <v>0</v>
      </c>
      <c r="MGC49" s="48">
        <f t="shared" si="155"/>
        <v>0</v>
      </c>
      <c r="MGD49" s="48">
        <f t="shared" si="155"/>
        <v>0</v>
      </c>
      <c r="MGE49" s="48">
        <f t="shared" si="155"/>
        <v>0</v>
      </c>
      <c r="MGF49" s="48">
        <f t="shared" si="155"/>
        <v>0</v>
      </c>
      <c r="MGG49" s="45" t="s">
        <v>116</v>
      </c>
      <c r="MGH49" s="76">
        <v>3240</v>
      </c>
      <c r="MGI49" s="76"/>
      <c r="MGJ49" s="74" t="s">
        <v>117</v>
      </c>
      <c r="MGK49" s="48">
        <f>MGK50</f>
        <v>0</v>
      </c>
      <c r="MGL49" s="48">
        <f t="shared" si="155"/>
        <v>-122330</v>
      </c>
      <c r="MGM49" s="48">
        <f t="shared" si="155"/>
        <v>0</v>
      </c>
      <c r="MGN49" s="48">
        <f t="shared" si="155"/>
        <v>0</v>
      </c>
      <c r="MGO49" s="48">
        <f t="shared" si="155"/>
        <v>122330</v>
      </c>
      <c r="MGP49" s="48">
        <f t="shared" si="155"/>
        <v>0</v>
      </c>
      <c r="MGQ49" s="48">
        <f t="shared" si="155"/>
        <v>0</v>
      </c>
      <c r="MGR49" s="48">
        <f t="shared" si="155"/>
        <v>0</v>
      </c>
      <c r="MGS49" s="48">
        <f t="shared" si="155"/>
        <v>0</v>
      </c>
      <c r="MGT49" s="48">
        <f t="shared" si="155"/>
        <v>0</v>
      </c>
      <c r="MGU49" s="48">
        <f t="shared" si="155"/>
        <v>0</v>
      </c>
      <c r="MGV49" s="48">
        <f t="shared" si="155"/>
        <v>0</v>
      </c>
      <c r="MGW49" s="45" t="s">
        <v>116</v>
      </c>
      <c r="MGX49" s="76">
        <v>3240</v>
      </c>
      <c r="MGY49" s="76"/>
      <c r="MGZ49" s="74" t="s">
        <v>117</v>
      </c>
      <c r="MHA49" s="48">
        <f>MHA50</f>
        <v>0</v>
      </c>
      <c r="MHB49" s="48">
        <f t="shared" si="155"/>
        <v>-122330</v>
      </c>
      <c r="MHC49" s="48">
        <f t="shared" si="155"/>
        <v>0</v>
      </c>
      <c r="MHD49" s="48">
        <f t="shared" si="155"/>
        <v>0</v>
      </c>
      <c r="MHE49" s="48">
        <f t="shared" si="155"/>
        <v>122330</v>
      </c>
      <c r="MHF49" s="48">
        <f t="shared" si="155"/>
        <v>0</v>
      </c>
      <c r="MHG49" s="48">
        <f t="shared" si="155"/>
        <v>0</v>
      </c>
      <c r="MHH49" s="48">
        <f t="shared" si="155"/>
        <v>0</v>
      </c>
      <c r="MHI49" s="48">
        <f t="shared" si="155"/>
        <v>0</v>
      </c>
      <c r="MHJ49" s="48">
        <f t="shared" si="155"/>
        <v>0</v>
      </c>
      <c r="MHK49" s="48">
        <f t="shared" si="155"/>
        <v>0</v>
      </c>
      <c r="MHL49" s="48">
        <f t="shared" si="155"/>
        <v>0</v>
      </c>
      <c r="MHM49" s="45" t="s">
        <v>116</v>
      </c>
      <c r="MHN49" s="76">
        <v>3240</v>
      </c>
      <c r="MHO49" s="76"/>
      <c r="MHP49" s="74" t="s">
        <v>117</v>
      </c>
      <c r="MHQ49" s="48">
        <f>MHQ50</f>
        <v>0</v>
      </c>
      <c r="MHR49" s="48">
        <f t="shared" si="155"/>
        <v>-122330</v>
      </c>
      <c r="MHS49" s="48">
        <f t="shared" si="155"/>
        <v>0</v>
      </c>
      <c r="MHT49" s="48">
        <f t="shared" si="155"/>
        <v>0</v>
      </c>
      <c r="MHU49" s="48">
        <f t="shared" si="155"/>
        <v>122330</v>
      </c>
      <c r="MHV49" s="48">
        <f t="shared" si="155"/>
        <v>0</v>
      </c>
      <c r="MHW49" s="48">
        <f t="shared" si="155"/>
        <v>0</v>
      </c>
      <c r="MHX49" s="48">
        <f t="shared" si="155"/>
        <v>0</v>
      </c>
      <c r="MHY49" s="48">
        <f t="shared" si="155"/>
        <v>0</v>
      </c>
      <c r="MHZ49" s="48">
        <f t="shared" si="155"/>
        <v>0</v>
      </c>
      <c r="MIA49" s="48">
        <f t="shared" si="155"/>
        <v>0</v>
      </c>
      <c r="MIB49" s="48">
        <f t="shared" si="155"/>
        <v>0</v>
      </c>
      <c r="MIC49" s="45" t="s">
        <v>116</v>
      </c>
      <c r="MID49" s="76">
        <v>3240</v>
      </c>
      <c r="MIE49" s="76"/>
      <c r="MIF49" s="74" t="s">
        <v>117</v>
      </c>
      <c r="MIG49" s="48">
        <f>MIG50</f>
        <v>0</v>
      </c>
      <c r="MIH49" s="48">
        <f t="shared" ref="MIH49:MKN49" si="156">MIH50</f>
        <v>-122330</v>
      </c>
      <c r="MII49" s="48">
        <f t="shared" si="156"/>
        <v>0</v>
      </c>
      <c r="MIJ49" s="48">
        <f t="shared" si="156"/>
        <v>0</v>
      </c>
      <c r="MIK49" s="48">
        <f t="shared" si="156"/>
        <v>122330</v>
      </c>
      <c r="MIL49" s="48">
        <f t="shared" si="156"/>
        <v>0</v>
      </c>
      <c r="MIM49" s="48">
        <f t="shared" si="156"/>
        <v>0</v>
      </c>
      <c r="MIN49" s="48">
        <f t="shared" si="156"/>
        <v>0</v>
      </c>
      <c r="MIO49" s="48">
        <f t="shared" si="156"/>
        <v>0</v>
      </c>
      <c r="MIP49" s="48">
        <f t="shared" si="156"/>
        <v>0</v>
      </c>
      <c r="MIQ49" s="48">
        <f t="shared" si="156"/>
        <v>0</v>
      </c>
      <c r="MIR49" s="48">
        <f t="shared" si="156"/>
        <v>0</v>
      </c>
      <c r="MIS49" s="45" t="s">
        <v>116</v>
      </c>
      <c r="MIT49" s="76">
        <v>3240</v>
      </c>
      <c r="MIU49" s="76"/>
      <c r="MIV49" s="74" t="s">
        <v>117</v>
      </c>
      <c r="MIW49" s="48">
        <f>MIW50</f>
        <v>0</v>
      </c>
      <c r="MIX49" s="48">
        <f t="shared" si="156"/>
        <v>-122330</v>
      </c>
      <c r="MIY49" s="48">
        <f t="shared" si="156"/>
        <v>0</v>
      </c>
      <c r="MIZ49" s="48">
        <f t="shared" si="156"/>
        <v>0</v>
      </c>
      <c r="MJA49" s="48">
        <f t="shared" si="156"/>
        <v>122330</v>
      </c>
      <c r="MJB49" s="48">
        <f t="shared" si="156"/>
        <v>0</v>
      </c>
      <c r="MJC49" s="48">
        <f t="shared" si="156"/>
        <v>0</v>
      </c>
      <c r="MJD49" s="48">
        <f t="shared" si="156"/>
        <v>0</v>
      </c>
      <c r="MJE49" s="48">
        <f t="shared" si="156"/>
        <v>0</v>
      </c>
      <c r="MJF49" s="48">
        <f t="shared" si="156"/>
        <v>0</v>
      </c>
      <c r="MJG49" s="48">
        <f t="shared" si="156"/>
        <v>0</v>
      </c>
      <c r="MJH49" s="48">
        <f t="shared" si="156"/>
        <v>0</v>
      </c>
      <c r="MJI49" s="45" t="s">
        <v>116</v>
      </c>
      <c r="MJJ49" s="76">
        <v>3240</v>
      </c>
      <c r="MJK49" s="76"/>
      <c r="MJL49" s="74" t="s">
        <v>117</v>
      </c>
      <c r="MJM49" s="48">
        <f>MJM50</f>
        <v>0</v>
      </c>
      <c r="MJN49" s="48">
        <f t="shared" si="156"/>
        <v>-122330</v>
      </c>
      <c r="MJO49" s="48">
        <f t="shared" si="156"/>
        <v>0</v>
      </c>
      <c r="MJP49" s="48">
        <f t="shared" si="156"/>
        <v>0</v>
      </c>
      <c r="MJQ49" s="48">
        <f t="shared" si="156"/>
        <v>122330</v>
      </c>
      <c r="MJR49" s="48">
        <f t="shared" si="156"/>
        <v>0</v>
      </c>
      <c r="MJS49" s="48">
        <f t="shared" si="156"/>
        <v>0</v>
      </c>
      <c r="MJT49" s="48">
        <f t="shared" si="156"/>
        <v>0</v>
      </c>
      <c r="MJU49" s="48">
        <f t="shared" si="156"/>
        <v>0</v>
      </c>
      <c r="MJV49" s="48">
        <f t="shared" si="156"/>
        <v>0</v>
      </c>
      <c r="MJW49" s="48">
        <f t="shared" si="156"/>
        <v>0</v>
      </c>
      <c r="MJX49" s="48">
        <f t="shared" si="156"/>
        <v>0</v>
      </c>
      <c r="MJY49" s="45" t="s">
        <v>116</v>
      </c>
      <c r="MJZ49" s="76">
        <v>3240</v>
      </c>
      <c r="MKA49" s="76"/>
      <c r="MKB49" s="74" t="s">
        <v>117</v>
      </c>
      <c r="MKC49" s="48">
        <f>MKC50</f>
        <v>0</v>
      </c>
      <c r="MKD49" s="48">
        <f t="shared" si="156"/>
        <v>-122330</v>
      </c>
      <c r="MKE49" s="48">
        <f t="shared" si="156"/>
        <v>0</v>
      </c>
      <c r="MKF49" s="48">
        <f t="shared" si="156"/>
        <v>0</v>
      </c>
      <c r="MKG49" s="48">
        <f t="shared" si="156"/>
        <v>122330</v>
      </c>
      <c r="MKH49" s="48">
        <f t="shared" si="156"/>
        <v>0</v>
      </c>
      <c r="MKI49" s="48">
        <f t="shared" si="156"/>
        <v>0</v>
      </c>
      <c r="MKJ49" s="48">
        <f t="shared" si="156"/>
        <v>0</v>
      </c>
      <c r="MKK49" s="48">
        <f t="shared" si="156"/>
        <v>0</v>
      </c>
      <c r="MKL49" s="48">
        <f t="shared" si="156"/>
        <v>0</v>
      </c>
      <c r="MKM49" s="48">
        <f t="shared" si="156"/>
        <v>0</v>
      </c>
      <c r="MKN49" s="48">
        <f t="shared" si="156"/>
        <v>0</v>
      </c>
      <c r="MKO49" s="45" t="s">
        <v>116</v>
      </c>
      <c r="MKP49" s="76">
        <v>3240</v>
      </c>
      <c r="MKQ49" s="76"/>
      <c r="MKR49" s="74" t="s">
        <v>117</v>
      </c>
      <c r="MKS49" s="48">
        <f>MKS50</f>
        <v>0</v>
      </c>
      <c r="MKT49" s="48">
        <f t="shared" ref="MKT49:MMZ49" si="157">MKT50</f>
        <v>-122330</v>
      </c>
      <c r="MKU49" s="48">
        <f t="shared" si="157"/>
        <v>0</v>
      </c>
      <c r="MKV49" s="48">
        <f t="shared" si="157"/>
        <v>0</v>
      </c>
      <c r="MKW49" s="48">
        <f t="shared" si="157"/>
        <v>122330</v>
      </c>
      <c r="MKX49" s="48">
        <f t="shared" si="157"/>
        <v>0</v>
      </c>
      <c r="MKY49" s="48">
        <f t="shared" si="157"/>
        <v>0</v>
      </c>
      <c r="MKZ49" s="48">
        <f t="shared" si="157"/>
        <v>0</v>
      </c>
      <c r="MLA49" s="48">
        <f t="shared" si="157"/>
        <v>0</v>
      </c>
      <c r="MLB49" s="48">
        <f t="shared" si="157"/>
        <v>0</v>
      </c>
      <c r="MLC49" s="48">
        <f t="shared" si="157"/>
        <v>0</v>
      </c>
      <c r="MLD49" s="48">
        <f t="shared" si="157"/>
        <v>0</v>
      </c>
      <c r="MLE49" s="45" t="s">
        <v>116</v>
      </c>
      <c r="MLF49" s="76">
        <v>3240</v>
      </c>
      <c r="MLG49" s="76"/>
      <c r="MLH49" s="74" t="s">
        <v>117</v>
      </c>
      <c r="MLI49" s="48">
        <f>MLI50</f>
        <v>0</v>
      </c>
      <c r="MLJ49" s="48">
        <f t="shared" si="157"/>
        <v>-122330</v>
      </c>
      <c r="MLK49" s="48">
        <f t="shared" si="157"/>
        <v>0</v>
      </c>
      <c r="MLL49" s="48">
        <f t="shared" si="157"/>
        <v>0</v>
      </c>
      <c r="MLM49" s="48">
        <f t="shared" si="157"/>
        <v>122330</v>
      </c>
      <c r="MLN49" s="48">
        <f t="shared" si="157"/>
        <v>0</v>
      </c>
      <c r="MLO49" s="48">
        <f t="shared" si="157"/>
        <v>0</v>
      </c>
      <c r="MLP49" s="48">
        <f t="shared" si="157"/>
        <v>0</v>
      </c>
      <c r="MLQ49" s="48">
        <f t="shared" si="157"/>
        <v>0</v>
      </c>
      <c r="MLR49" s="48">
        <f t="shared" si="157"/>
        <v>0</v>
      </c>
      <c r="MLS49" s="48">
        <f t="shared" si="157"/>
        <v>0</v>
      </c>
      <c r="MLT49" s="48">
        <f t="shared" si="157"/>
        <v>0</v>
      </c>
      <c r="MLU49" s="45" t="s">
        <v>116</v>
      </c>
      <c r="MLV49" s="76">
        <v>3240</v>
      </c>
      <c r="MLW49" s="76"/>
      <c r="MLX49" s="74" t="s">
        <v>117</v>
      </c>
      <c r="MLY49" s="48">
        <f>MLY50</f>
        <v>0</v>
      </c>
      <c r="MLZ49" s="48">
        <f t="shared" si="157"/>
        <v>-122330</v>
      </c>
      <c r="MMA49" s="48">
        <f t="shared" si="157"/>
        <v>0</v>
      </c>
      <c r="MMB49" s="48">
        <f t="shared" si="157"/>
        <v>0</v>
      </c>
      <c r="MMC49" s="48">
        <f t="shared" si="157"/>
        <v>122330</v>
      </c>
      <c r="MMD49" s="48">
        <f t="shared" si="157"/>
        <v>0</v>
      </c>
      <c r="MME49" s="48">
        <f t="shared" si="157"/>
        <v>0</v>
      </c>
      <c r="MMF49" s="48">
        <f t="shared" si="157"/>
        <v>0</v>
      </c>
      <c r="MMG49" s="48">
        <f t="shared" si="157"/>
        <v>0</v>
      </c>
      <c r="MMH49" s="48">
        <f t="shared" si="157"/>
        <v>0</v>
      </c>
      <c r="MMI49" s="48">
        <f t="shared" si="157"/>
        <v>0</v>
      </c>
      <c r="MMJ49" s="48">
        <f t="shared" si="157"/>
        <v>0</v>
      </c>
      <c r="MMK49" s="45" t="s">
        <v>116</v>
      </c>
      <c r="MML49" s="76">
        <v>3240</v>
      </c>
      <c r="MMM49" s="76"/>
      <c r="MMN49" s="74" t="s">
        <v>117</v>
      </c>
      <c r="MMO49" s="48">
        <f>MMO50</f>
        <v>0</v>
      </c>
      <c r="MMP49" s="48">
        <f t="shared" si="157"/>
        <v>-122330</v>
      </c>
      <c r="MMQ49" s="48">
        <f t="shared" si="157"/>
        <v>0</v>
      </c>
      <c r="MMR49" s="48">
        <f t="shared" si="157"/>
        <v>0</v>
      </c>
      <c r="MMS49" s="48">
        <f t="shared" si="157"/>
        <v>122330</v>
      </c>
      <c r="MMT49" s="48">
        <f t="shared" si="157"/>
        <v>0</v>
      </c>
      <c r="MMU49" s="48">
        <f t="shared" si="157"/>
        <v>0</v>
      </c>
      <c r="MMV49" s="48">
        <f t="shared" si="157"/>
        <v>0</v>
      </c>
      <c r="MMW49" s="48">
        <f t="shared" si="157"/>
        <v>0</v>
      </c>
      <c r="MMX49" s="48">
        <f t="shared" si="157"/>
        <v>0</v>
      </c>
      <c r="MMY49" s="48">
        <f t="shared" si="157"/>
        <v>0</v>
      </c>
      <c r="MMZ49" s="48">
        <f t="shared" si="157"/>
        <v>0</v>
      </c>
      <c r="MNA49" s="45" t="s">
        <v>116</v>
      </c>
      <c r="MNB49" s="76">
        <v>3240</v>
      </c>
      <c r="MNC49" s="76"/>
      <c r="MND49" s="74" t="s">
        <v>117</v>
      </c>
      <c r="MNE49" s="48">
        <f>MNE50</f>
        <v>0</v>
      </c>
      <c r="MNF49" s="48">
        <f t="shared" ref="MNF49:MPL49" si="158">MNF50</f>
        <v>-122330</v>
      </c>
      <c r="MNG49" s="48">
        <f t="shared" si="158"/>
        <v>0</v>
      </c>
      <c r="MNH49" s="48">
        <f t="shared" si="158"/>
        <v>0</v>
      </c>
      <c r="MNI49" s="48">
        <f t="shared" si="158"/>
        <v>122330</v>
      </c>
      <c r="MNJ49" s="48">
        <f t="shared" si="158"/>
        <v>0</v>
      </c>
      <c r="MNK49" s="48">
        <f t="shared" si="158"/>
        <v>0</v>
      </c>
      <c r="MNL49" s="48">
        <f t="shared" si="158"/>
        <v>0</v>
      </c>
      <c r="MNM49" s="48">
        <f t="shared" si="158"/>
        <v>0</v>
      </c>
      <c r="MNN49" s="48">
        <f t="shared" si="158"/>
        <v>0</v>
      </c>
      <c r="MNO49" s="48">
        <f t="shared" si="158"/>
        <v>0</v>
      </c>
      <c r="MNP49" s="48">
        <f t="shared" si="158"/>
        <v>0</v>
      </c>
      <c r="MNQ49" s="45" t="s">
        <v>116</v>
      </c>
      <c r="MNR49" s="76">
        <v>3240</v>
      </c>
      <c r="MNS49" s="76"/>
      <c r="MNT49" s="74" t="s">
        <v>117</v>
      </c>
      <c r="MNU49" s="48">
        <f>MNU50</f>
        <v>0</v>
      </c>
      <c r="MNV49" s="48">
        <f t="shared" si="158"/>
        <v>-122330</v>
      </c>
      <c r="MNW49" s="48">
        <f t="shared" si="158"/>
        <v>0</v>
      </c>
      <c r="MNX49" s="48">
        <f t="shared" si="158"/>
        <v>0</v>
      </c>
      <c r="MNY49" s="48">
        <f t="shared" si="158"/>
        <v>122330</v>
      </c>
      <c r="MNZ49" s="48">
        <f t="shared" si="158"/>
        <v>0</v>
      </c>
      <c r="MOA49" s="48">
        <f t="shared" si="158"/>
        <v>0</v>
      </c>
      <c r="MOB49" s="48">
        <f t="shared" si="158"/>
        <v>0</v>
      </c>
      <c r="MOC49" s="48">
        <f t="shared" si="158"/>
        <v>0</v>
      </c>
      <c r="MOD49" s="48">
        <f t="shared" si="158"/>
        <v>0</v>
      </c>
      <c r="MOE49" s="48">
        <f t="shared" si="158"/>
        <v>0</v>
      </c>
      <c r="MOF49" s="48">
        <f t="shared" si="158"/>
        <v>0</v>
      </c>
      <c r="MOG49" s="45" t="s">
        <v>116</v>
      </c>
      <c r="MOH49" s="76">
        <v>3240</v>
      </c>
      <c r="MOI49" s="76"/>
      <c r="MOJ49" s="74" t="s">
        <v>117</v>
      </c>
      <c r="MOK49" s="48">
        <f>MOK50</f>
        <v>0</v>
      </c>
      <c r="MOL49" s="48">
        <f t="shared" si="158"/>
        <v>-122330</v>
      </c>
      <c r="MOM49" s="48">
        <f t="shared" si="158"/>
        <v>0</v>
      </c>
      <c r="MON49" s="48">
        <f t="shared" si="158"/>
        <v>0</v>
      </c>
      <c r="MOO49" s="48">
        <f t="shared" si="158"/>
        <v>122330</v>
      </c>
      <c r="MOP49" s="48">
        <f t="shared" si="158"/>
        <v>0</v>
      </c>
      <c r="MOQ49" s="48">
        <f t="shared" si="158"/>
        <v>0</v>
      </c>
      <c r="MOR49" s="48">
        <f t="shared" si="158"/>
        <v>0</v>
      </c>
      <c r="MOS49" s="48">
        <f t="shared" si="158"/>
        <v>0</v>
      </c>
      <c r="MOT49" s="48">
        <f t="shared" si="158"/>
        <v>0</v>
      </c>
      <c r="MOU49" s="48">
        <f t="shared" si="158"/>
        <v>0</v>
      </c>
      <c r="MOV49" s="48">
        <f t="shared" si="158"/>
        <v>0</v>
      </c>
      <c r="MOW49" s="45" t="s">
        <v>116</v>
      </c>
      <c r="MOX49" s="76">
        <v>3240</v>
      </c>
      <c r="MOY49" s="76"/>
      <c r="MOZ49" s="74" t="s">
        <v>117</v>
      </c>
      <c r="MPA49" s="48">
        <f>MPA50</f>
        <v>0</v>
      </c>
      <c r="MPB49" s="48">
        <f t="shared" si="158"/>
        <v>-122330</v>
      </c>
      <c r="MPC49" s="48">
        <f t="shared" si="158"/>
        <v>0</v>
      </c>
      <c r="MPD49" s="48">
        <f t="shared" si="158"/>
        <v>0</v>
      </c>
      <c r="MPE49" s="48">
        <f t="shared" si="158"/>
        <v>122330</v>
      </c>
      <c r="MPF49" s="48">
        <f t="shared" si="158"/>
        <v>0</v>
      </c>
      <c r="MPG49" s="48">
        <f t="shared" si="158"/>
        <v>0</v>
      </c>
      <c r="MPH49" s="48">
        <f t="shared" si="158"/>
        <v>0</v>
      </c>
      <c r="MPI49" s="48">
        <f t="shared" si="158"/>
        <v>0</v>
      </c>
      <c r="MPJ49" s="48">
        <f t="shared" si="158"/>
        <v>0</v>
      </c>
      <c r="MPK49" s="48">
        <f t="shared" si="158"/>
        <v>0</v>
      </c>
      <c r="MPL49" s="48">
        <f t="shared" si="158"/>
        <v>0</v>
      </c>
      <c r="MPM49" s="45" t="s">
        <v>116</v>
      </c>
      <c r="MPN49" s="76">
        <v>3240</v>
      </c>
      <c r="MPO49" s="76"/>
      <c r="MPP49" s="74" t="s">
        <v>117</v>
      </c>
      <c r="MPQ49" s="48">
        <f>MPQ50</f>
        <v>0</v>
      </c>
      <c r="MPR49" s="48">
        <f t="shared" ref="MPR49:MRX49" si="159">MPR50</f>
        <v>-122330</v>
      </c>
      <c r="MPS49" s="48">
        <f t="shared" si="159"/>
        <v>0</v>
      </c>
      <c r="MPT49" s="48">
        <f t="shared" si="159"/>
        <v>0</v>
      </c>
      <c r="MPU49" s="48">
        <f t="shared" si="159"/>
        <v>122330</v>
      </c>
      <c r="MPV49" s="48">
        <f t="shared" si="159"/>
        <v>0</v>
      </c>
      <c r="MPW49" s="48">
        <f t="shared" si="159"/>
        <v>0</v>
      </c>
      <c r="MPX49" s="48">
        <f t="shared" si="159"/>
        <v>0</v>
      </c>
      <c r="MPY49" s="48">
        <f t="shared" si="159"/>
        <v>0</v>
      </c>
      <c r="MPZ49" s="48">
        <f t="shared" si="159"/>
        <v>0</v>
      </c>
      <c r="MQA49" s="48">
        <f t="shared" si="159"/>
        <v>0</v>
      </c>
      <c r="MQB49" s="48">
        <f t="shared" si="159"/>
        <v>0</v>
      </c>
      <c r="MQC49" s="45" t="s">
        <v>116</v>
      </c>
      <c r="MQD49" s="76">
        <v>3240</v>
      </c>
      <c r="MQE49" s="76"/>
      <c r="MQF49" s="74" t="s">
        <v>117</v>
      </c>
      <c r="MQG49" s="48">
        <f>MQG50</f>
        <v>0</v>
      </c>
      <c r="MQH49" s="48">
        <f t="shared" si="159"/>
        <v>-122330</v>
      </c>
      <c r="MQI49" s="48">
        <f t="shared" si="159"/>
        <v>0</v>
      </c>
      <c r="MQJ49" s="48">
        <f t="shared" si="159"/>
        <v>0</v>
      </c>
      <c r="MQK49" s="48">
        <f t="shared" si="159"/>
        <v>122330</v>
      </c>
      <c r="MQL49" s="48">
        <f t="shared" si="159"/>
        <v>0</v>
      </c>
      <c r="MQM49" s="48">
        <f t="shared" si="159"/>
        <v>0</v>
      </c>
      <c r="MQN49" s="48">
        <f t="shared" si="159"/>
        <v>0</v>
      </c>
      <c r="MQO49" s="48">
        <f t="shared" si="159"/>
        <v>0</v>
      </c>
      <c r="MQP49" s="48">
        <f t="shared" si="159"/>
        <v>0</v>
      </c>
      <c r="MQQ49" s="48">
        <f t="shared" si="159"/>
        <v>0</v>
      </c>
      <c r="MQR49" s="48">
        <f t="shared" si="159"/>
        <v>0</v>
      </c>
      <c r="MQS49" s="45" t="s">
        <v>116</v>
      </c>
      <c r="MQT49" s="76">
        <v>3240</v>
      </c>
      <c r="MQU49" s="76"/>
      <c r="MQV49" s="74" t="s">
        <v>117</v>
      </c>
      <c r="MQW49" s="48">
        <f>MQW50</f>
        <v>0</v>
      </c>
      <c r="MQX49" s="48">
        <f t="shared" si="159"/>
        <v>-122330</v>
      </c>
      <c r="MQY49" s="48">
        <f t="shared" si="159"/>
        <v>0</v>
      </c>
      <c r="MQZ49" s="48">
        <f t="shared" si="159"/>
        <v>0</v>
      </c>
      <c r="MRA49" s="48">
        <f t="shared" si="159"/>
        <v>122330</v>
      </c>
      <c r="MRB49" s="48">
        <f t="shared" si="159"/>
        <v>0</v>
      </c>
      <c r="MRC49" s="48">
        <f t="shared" si="159"/>
        <v>0</v>
      </c>
      <c r="MRD49" s="48">
        <f t="shared" si="159"/>
        <v>0</v>
      </c>
      <c r="MRE49" s="48">
        <f t="shared" si="159"/>
        <v>0</v>
      </c>
      <c r="MRF49" s="48">
        <f t="shared" si="159"/>
        <v>0</v>
      </c>
      <c r="MRG49" s="48">
        <f t="shared" si="159"/>
        <v>0</v>
      </c>
      <c r="MRH49" s="48">
        <f t="shared" si="159"/>
        <v>0</v>
      </c>
      <c r="MRI49" s="45" t="s">
        <v>116</v>
      </c>
      <c r="MRJ49" s="76">
        <v>3240</v>
      </c>
      <c r="MRK49" s="76"/>
      <c r="MRL49" s="74" t="s">
        <v>117</v>
      </c>
      <c r="MRM49" s="48">
        <f>MRM50</f>
        <v>0</v>
      </c>
      <c r="MRN49" s="48">
        <f t="shared" si="159"/>
        <v>-122330</v>
      </c>
      <c r="MRO49" s="48">
        <f t="shared" si="159"/>
        <v>0</v>
      </c>
      <c r="MRP49" s="48">
        <f t="shared" si="159"/>
        <v>0</v>
      </c>
      <c r="MRQ49" s="48">
        <f t="shared" si="159"/>
        <v>122330</v>
      </c>
      <c r="MRR49" s="48">
        <f t="shared" si="159"/>
        <v>0</v>
      </c>
      <c r="MRS49" s="48">
        <f t="shared" si="159"/>
        <v>0</v>
      </c>
      <c r="MRT49" s="48">
        <f t="shared" si="159"/>
        <v>0</v>
      </c>
      <c r="MRU49" s="48">
        <f t="shared" si="159"/>
        <v>0</v>
      </c>
      <c r="MRV49" s="48">
        <f t="shared" si="159"/>
        <v>0</v>
      </c>
      <c r="MRW49" s="48">
        <f t="shared" si="159"/>
        <v>0</v>
      </c>
      <c r="MRX49" s="48">
        <f t="shared" si="159"/>
        <v>0</v>
      </c>
      <c r="MRY49" s="45" t="s">
        <v>116</v>
      </c>
      <c r="MRZ49" s="76">
        <v>3240</v>
      </c>
      <c r="MSA49" s="76"/>
      <c r="MSB49" s="74" t="s">
        <v>117</v>
      </c>
      <c r="MSC49" s="48">
        <f>MSC50</f>
        <v>0</v>
      </c>
      <c r="MSD49" s="48">
        <f t="shared" ref="MSD49:MUJ49" si="160">MSD50</f>
        <v>-122330</v>
      </c>
      <c r="MSE49" s="48">
        <f t="shared" si="160"/>
        <v>0</v>
      </c>
      <c r="MSF49" s="48">
        <f t="shared" si="160"/>
        <v>0</v>
      </c>
      <c r="MSG49" s="48">
        <f t="shared" si="160"/>
        <v>122330</v>
      </c>
      <c r="MSH49" s="48">
        <f t="shared" si="160"/>
        <v>0</v>
      </c>
      <c r="MSI49" s="48">
        <f t="shared" si="160"/>
        <v>0</v>
      </c>
      <c r="MSJ49" s="48">
        <f t="shared" si="160"/>
        <v>0</v>
      </c>
      <c r="MSK49" s="48">
        <f t="shared" si="160"/>
        <v>0</v>
      </c>
      <c r="MSL49" s="48">
        <f t="shared" si="160"/>
        <v>0</v>
      </c>
      <c r="MSM49" s="48">
        <f t="shared" si="160"/>
        <v>0</v>
      </c>
      <c r="MSN49" s="48">
        <f t="shared" si="160"/>
        <v>0</v>
      </c>
      <c r="MSO49" s="45" t="s">
        <v>116</v>
      </c>
      <c r="MSP49" s="76">
        <v>3240</v>
      </c>
      <c r="MSQ49" s="76"/>
      <c r="MSR49" s="74" t="s">
        <v>117</v>
      </c>
      <c r="MSS49" s="48">
        <f>MSS50</f>
        <v>0</v>
      </c>
      <c r="MST49" s="48">
        <f t="shared" si="160"/>
        <v>-122330</v>
      </c>
      <c r="MSU49" s="48">
        <f t="shared" si="160"/>
        <v>0</v>
      </c>
      <c r="MSV49" s="48">
        <f t="shared" si="160"/>
        <v>0</v>
      </c>
      <c r="MSW49" s="48">
        <f t="shared" si="160"/>
        <v>122330</v>
      </c>
      <c r="MSX49" s="48">
        <f t="shared" si="160"/>
        <v>0</v>
      </c>
      <c r="MSY49" s="48">
        <f t="shared" si="160"/>
        <v>0</v>
      </c>
      <c r="MSZ49" s="48">
        <f t="shared" si="160"/>
        <v>0</v>
      </c>
      <c r="MTA49" s="48">
        <f t="shared" si="160"/>
        <v>0</v>
      </c>
      <c r="MTB49" s="48">
        <f t="shared" si="160"/>
        <v>0</v>
      </c>
      <c r="MTC49" s="48">
        <f t="shared" si="160"/>
        <v>0</v>
      </c>
      <c r="MTD49" s="48">
        <f t="shared" si="160"/>
        <v>0</v>
      </c>
      <c r="MTE49" s="45" t="s">
        <v>116</v>
      </c>
      <c r="MTF49" s="76">
        <v>3240</v>
      </c>
      <c r="MTG49" s="76"/>
      <c r="MTH49" s="74" t="s">
        <v>117</v>
      </c>
      <c r="MTI49" s="48">
        <f>MTI50</f>
        <v>0</v>
      </c>
      <c r="MTJ49" s="48">
        <f t="shared" si="160"/>
        <v>-122330</v>
      </c>
      <c r="MTK49" s="48">
        <f t="shared" si="160"/>
        <v>0</v>
      </c>
      <c r="MTL49" s="48">
        <f t="shared" si="160"/>
        <v>0</v>
      </c>
      <c r="MTM49" s="48">
        <f t="shared" si="160"/>
        <v>122330</v>
      </c>
      <c r="MTN49" s="48">
        <f t="shared" si="160"/>
        <v>0</v>
      </c>
      <c r="MTO49" s="48">
        <f t="shared" si="160"/>
        <v>0</v>
      </c>
      <c r="MTP49" s="48">
        <f t="shared" si="160"/>
        <v>0</v>
      </c>
      <c r="MTQ49" s="48">
        <f t="shared" si="160"/>
        <v>0</v>
      </c>
      <c r="MTR49" s="48">
        <f t="shared" si="160"/>
        <v>0</v>
      </c>
      <c r="MTS49" s="48">
        <f t="shared" si="160"/>
        <v>0</v>
      </c>
      <c r="MTT49" s="48">
        <f t="shared" si="160"/>
        <v>0</v>
      </c>
      <c r="MTU49" s="45" t="s">
        <v>116</v>
      </c>
      <c r="MTV49" s="76">
        <v>3240</v>
      </c>
      <c r="MTW49" s="76"/>
      <c r="MTX49" s="74" t="s">
        <v>117</v>
      </c>
      <c r="MTY49" s="48">
        <f>MTY50</f>
        <v>0</v>
      </c>
      <c r="MTZ49" s="48">
        <f t="shared" si="160"/>
        <v>-122330</v>
      </c>
      <c r="MUA49" s="48">
        <f t="shared" si="160"/>
        <v>0</v>
      </c>
      <c r="MUB49" s="48">
        <f t="shared" si="160"/>
        <v>0</v>
      </c>
      <c r="MUC49" s="48">
        <f t="shared" si="160"/>
        <v>122330</v>
      </c>
      <c r="MUD49" s="48">
        <f t="shared" si="160"/>
        <v>0</v>
      </c>
      <c r="MUE49" s="48">
        <f t="shared" si="160"/>
        <v>0</v>
      </c>
      <c r="MUF49" s="48">
        <f t="shared" si="160"/>
        <v>0</v>
      </c>
      <c r="MUG49" s="48">
        <f t="shared" si="160"/>
        <v>0</v>
      </c>
      <c r="MUH49" s="48">
        <f t="shared" si="160"/>
        <v>0</v>
      </c>
      <c r="MUI49" s="48">
        <f t="shared" si="160"/>
        <v>0</v>
      </c>
      <c r="MUJ49" s="48">
        <f t="shared" si="160"/>
        <v>0</v>
      </c>
      <c r="MUK49" s="45" t="s">
        <v>116</v>
      </c>
      <c r="MUL49" s="76">
        <v>3240</v>
      </c>
      <c r="MUM49" s="76"/>
      <c r="MUN49" s="74" t="s">
        <v>117</v>
      </c>
      <c r="MUO49" s="48">
        <f>MUO50</f>
        <v>0</v>
      </c>
      <c r="MUP49" s="48">
        <f t="shared" ref="MUP49:MWV49" si="161">MUP50</f>
        <v>-122330</v>
      </c>
      <c r="MUQ49" s="48">
        <f t="shared" si="161"/>
        <v>0</v>
      </c>
      <c r="MUR49" s="48">
        <f t="shared" si="161"/>
        <v>0</v>
      </c>
      <c r="MUS49" s="48">
        <f t="shared" si="161"/>
        <v>122330</v>
      </c>
      <c r="MUT49" s="48">
        <f t="shared" si="161"/>
        <v>0</v>
      </c>
      <c r="MUU49" s="48">
        <f t="shared" si="161"/>
        <v>0</v>
      </c>
      <c r="MUV49" s="48">
        <f t="shared" si="161"/>
        <v>0</v>
      </c>
      <c r="MUW49" s="48">
        <f t="shared" si="161"/>
        <v>0</v>
      </c>
      <c r="MUX49" s="48">
        <f t="shared" si="161"/>
        <v>0</v>
      </c>
      <c r="MUY49" s="48">
        <f t="shared" si="161"/>
        <v>0</v>
      </c>
      <c r="MUZ49" s="48">
        <f t="shared" si="161"/>
        <v>0</v>
      </c>
      <c r="MVA49" s="45" t="s">
        <v>116</v>
      </c>
      <c r="MVB49" s="76">
        <v>3240</v>
      </c>
      <c r="MVC49" s="76"/>
      <c r="MVD49" s="74" t="s">
        <v>117</v>
      </c>
      <c r="MVE49" s="48">
        <f>MVE50</f>
        <v>0</v>
      </c>
      <c r="MVF49" s="48">
        <f t="shared" si="161"/>
        <v>-122330</v>
      </c>
      <c r="MVG49" s="48">
        <f t="shared" si="161"/>
        <v>0</v>
      </c>
      <c r="MVH49" s="48">
        <f t="shared" si="161"/>
        <v>0</v>
      </c>
      <c r="MVI49" s="48">
        <f t="shared" si="161"/>
        <v>122330</v>
      </c>
      <c r="MVJ49" s="48">
        <f t="shared" si="161"/>
        <v>0</v>
      </c>
      <c r="MVK49" s="48">
        <f t="shared" si="161"/>
        <v>0</v>
      </c>
      <c r="MVL49" s="48">
        <f t="shared" si="161"/>
        <v>0</v>
      </c>
      <c r="MVM49" s="48">
        <f t="shared" si="161"/>
        <v>0</v>
      </c>
      <c r="MVN49" s="48">
        <f t="shared" si="161"/>
        <v>0</v>
      </c>
      <c r="MVO49" s="48">
        <f t="shared" si="161"/>
        <v>0</v>
      </c>
      <c r="MVP49" s="48">
        <f t="shared" si="161"/>
        <v>0</v>
      </c>
      <c r="MVQ49" s="45" t="s">
        <v>116</v>
      </c>
      <c r="MVR49" s="76">
        <v>3240</v>
      </c>
      <c r="MVS49" s="76"/>
      <c r="MVT49" s="74" t="s">
        <v>117</v>
      </c>
      <c r="MVU49" s="48">
        <f>MVU50</f>
        <v>0</v>
      </c>
      <c r="MVV49" s="48">
        <f t="shared" si="161"/>
        <v>-122330</v>
      </c>
      <c r="MVW49" s="48">
        <f t="shared" si="161"/>
        <v>0</v>
      </c>
      <c r="MVX49" s="48">
        <f t="shared" si="161"/>
        <v>0</v>
      </c>
      <c r="MVY49" s="48">
        <f t="shared" si="161"/>
        <v>122330</v>
      </c>
      <c r="MVZ49" s="48">
        <f t="shared" si="161"/>
        <v>0</v>
      </c>
      <c r="MWA49" s="48">
        <f t="shared" si="161"/>
        <v>0</v>
      </c>
      <c r="MWB49" s="48">
        <f t="shared" si="161"/>
        <v>0</v>
      </c>
      <c r="MWC49" s="48">
        <f t="shared" si="161"/>
        <v>0</v>
      </c>
      <c r="MWD49" s="48">
        <f t="shared" si="161"/>
        <v>0</v>
      </c>
      <c r="MWE49" s="48">
        <f t="shared" si="161"/>
        <v>0</v>
      </c>
      <c r="MWF49" s="48">
        <f t="shared" si="161"/>
        <v>0</v>
      </c>
      <c r="MWG49" s="45" t="s">
        <v>116</v>
      </c>
      <c r="MWH49" s="76">
        <v>3240</v>
      </c>
      <c r="MWI49" s="76"/>
      <c r="MWJ49" s="74" t="s">
        <v>117</v>
      </c>
      <c r="MWK49" s="48">
        <f>MWK50</f>
        <v>0</v>
      </c>
      <c r="MWL49" s="48">
        <f t="shared" si="161"/>
        <v>-122330</v>
      </c>
      <c r="MWM49" s="48">
        <f t="shared" si="161"/>
        <v>0</v>
      </c>
      <c r="MWN49" s="48">
        <f t="shared" si="161"/>
        <v>0</v>
      </c>
      <c r="MWO49" s="48">
        <f t="shared" si="161"/>
        <v>122330</v>
      </c>
      <c r="MWP49" s="48">
        <f t="shared" si="161"/>
        <v>0</v>
      </c>
      <c r="MWQ49" s="48">
        <f t="shared" si="161"/>
        <v>0</v>
      </c>
      <c r="MWR49" s="48">
        <f t="shared" si="161"/>
        <v>0</v>
      </c>
      <c r="MWS49" s="48">
        <f t="shared" si="161"/>
        <v>0</v>
      </c>
      <c r="MWT49" s="48">
        <f t="shared" si="161"/>
        <v>0</v>
      </c>
      <c r="MWU49" s="48">
        <f t="shared" si="161"/>
        <v>0</v>
      </c>
      <c r="MWV49" s="48">
        <f t="shared" si="161"/>
        <v>0</v>
      </c>
      <c r="MWW49" s="45" t="s">
        <v>116</v>
      </c>
      <c r="MWX49" s="76">
        <v>3240</v>
      </c>
      <c r="MWY49" s="76"/>
      <c r="MWZ49" s="74" t="s">
        <v>117</v>
      </c>
      <c r="MXA49" s="48">
        <f>MXA50</f>
        <v>0</v>
      </c>
      <c r="MXB49" s="48">
        <f t="shared" ref="MXB49:MZH49" si="162">MXB50</f>
        <v>-122330</v>
      </c>
      <c r="MXC49" s="48">
        <f t="shared" si="162"/>
        <v>0</v>
      </c>
      <c r="MXD49" s="48">
        <f t="shared" si="162"/>
        <v>0</v>
      </c>
      <c r="MXE49" s="48">
        <f t="shared" si="162"/>
        <v>122330</v>
      </c>
      <c r="MXF49" s="48">
        <f t="shared" si="162"/>
        <v>0</v>
      </c>
      <c r="MXG49" s="48">
        <f t="shared" si="162"/>
        <v>0</v>
      </c>
      <c r="MXH49" s="48">
        <f t="shared" si="162"/>
        <v>0</v>
      </c>
      <c r="MXI49" s="48">
        <f t="shared" si="162"/>
        <v>0</v>
      </c>
      <c r="MXJ49" s="48">
        <f t="shared" si="162"/>
        <v>0</v>
      </c>
      <c r="MXK49" s="48">
        <f t="shared" si="162"/>
        <v>0</v>
      </c>
      <c r="MXL49" s="48">
        <f t="shared" si="162"/>
        <v>0</v>
      </c>
      <c r="MXM49" s="45" t="s">
        <v>116</v>
      </c>
      <c r="MXN49" s="76">
        <v>3240</v>
      </c>
      <c r="MXO49" s="76"/>
      <c r="MXP49" s="74" t="s">
        <v>117</v>
      </c>
      <c r="MXQ49" s="48">
        <f>MXQ50</f>
        <v>0</v>
      </c>
      <c r="MXR49" s="48">
        <f t="shared" si="162"/>
        <v>-122330</v>
      </c>
      <c r="MXS49" s="48">
        <f t="shared" si="162"/>
        <v>0</v>
      </c>
      <c r="MXT49" s="48">
        <f t="shared" si="162"/>
        <v>0</v>
      </c>
      <c r="MXU49" s="48">
        <f t="shared" si="162"/>
        <v>122330</v>
      </c>
      <c r="MXV49" s="48">
        <f t="shared" si="162"/>
        <v>0</v>
      </c>
      <c r="MXW49" s="48">
        <f t="shared" si="162"/>
        <v>0</v>
      </c>
      <c r="MXX49" s="48">
        <f t="shared" si="162"/>
        <v>0</v>
      </c>
      <c r="MXY49" s="48">
        <f t="shared" si="162"/>
        <v>0</v>
      </c>
      <c r="MXZ49" s="48">
        <f t="shared" si="162"/>
        <v>0</v>
      </c>
      <c r="MYA49" s="48">
        <f t="shared" si="162"/>
        <v>0</v>
      </c>
      <c r="MYB49" s="48">
        <f t="shared" si="162"/>
        <v>0</v>
      </c>
      <c r="MYC49" s="45" t="s">
        <v>116</v>
      </c>
      <c r="MYD49" s="76">
        <v>3240</v>
      </c>
      <c r="MYE49" s="76"/>
      <c r="MYF49" s="74" t="s">
        <v>117</v>
      </c>
      <c r="MYG49" s="48">
        <f>MYG50</f>
        <v>0</v>
      </c>
      <c r="MYH49" s="48">
        <f t="shared" si="162"/>
        <v>-122330</v>
      </c>
      <c r="MYI49" s="48">
        <f t="shared" si="162"/>
        <v>0</v>
      </c>
      <c r="MYJ49" s="48">
        <f t="shared" si="162"/>
        <v>0</v>
      </c>
      <c r="MYK49" s="48">
        <f t="shared" si="162"/>
        <v>122330</v>
      </c>
      <c r="MYL49" s="48">
        <f t="shared" si="162"/>
        <v>0</v>
      </c>
      <c r="MYM49" s="48">
        <f t="shared" si="162"/>
        <v>0</v>
      </c>
      <c r="MYN49" s="48">
        <f t="shared" si="162"/>
        <v>0</v>
      </c>
      <c r="MYO49" s="48">
        <f t="shared" si="162"/>
        <v>0</v>
      </c>
      <c r="MYP49" s="48">
        <f t="shared" si="162"/>
        <v>0</v>
      </c>
      <c r="MYQ49" s="48">
        <f t="shared" si="162"/>
        <v>0</v>
      </c>
      <c r="MYR49" s="48">
        <f t="shared" si="162"/>
        <v>0</v>
      </c>
      <c r="MYS49" s="45" t="s">
        <v>116</v>
      </c>
      <c r="MYT49" s="76">
        <v>3240</v>
      </c>
      <c r="MYU49" s="76"/>
      <c r="MYV49" s="74" t="s">
        <v>117</v>
      </c>
      <c r="MYW49" s="48">
        <f>MYW50</f>
        <v>0</v>
      </c>
      <c r="MYX49" s="48">
        <f t="shared" si="162"/>
        <v>-122330</v>
      </c>
      <c r="MYY49" s="48">
        <f t="shared" si="162"/>
        <v>0</v>
      </c>
      <c r="MYZ49" s="48">
        <f t="shared" si="162"/>
        <v>0</v>
      </c>
      <c r="MZA49" s="48">
        <f t="shared" si="162"/>
        <v>122330</v>
      </c>
      <c r="MZB49" s="48">
        <f t="shared" si="162"/>
        <v>0</v>
      </c>
      <c r="MZC49" s="48">
        <f t="shared" si="162"/>
        <v>0</v>
      </c>
      <c r="MZD49" s="48">
        <f t="shared" si="162"/>
        <v>0</v>
      </c>
      <c r="MZE49" s="48">
        <f t="shared" si="162"/>
        <v>0</v>
      </c>
      <c r="MZF49" s="48">
        <f t="shared" si="162"/>
        <v>0</v>
      </c>
      <c r="MZG49" s="48">
        <f t="shared" si="162"/>
        <v>0</v>
      </c>
      <c r="MZH49" s="48">
        <f t="shared" si="162"/>
        <v>0</v>
      </c>
      <c r="MZI49" s="45" t="s">
        <v>116</v>
      </c>
      <c r="MZJ49" s="76">
        <v>3240</v>
      </c>
      <c r="MZK49" s="76"/>
      <c r="MZL49" s="74" t="s">
        <v>117</v>
      </c>
      <c r="MZM49" s="48">
        <f>MZM50</f>
        <v>0</v>
      </c>
      <c r="MZN49" s="48">
        <f t="shared" ref="MZN49:NBT49" si="163">MZN50</f>
        <v>-122330</v>
      </c>
      <c r="MZO49" s="48">
        <f t="shared" si="163"/>
        <v>0</v>
      </c>
      <c r="MZP49" s="48">
        <f t="shared" si="163"/>
        <v>0</v>
      </c>
      <c r="MZQ49" s="48">
        <f t="shared" si="163"/>
        <v>122330</v>
      </c>
      <c r="MZR49" s="48">
        <f t="shared" si="163"/>
        <v>0</v>
      </c>
      <c r="MZS49" s="48">
        <f t="shared" si="163"/>
        <v>0</v>
      </c>
      <c r="MZT49" s="48">
        <f t="shared" si="163"/>
        <v>0</v>
      </c>
      <c r="MZU49" s="48">
        <f t="shared" si="163"/>
        <v>0</v>
      </c>
      <c r="MZV49" s="48">
        <f t="shared" si="163"/>
        <v>0</v>
      </c>
      <c r="MZW49" s="48">
        <f t="shared" si="163"/>
        <v>0</v>
      </c>
      <c r="MZX49" s="48">
        <f t="shared" si="163"/>
        <v>0</v>
      </c>
      <c r="MZY49" s="45" t="s">
        <v>116</v>
      </c>
      <c r="MZZ49" s="76">
        <v>3240</v>
      </c>
      <c r="NAA49" s="76"/>
      <c r="NAB49" s="74" t="s">
        <v>117</v>
      </c>
      <c r="NAC49" s="48">
        <f>NAC50</f>
        <v>0</v>
      </c>
      <c r="NAD49" s="48">
        <f t="shared" si="163"/>
        <v>-122330</v>
      </c>
      <c r="NAE49" s="48">
        <f t="shared" si="163"/>
        <v>0</v>
      </c>
      <c r="NAF49" s="48">
        <f t="shared" si="163"/>
        <v>0</v>
      </c>
      <c r="NAG49" s="48">
        <f t="shared" si="163"/>
        <v>122330</v>
      </c>
      <c r="NAH49" s="48">
        <f t="shared" si="163"/>
        <v>0</v>
      </c>
      <c r="NAI49" s="48">
        <f t="shared" si="163"/>
        <v>0</v>
      </c>
      <c r="NAJ49" s="48">
        <f t="shared" si="163"/>
        <v>0</v>
      </c>
      <c r="NAK49" s="48">
        <f t="shared" si="163"/>
        <v>0</v>
      </c>
      <c r="NAL49" s="48">
        <f t="shared" si="163"/>
        <v>0</v>
      </c>
      <c r="NAM49" s="48">
        <f t="shared" si="163"/>
        <v>0</v>
      </c>
      <c r="NAN49" s="48">
        <f t="shared" si="163"/>
        <v>0</v>
      </c>
      <c r="NAO49" s="45" t="s">
        <v>116</v>
      </c>
      <c r="NAP49" s="76">
        <v>3240</v>
      </c>
      <c r="NAQ49" s="76"/>
      <c r="NAR49" s="74" t="s">
        <v>117</v>
      </c>
      <c r="NAS49" s="48">
        <f>NAS50</f>
        <v>0</v>
      </c>
      <c r="NAT49" s="48">
        <f t="shared" si="163"/>
        <v>-122330</v>
      </c>
      <c r="NAU49" s="48">
        <f t="shared" si="163"/>
        <v>0</v>
      </c>
      <c r="NAV49" s="48">
        <f t="shared" si="163"/>
        <v>0</v>
      </c>
      <c r="NAW49" s="48">
        <f t="shared" si="163"/>
        <v>122330</v>
      </c>
      <c r="NAX49" s="48">
        <f t="shared" si="163"/>
        <v>0</v>
      </c>
      <c r="NAY49" s="48">
        <f t="shared" si="163"/>
        <v>0</v>
      </c>
      <c r="NAZ49" s="48">
        <f t="shared" si="163"/>
        <v>0</v>
      </c>
      <c r="NBA49" s="48">
        <f t="shared" si="163"/>
        <v>0</v>
      </c>
      <c r="NBB49" s="48">
        <f t="shared" si="163"/>
        <v>0</v>
      </c>
      <c r="NBC49" s="48">
        <f t="shared" si="163"/>
        <v>0</v>
      </c>
      <c r="NBD49" s="48">
        <f t="shared" si="163"/>
        <v>0</v>
      </c>
      <c r="NBE49" s="45" t="s">
        <v>116</v>
      </c>
      <c r="NBF49" s="76">
        <v>3240</v>
      </c>
      <c r="NBG49" s="76"/>
      <c r="NBH49" s="74" t="s">
        <v>117</v>
      </c>
      <c r="NBI49" s="48">
        <f>NBI50</f>
        <v>0</v>
      </c>
      <c r="NBJ49" s="48">
        <f t="shared" si="163"/>
        <v>-122330</v>
      </c>
      <c r="NBK49" s="48">
        <f t="shared" si="163"/>
        <v>0</v>
      </c>
      <c r="NBL49" s="48">
        <f t="shared" si="163"/>
        <v>0</v>
      </c>
      <c r="NBM49" s="48">
        <f t="shared" si="163"/>
        <v>122330</v>
      </c>
      <c r="NBN49" s="48">
        <f t="shared" si="163"/>
        <v>0</v>
      </c>
      <c r="NBO49" s="48">
        <f t="shared" si="163"/>
        <v>0</v>
      </c>
      <c r="NBP49" s="48">
        <f t="shared" si="163"/>
        <v>0</v>
      </c>
      <c r="NBQ49" s="48">
        <f t="shared" si="163"/>
        <v>0</v>
      </c>
      <c r="NBR49" s="48">
        <f t="shared" si="163"/>
        <v>0</v>
      </c>
      <c r="NBS49" s="48">
        <f t="shared" si="163"/>
        <v>0</v>
      </c>
      <c r="NBT49" s="48">
        <f t="shared" si="163"/>
        <v>0</v>
      </c>
      <c r="NBU49" s="45" t="s">
        <v>116</v>
      </c>
      <c r="NBV49" s="76">
        <v>3240</v>
      </c>
      <c r="NBW49" s="76"/>
      <c r="NBX49" s="74" t="s">
        <v>117</v>
      </c>
      <c r="NBY49" s="48">
        <f>NBY50</f>
        <v>0</v>
      </c>
      <c r="NBZ49" s="48">
        <f t="shared" ref="NBZ49:NEF49" si="164">NBZ50</f>
        <v>-122330</v>
      </c>
      <c r="NCA49" s="48">
        <f t="shared" si="164"/>
        <v>0</v>
      </c>
      <c r="NCB49" s="48">
        <f t="shared" si="164"/>
        <v>0</v>
      </c>
      <c r="NCC49" s="48">
        <f t="shared" si="164"/>
        <v>122330</v>
      </c>
      <c r="NCD49" s="48">
        <f t="shared" si="164"/>
        <v>0</v>
      </c>
      <c r="NCE49" s="48">
        <f t="shared" si="164"/>
        <v>0</v>
      </c>
      <c r="NCF49" s="48">
        <f t="shared" si="164"/>
        <v>0</v>
      </c>
      <c r="NCG49" s="48">
        <f t="shared" si="164"/>
        <v>0</v>
      </c>
      <c r="NCH49" s="48">
        <f t="shared" si="164"/>
        <v>0</v>
      </c>
      <c r="NCI49" s="48">
        <f t="shared" si="164"/>
        <v>0</v>
      </c>
      <c r="NCJ49" s="48">
        <f t="shared" si="164"/>
        <v>0</v>
      </c>
      <c r="NCK49" s="45" t="s">
        <v>116</v>
      </c>
      <c r="NCL49" s="76">
        <v>3240</v>
      </c>
      <c r="NCM49" s="76"/>
      <c r="NCN49" s="74" t="s">
        <v>117</v>
      </c>
      <c r="NCO49" s="48">
        <f>NCO50</f>
        <v>0</v>
      </c>
      <c r="NCP49" s="48">
        <f t="shared" si="164"/>
        <v>-122330</v>
      </c>
      <c r="NCQ49" s="48">
        <f t="shared" si="164"/>
        <v>0</v>
      </c>
      <c r="NCR49" s="48">
        <f t="shared" si="164"/>
        <v>0</v>
      </c>
      <c r="NCS49" s="48">
        <f t="shared" si="164"/>
        <v>122330</v>
      </c>
      <c r="NCT49" s="48">
        <f t="shared" si="164"/>
        <v>0</v>
      </c>
      <c r="NCU49" s="48">
        <f t="shared" si="164"/>
        <v>0</v>
      </c>
      <c r="NCV49" s="48">
        <f t="shared" si="164"/>
        <v>0</v>
      </c>
      <c r="NCW49" s="48">
        <f t="shared" si="164"/>
        <v>0</v>
      </c>
      <c r="NCX49" s="48">
        <f t="shared" si="164"/>
        <v>0</v>
      </c>
      <c r="NCY49" s="48">
        <f t="shared" si="164"/>
        <v>0</v>
      </c>
      <c r="NCZ49" s="48">
        <f t="shared" si="164"/>
        <v>0</v>
      </c>
      <c r="NDA49" s="45" t="s">
        <v>116</v>
      </c>
      <c r="NDB49" s="76">
        <v>3240</v>
      </c>
      <c r="NDC49" s="76"/>
      <c r="NDD49" s="74" t="s">
        <v>117</v>
      </c>
      <c r="NDE49" s="48">
        <f>NDE50</f>
        <v>0</v>
      </c>
      <c r="NDF49" s="48">
        <f t="shared" si="164"/>
        <v>-122330</v>
      </c>
      <c r="NDG49" s="48">
        <f t="shared" si="164"/>
        <v>0</v>
      </c>
      <c r="NDH49" s="48">
        <f t="shared" si="164"/>
        <v>0</v>
      </c>
      <c r="NDI49" s="48">
        <f t="shared" si="164"/>
        <v>122330</v>
      </c>
      <c r="NDJ49" s="48">
        <f t="shared" si="164"/>
        <v>0</v>
      </c>
      <c r="NDK49" s="48">
        <f t="shared" si="164"/>
        <v>0</v>
      </c>
      <c r="NDL49" s="48">
        <f t="shared" si="164"/>
        <v>0</v>
      </c>
      <c r="NDM49" s="48">
        <f t="shared" si="164"/>
        <v>0</v>
      </c>
      <c r="NDN49" s="48">
        <f t="shared" si="164"/>
        <v>0</v>
      </c>
      <c r="NDO49" s="48">
        <f t="shared" si="164"/>
        <v>0</v>
      </c>
      <c r="NDP49" s="48">
        <f t="shared" si="164"/>
        <v>0</v>
      </c>
      <c r="NDQ49" s="45" t="s">
        <v>116</v>
      </c>
      <c r="NDR49" s="76">
        <v>3240</v>
      </c>
      <c r="NDS49" s="76"/>
      <c r="NDT49" s="74" t="s">
        <v>117</v>
      </c>
      <c r="NDU49" s="48">
        <f>NDU50</f>
        <v>0</v>
      </c>
      <c r="NDV49" s="48">
        <f t="shared" si="164"/>
        <v>-122330</v>
      </c>
      <c r="NDW49" s="48">
        <f t="shared" si="164"/>
        <v>0</v>
      </c>
      <c r="NDX49" s="48">
        <f t="shared" si="164"/>
        <v>0</v>
      </c>
      <c r="NDY49" s="48">
        <f t="shared" si="164"/>
        <v>122330</v>
      </c>
      <c r="NDZ49" s="48">
        <f t="shared" si="164"/>
        <v>0</v>
      </c>
      <c r="NEA49" s="48">
        <f t="shared" si="164"/>
        <v>0</v>
      </c>
      <c r="NEB49" s="48">
        <f t="shared" si="164"/>
        <v>0</v>
      </c>
      <c r="NEC49" s="48">
        <f t="shared" si="164"/>
        <v>0</v>
      </c>
      <c r="NED49" s="48">
        <f t="shared" si="164"/>
        <v>0</v>
      </c>
      <c r="NEE49" s="48">
        <f t="shared" si="164"/>
        <v>0</v>
      </c>
      <c r="NEF49" s="48">
        <f t="shared" si="164"/>
        <v>0</v>
      </c>
      <c r="NEG49" s="45" t="s">
        <v>116</v>
      </c>
      <c r="NEH49" s="76">
        <v>3240</v>
      </c>
      <c r="NEI49" s="76"/>
      <c r="NEJ49" s="74" t="s">
        <v>117</v>
      </c>
      <c r="NEK49" s="48">
        <f>NEK50</f>
        <v>0</v>
      </c>
      <c r="NEL49" s="48">
        <f t="shared" ref="NEL49:NGR49" si="165">NEL50</f>
        <v>-122330</v>
      </c>
      <c r="NEM49" s="48">
        <f t="shared" si="165"/>
        <v>0</v>
      </c>
      <c r="NEN49" s="48">
        <f t="shared" si="165"/>
        <v>0</v>
      </c>
      <c r="NEO49" s="48">
        <f t="shared" si="165"/>
        <v>122330</v>
      </c>
      <c r="NEP49" s="48">
        <f t="shared" si="165"/>
        <v>0</v>
      </c>
      <c r="NEQ49" s="48">
        <f t="shared" si="165"/>
        <v>0</v>
      </c>
      <c r="NER49" s="48">
        <f t="shared" si="165"/>
        <v>0</v>
      </c>
      <c r="NES49" s="48">
        <f t="shared" si="165"/>
        <v>0</v>
      </c>
      <c r="NET49" s="48">
        <f t="shared" si="165"/>
        <v>0</v>
      </c>
      <c r="NEU49" s="48">
        <f t="shared" si="165"/>
        <v>0</v>
      </c>
      <c r="NEV49" s="48">
        <f t="shared" si="165"/>
        <v>0</v>
      </c>
      <c r="NEW49" s="45" t="s">
        <v>116</v>
      </c>
      <c r="NEX49" s="76">
        <v>3240</v>
      </c>
      <c r="NEY49" s="76"/>
      <c r="NEZ49" s="74" t="s">
        <v>117</v>
      </c>
      <c r="NFA49" s="48">
        <f>NFA50</f>
        <v>0</v>
      </c>
      <c r="NFB49" s="48">
        <f t="shared" si="165"/>
        <v>-122330</v>
      </c>
      <c r="NFC49" s="48">
        <f t="shared" si="165"/>
        <v>0</v>
      </c>
      <c r="NFD49" s="48">
        <f t="shared" si="165"/>
        <v>0</v>
      </c>
      <c r="NFE49" s="48">
        <f t="shared" si="165"/>
        <v>122330</v>
      </c>
      <c r="NFF49" s="48">
        <f t="shared" si="165"/>
        <v>0</v>
      </c>
      <c r="NFG49" s="48">
        <f t="shared" si="165"/>
        <v>0</v>
      </c>
      <c r="NFH49" s="48">
        <f t="shared" si="165"/>
        <v>0</v>
      </c>
      <c r="NFI49" s="48">
        <f t="shared" si="165"/>
        <v>0</v>
      </c>
      <c r="NFJ49" s="48">
        <f t="shared" si="165"/>
        <v>0</v>
      </c>
      <c r="NFK49" s="48">
        <f t="shared" si="165"/>
        <v>0</v>
      </c>
      <c r="NFL49" s="48">
        <f t="shared" si="165"/>
        <v>0</v>
      </c>
      <c r="NFM49" s="45" t="s">
        <v>116</v>
      </c>
      <c r="NFN49" s="76">
        <v>3240</v>
      </c>
      <c r="NFO49" s="76"/>
      <c r="NFP49" s="74" t="s">
        <v>117</v>
      </c>
      <c r="NFQ49" s="48">
        <f>NFQ50</f>
        <v>0</v>
      </c>
      <c r="NFR49" s="48">
        <f t="shared" si="165"/>
        <v>-122330</v>
      </c>
      <c r="NFS49" s="48">
        <f t="shared" si="165"/>
        <v>0</v>
      </c>
      <c r="NFT49" s="48">
        <f t="shared" si="165"/>
        <v>0</v>
      </c>
      <c r="NFU49" s="48">
        <f t="shared" si="165"/>
        <v>122330</v>
      </c>
      <c r="NFV49" s="48">
        <f t="shared" si="165"/>
        <v>0</v>
      </c>
      <c r="NFW49" s="48">
        <f t="shared" si="165"/>
        <v>0</v>
      </c>
      <c r="NFX49" s="48">
        <f t="shared" si="165"/>
        <v>0</v>
      </c>
      <c r="NFY49" s="48">
        <f t="shared" si="165"/>
        <v>0</v>
      </c>
      <c r="NFZ49" s="48">
        <f t="shared" si="165"/>
        <v>0</v>
      </c>
      <c r="NGA49" s="48">
        <f t="shared" si="165"/>
        <v>0</v>
      </c>
      <c r="NGB49" s="48">
        <f t="shared" si="165"/>
        <v>0</v>
      </c>
      <c r="NGC49" s="45" t="s">
        <v>116</v>
      </c>
      <c r="NGD49" s="76">
        <v>3240</v>
      </c>
      <c r="NGE49" s="76"/>
      <c r="NGF49" s="74" t="s">
        <v>117</v>
      </c>
      <c r="NGG49" s="48">
        <f>NGG50</f>
        <v>0</v>
      </c>
      <c r="NGH49" s="48">
        <f t="shared" si="165"/>
        <v>-122330</v>
      </c>
      <c r="NGI49" s="48">
        <f t="shared" si="165"/>
        <v>0</v>
      </c>
      <c r="NGJ49" s="48">
        <f t="shared" si="165"/>
        <v>0</v>
      </c>
      <c r="NGK49" s="48">
        <f t="shared" si="165"/>
        <v>122330</v>
      </c>
      <c r="NGL49" s="48">
        <f t="shared" si="165"/>
        <v>0</v>
      </c>
      <c r="NGM49" s="48">
        <f t="shared" si="165"/>
        <v>0</v>
      </c>
      <c r="NGN49" s="48">
        <f t="shared" si="165"/>
        <v>0</v>
      </c>
      <c r="NGO49" s="48">
        <f t="shared" si="165"/>
        <v>0</v>
      </c>
      <c r="NGP49" s="48">
        <f t="shared" si="165"/>
        <v>0</v>
      </c>
      <c r="NGQ49" s="48">
        <f t="shared" si="165"/>
        <v>0</v>
      </c>
      <c r="NGR49" s="48">
        <f t="shared" si="165"/>
        <v>0</v>
      </c>
      <c r="NGS49" s="45" t="s">
        <v>116</v>
      </c>
      <c r="NGT49" s="76">
        <v>3240</v>
      </c>
      <c r="NGU49" s="76"/>
      <c r="NGV49" s="74" t="s">
        <v>117</v>
      </c>
      <c r="NGW49" s="48">
        <f>NGW50</f>
        <v>0</v>
      </c>
      <c r="NGX49" s="48">
        <f t="shared" ref="NGX49:NJD49" si="166">NGX50</f>
        <v>-122330</v>
      </c>
      <c r="NGY49" s="48">
        <f t="shared" si="166"/>
        <v>0</v>
      </c>
      <c r="NGZ49" s="48">
        <f t="shared" si="166"/>
        <v>0</v>
      </c>
      <c r="NHA49" s="48">
        <f t="shared" si="166"/>
        <v>122330</v>
      </c>
      <c r="NHB49" s="48">
        <f t="shared" si="166"/>
        <v>0</v>
      </c>
      <c r="NHC49" s="48">
        <f t="shared" si="166"/>
        <v>0</v>
      </c>
      <c r="NHD49" s="48">
        <f t="shared" si="166"/>
        <v>0</v>
      </c>
      <c r="NHE49" s="48">
        <f t="shared" si="166"/>
        <v>0</v>
      </c>
      <c r="NHF49" s="48">
        <f t="shared" si="166"/>
        <v>0</v>
      </c>
      <c r="NHG49" s="48">
        <f t="shared" si="166"/>
        <v>0</v>
      </c>
      <c r="NHH49" s="48">
        <f t="shared" si="166"/>
        <v>0</v>
      </c>
      <c r="NHI49" s="45" t="s">
        <v>116</v>
      </c>
      <c r="NHJ49" s="76">
        <v>3240</v>
      </c>
      <c r="NHK49" s="76"/>
      <c r="NHL49" s="74" t="s">
        <v>117</v>
      </c>
      <c r="NHM49" s="48">
        <f>NHM50</f>
        <v>0</v>
      </c>
      <c r="NHN49" s="48">
        <f t="shared" si="166"/>
        <v>-122330</v>
      </c>
      <c r="NHO49" s="48">
        <f t="shared" si="166"/>
        <v>0</v>
      </c>
      <c r="NHP49" s="48">
        <f t="shared" si="166"/>
        <v>0</v>
      </c>
      <c r="NHQ49" s="48">
        <f t="shared" si="166"/>
        <v>122330</v>
      </c>
      <c r="NHR49" s="48">
        <f t="shared" si="166"/>
        <v>0</v>
      </c>
      <c r="NHS49" s="48">
        <f t="shared" si="166"/>
        <v>0</v>
      </c>
      <c r="NHT49" s="48">
        <f t="shared" si="166"/>
        <v>0</v>
      </c>
      <c r="NHU49" s="48">
        <f t="shared" si="166"/>
        <v>0</v>
      </c>
      <c r="NHV49" s="48">
        <f t="shared" si="166"/>
        <v>0</v>
      </c>
      <c r="NHW49" s="48">
        <f t="shared" si="166"/>
        <v>0</v>
      </c>
      <c r="NHX49" s="48">
        <f t="shared" si="166"/>
        <v>0</v>
      </c>
      <c r="NHY49" s="45" t="s">
        <v>116</v>
      </c>
      <c r="NHZ49" s="76">
        <v>3240</v>
      </c>
      <c r="NIA49" s="76"/>
      <c r="NIB49" s="74" t="s">
        <v>117</v>
      </c>
      <c r="NIC49" s="48">
        <f>NIC50</f>
        <v>0</v>
      </c>
      <c r="NID49" s="48">
        <f t="shared" si="166"/>
        <v>-122330</v>
      </c>
      <c r="NIE49" s="48">
        <f t="shared" si="166"/>
        <v>0</v>
      </c>
      <c r="NIF49" s="48">
        <f t="shared" si="166"/>
        <v>0</v>
      </c>
      <c r="NIG49" s="48">
        <f t="shared" si="166"/>
        <v>122330</v>
      </c>
      <c r="NIH49" s="48">
        <f t="shared" si="166"/>
        <v>0</v>
      </c>
      <c r="NII49" s="48">
        <f t="shared" si="166"/>
        <v>0</v>
      </c>
      <c r="NIJ49" s="48">
        <f t="shared" si="166"/>
        <v>0</v>
      </c>
      <c r="NIK49" s="48">
        <f t="shared" si="166"/>
        <v>0</v>
      </c>
      <c r="NIL49" s="48">
        <f t="shared" si="166"/>
        <v>0</v>
      </c>
      <c r="NIM49" s="48">
        <f t="shared" si="166"/>
        <v>0</v>
      </c>
      <c r="NIN49" s="48">
        <f t="shared" si="166"/>
        <v>0</v>
      </c>
      <c r="NIO49" s="45" t="s">
        <v>116</v>
      </c>
      <c r="NIP49" s="76">
        <v>3240</v>
      </c>
      <c r="NIQ49" s="76"/>
      <c r="NIR49" s="74" t="s">
        <v>117</v>
      </c>
      <c r="NIS49" s="48">
        <f>NIS50</f>
        <v>0</v>
      </c>
      <c r="NIT49" s="48">
        <f t="shared" si="166"/>
        <v>-122330</v>
      </c>
      <c r="NIU49" s="48">
        <f t="shared" si="166"/>
        <v>0</v>
      </c>
      <c r="NIV49" s="48">
        <f t="shared" si="166"/>
        <v>0</v>
      </c>
      <c r="NIW49" s="48">
        <f t="shared" si="166"/>
        <v>122330</v>
      </c>
      <c r="NIX49" s="48">
        <f t="shared" si="166"/>
        <v>0</v>
      </c>
      <c r="NIY49" s="48">
        <f t="shared" si="166"/>
        <v>0</v>
      </c>
      <c r="NIZ49" s="48">
        <f t="shared" si="166"/>
        <v>0</v>
      </c>
      <c r="NJA49" s="48">
        <f t="shared" si="166"/>
        <v>0</v>
      </c>
      <c r="NJB49" s="48">
        <f t="shared" si="166"/>
        <v>0</v>
      </c>
      <c r="NJC49" s="48">
        <f t="shared" si="166"/>
        <v>0</v>
      </c>
      <c r="NJD49" s="48">
        <f t="shared" si="166"/>
        <v>0</v>
      </c>
      <c r="NJE49" s="45" t="s">
        <v>116</v>
      </c>
      <c r="NJF49" s="76">
        <v>3240</v>
      </c>
      <c r="NJG49" s="76"/>
      <c r="NJH49" s="74" t="s">
        <v>117</v>
      </c>
      <c r="NJI49" s="48">
        <f>NJI50</f>
        <v>0</v>
      </c>
      <c r="NJJ49" s="48">
        <f t="shared" ref="NJJ49:NLP49" si="167">NJJ50</f>
        <v>-122330</v>
      </c>
      <c r="NJK49" s="48">
        <f t="shared" si="167"/>
        <v>0</v>
      </c>
      <c r="NJL49" s="48">
        <f t="shared" si="167"/>
        <v>0</v>
      </c>
      <c r="NJM49" s="48">
        <f t="shared" si="167"/>
        <v>122330</v>
      </c>
      <c r="NJN49" s="48">
        <f t="shared" si="167"/>
        <v>0</v>
      </c>
      <c r="NJO49" s="48">
        <f t="shared" si="167"/>
        <v>0</v>
      </c>
      <c r="NJP49" s="48">
        <f t="shared" si="167"/>
        <v>0</v>
      </c>
      <c r="NJQ49" s="48">
        <f t="shared" si="167"/>
        <v>0</v>
      </c>
      <c r="NJR49" s="48">
        <f t="shared" si="167"/>
        <v>0</v>
      </c>
      <c r="NJS49" s="48">
        <f t="shared" si="167"/>
        <v>0</v>
      </c>
      <c r="NJT49" s="48">
        <f t="shared" si="167"/>
        <v>0</v>
      </c>
      <c r="NJU49" s="45" t="s">
        <v>116</v>
      </c>
      <c r="NJV49" s="76">
        <v>3240</v>
      </c>
      <c r="NJW49" s="76"/>
      <c r="NJX49" s="74" t="s">
        <v>117</v>
      </c>
      <c r="NJY49" s="48">
        <f>NJY50</f>
        <v>0</v>
      </c>
      <c r="NJZ49" s="48">
        <f t="shared" si="167"/>
        <v>-122330</v>
      </c>
      <c r="NKA49" s="48">
        <f t="shared" si="167"/>
        <v>0</v>
      </c>
      <c r="NKB49" s="48">
        <f t="shared" si="167"/>
        <v>0</v>
      </c>
      <c r="NKC49" s="48">
        <f t="shared" si="167"/>
        <v>122330</v>
      </c>
      <c r="NKD49" s="48">
        <f t="shared" si="167"/>
        <v>0</v>
      </c>
      <c r="NKE49" s="48">
        <f t="shared" si="167"/>
        <v>0</v>
      </c>
      <c r="NKF49" s="48">
        <f t="shared" si="167"/>
        <v>0</v>
      </c>
      <c r="NKG49" s="48">
        <f t="shared" si="167"/>
        <v>0</v>
      </c>
      <c r="NKH49" s="48">
        <f t="shared" si="167"/>
        <v>0</v>
      </c>
      <c r="NKI49" s="48">
        <f t="shared" si="167"/>
        <v>0</v>
      </c>
      <c r="NKJ49" s="48">
        <f t="shared" si="167"/>
        <v>0</v>
      </c>
      <c r="NKK49" s="45" t="s">
        <v>116</v>
      </c>
      <c r="NKL49" s="76">
        <v>3240</v>
      </c>
      <c r="NKM49" s="76"/>
      <c r="NKN49" s="74" t="s">
        <v>117</v>
      </c>
      <c r="NKO49" s="48">
        <f>NKO50</f>
        <v>0</v>
      </c>
      <c r="NKP49" s="48">
        <f t="shared" si="167"/>
        <v>-122330</v>
      </c>
      <c r="NKQ49" s="48">
        <f t="shared" si="167"/>
        <v>0</v>
      </c>
      <c r="NKR49" s="48">
        <f t="shared" si="167"/>
        <v>0</v>
      </c>
      <c r="NKS49" s="48">
        <f t="shared" si="167"/>
        <v>122330</v>
      </c>
      <c r="NKT49" s="48">
        <f t="shared" si="167"/>
        <v>0</v>
      </c>
      <c r="NKU49" s="48">
        <f t="shared" si="167"/>
        <v>0</v>
      </c>
      <c r="NKV49" s="48">
        <f t="shared" si="167"/>
        <v>0</v>
      </c>
      <c r="NKW49" s="48">
        <f t="shared" si="167"/>
        <v>0</v>
      </c>
      <c r="NKX49" s="48">
        <f t="shared" si="167"/>
        <v>0</v>
      </c>
      <c r="NKY49" s="48">
        <f t="shared" si="167"/>
        <v>0</v>
      </c>
      <c r="NKZ49" s="48">
        <f t="shared" si="167"/>
        <v>0</v>
      </c>
      <c r="NLA49" s="45" t="s">
        <v>116</v>
      </c>
      <c r="NLB49" s="76">
        <v>3240</v>
      </c>
      <c r="NLC49" s="76"/>
      <c r="NLD49" s="74" t="s">
        <v>117</v>
      </c>
      <c r="NLE49" s="48">
        <f>NLE50</f>
        <v>0</v>
      </c>
      <c r="NLF49" s="48">
        <f t="shared" si="167"/>
        <v>-122330</v>
      </c>
      <c r="NLG49" s="48">
        <f t="shared" si="167"/>
        <v>0</v>
      </c>
      <c r="NLH49" s="48">
        <f t="shared" si="167"/>
        <v>0</v>
      </c>
      <c r="NLI49" s="48">
        <f t="shared" si="167"/>
        <v>122330</v>
      </c>
      <c r="NLJ49" s="48">
        <f t="shared" si="167"/>
        <v>0</v>
      </c>
      <c r="NLK49" s="48">
        <f t="shared" si="167"/>
        <v>0</v>
      </c>
      <c r="NLL49" s="48">
        <f t="shared" si="167"/>
        <v>0</v>
      </c>
      <c r="NLM49" s="48">
        <f t="shared" si="167"/>
        <v>0</v>
      </c>
      <c r="NLN49" s="48">
        <f t="shared" si="167"/>
        <v>0</v>
      </c>
      <c r="NLO49" s="48">
        <f t="shared" si="167"/>
        <v>0</v>
      </c>
      <c r="NLP49" s="48">
        <f t="shared" si="167"/>
        <v>0</v>
      </c>
      <c r="NLQ49" s="45" t="s">
        <v>116</v>
      </c>
      <c r="NLR49" s="76">
        <v>3240</v>
      </c>
      <c r="NLS49" s="76"/>
      <c r="NLT49" s="74" t="s">
        <v>117</v>
      </c>
      <c r="NLU49" s="48">
        <f>NLU50</f>
        <v>0</v>
      </c>
      <c r="NLV49" s="48">
        <f t="shared" ref="NLV49:NOB49" si="168">NLV50</f>
        <v>-122330</v>
      </c>
      <c r="NLW49" s="48">
        <f t="shared" si="168"/>
        <v>0</v>
      </c>
      <c r="NLX49" s="48">
        <f t="shared" si="168"/>
        <v>0</v>
      </c>
      <c r="NLY49" s="48">
        <f t="shared" si="168"/>
        <v>122330</v>
      </c>
      <c r="NLZ49" s="48">
        <f t="shared" si="168"/>
        <v>0</v>
      </c>
      <c r="NMA49" s="48">
        <f t="shared" si="168"/>
        <v>0</v>
      </c>
      <c r="NMB49" s="48">
        <f t="shared" si="168"/>
        <v>0</v>
      </c>
      <c r="NMC49" s="48">
        <f t="shared" si="168"/>
        <v>0</v>
      </c>
      <c r="NMD49" s="48">
        <f t="shared" si="168"/>
        <v>0</v>
      </c>
      <c r="NME49" s="48">
        <f t="shared" si="168"/>
        <v>0</v>
      </c>
      <c r="NMF49" s="48">
        <f t="shared" si="168"/>
        <v>0</v>
      </c>
      <c r="NMG49" s="45" t="s">
        <v>116</v>
      </c>
      <c r="NMH49" s="76">
        <v>3240</v>
      </c>
      <c r="NMI49" s="76"/>
      <c r="NMJ49" s="74" t="s">
        <v>117</v>
      </c>
      <c r="NMK49" s="48">
        <f>NMK50</f>
        <v>0</v>
      </c>
      <c r="NML49" s="48">
        <f t="shared" si="168"/>
        <v>-122330</v>
      </c>
      <c r="NMM49" s="48">
        <f t="shared" si="168"/>
        <v>0</v>
      </c>
      <c r="NMN49" s="48">
        <f t="shared" si="168"/>
        <v>0</v>
      </c>
      <c r="NMO49" s="48">
        <f t="shared" si="168"/>
        <v>122330</v>
      </c>
      <c r="NMP49" s="48">
        <f t="shared" si="168"/>
        <v>0</v>
      </c>
      <c r="NMQ49" s="48">
        <f t="shared" si="168"/>
        <v>0</v>
      </c>
      <c r="NMR49" s="48">
        <f t="shared" si="168"/>
        <v>0</v>
      </c>
      <c r="NMS49" s="48">
        <f t="shared" si="168"/>
        <v>0</v>
      </c>
      <c r="NMT49" s="48">
        <f t="shared" si="168"/>
        <v>0</v>
      </c>
      <c r="NMU49" s="48">
        <f t="shared" si="168"/>
        <v>0</v>
      </c>
      <c r="NMV49" s="48">
        <f t="shared" si="168"/>
        <v>0</v>
      </c>
      <c r="NMW49" s="45" t="s">
        <v>116</v>
      </c>
      <c r="NMX49" s="76">
        <v>3240</v>
      </c>
      <c r="NMY49" s="76"/>
      <c r="NMZ49" s="74" t="s">
        <v>117</v>
      </c>
      <c r="NNA49" s="48">
        <f>NNA50</f>
        <v>0</v>
      </c>
      <c r="NNB49" s="48">
        <f t="shared" si="168"/>
        <v>-122330</v>
      </c>
      <c r="NNC49" s="48">
        <f t="shared" si="168"/>
        <v>0</v>
      </c>
      <c r="NND49" s="48">
        <f t="shared" si="168"/>
        <v>0</v>
      </c>
      <c r="NNE49" s="48">
        <f t="shared" si="168"/>
        <v>122330</v>
      </c>
      <c r="NNF49" s="48">
        <f t="shared" si="168"/>
        <v>0</v>
      </c>
      <c r="NNG49" s="48">
        <f t="shared" si="168"/>
        <v>0</v>
      </c>
      <c r="NNH49" s="48">
        <f t="shared" si="168"/>
        <v>0</v>
      </c>
      <c r="NNI49" s="48">
        <f t="shared" si="168"/>
        <v>0</v>
      </c>
      <c r="NNJ49" s="48">
        <f t="shared" si="168"/>
        <v>0</v>
      </c>
      <c r="NNK49" s="48">
        <f t="shared" si="168"/>
        <v>0</v>
      </c>
      <c r="NNL49" s="48">
        <f t="shared" si="168"/>
        <v>0</v>
      </c>
      <c r="NNM49" s="45" t="s">
        <v>116</v>
      </c>
      <c r="NNN49" s="76">
        <v>3240</v>
      </c>
      <c r="NNO49" s="76"/>
      <c r="NNP49" s="74" t="s">
        <v>117</v>
      </c>
      <c r="NNQ49" s="48">
        <f>NNQ50</f>
        <v>0</v>
      </c>
      <c r="NNR49" s="48">
        <f t="shared" si="168"/>
        <v>-122330</v>
      </c>
      <c r="NNS49" s="48">
        <f t="shared" si="168"/>
        <v>0</v>
      </c>
      <c r="NNT49" s="48">
        <f t="shared" si="168"/>
        <v>0</v>
      </c>
      <c r="NNU49" s="48">
        <f t="shared" si="168"/>
        <v>122330</v>
      </c>
      <c r="NNV49" s="48">
        <f t="shared" si="168"/>
        <v>0</v>
      </c>
      <c r="NNW49" s="48">
        <f t="shared" si="168"/>
        <v>0</v>
      </c>
      <c r="NNX49" s="48">
        <f t="shared" si="168"/>
        <v>0</v>
      </c>
      <c r="NNY49" s="48">
        <f t="shared" si="168"/>
        <v>0</v>
      </c>
      <c r="NNZ49" s="48">
        <f t="shared" si="168"/>
        <v>0</v>
      </c>
      <c r="NOA49" s="48">
        <f t="shared" si="168"/>
        <v>0</v>
      </c>
      <c r="NOB49" s="48">
        <f t="shared" si="168"/>
        <v>0</v>
      </c>
      <c r="NOC49" s="45" t="s">
        <v>116</v>
      </c>
      <c r="NOD49" s="76">
        <v>3240</v>
      </c>
      <c r="NOE49" s="76"/>
      <c r="NOF49" s="74" t="s">
        <v>117</v>
      </c>
      <c r="NOG49" s="48">
        <f>NOG50</f>
        <v>0</v>
      </c>
      <c r="NOH49" s="48">
        <f t="shared" ref="NOH49:NQN49" si="169">NOH50</f>
        <v>-122330</v>
      </c>
      <c r="NOI49" s="48">
        <f t="shared" si="169"/>
        <v>0</v>
      </c>
      <c r="NOJ49" s="48">
        <f t="shared" si="169"/>
        <v>0</v>
      </c>
      <c r="NOK49" s="48">
        <f t="shared" si="169"/>
        <v>122330</v>
      </c>
      <c r="NOL49" s="48">
        <f t="shared" si="169"/>
        <v>0</v>
      </c>
      <c r="NOM49" s="48">
        <f t="shared" si="169"/>
        <v>0</v>
      </c>
      <c r="NON49" s="48">
        <f t="shared" si="169"/>
        <v>0</v>
      </c>
      <c r="NOO49" s="48">
        <f t="shared" si="169"/>
        <v>0</v>
      </c>
      <c r="NOP49" s="48">
        <f t="shared" si="169"/>
        <v>0</v>
      </c>
      <c r="NOQ49" s="48">
        <f t="shared" si="169"/>
        <v>0</v>
      </c>
      <c r="NOR49" s="48">
        <f t="shared" si="169"/>
        <v>0</v>
      </c>
      <c r="NOS49" s="45" t="s">
        <v>116</v>
      </c>
      <c r="NOT49" s="76">
        <v>3240</v>
      </c>
      <c r="NOU49" s="76"/>
      <c r="NOV49" s="74" t="s">
        <v>117</v>
      </c>
      <c r="NOW49" s="48">
        <f>NOW50</f>
        <v>0</v>
      </c>
      <c r="NOX49" s="48">
        <f t="shared" si="169"/>
        <v>-122330</v>
      </c>
      <c r="NOY49" s="48">
        <f t="shared" si="169"/>
        <v>0</v>
      </c>
      <c r="NOZ49" s="48">
        <f t="shared" si="169"/>
        <v>0</v>
      </c>
      <c r="NPA49" s="48">
        <f t="shared" si="169"/>
        <v>122330</v>
      </c>
      <c r="NPB49" s="48">
        <f t="shared" si="169"/>
        <v>0</v>
      </c>
      <c r="NPC49" s="48">
        <f t="shared" si="169"/>
        <v>0</v>
      </c>
      <c r="NPD49" s="48">
        <f t="shared" si="169"/>
        <v>0</v>
      </c>
      <c r="NPE49" s="48">
        <f t="shared" si="169"/>
        <v>0</v>
      </c>
      <c r="NPF49" s="48">
        <f t="shared" si="169"/>
        <v>0</v>
      </c>
      <c r="NPG49" s="48">
        <f t="shared" si="169"/>
        <v>0</v>
      </c>
      <c r="NPH49" s="48">
        <f t="shared" si="169"/>
        <v>0</v>
      </c>
      <c r="NPI49" s="45" t="s">
        <v>116</v>
      </c>
      <c r="NPJ49" s="76">
        <v>3240</v>
      </c>
      <c r="NPK49" s="76"/>
      <c r="NPL49" s="74" t="s">
        <v>117</v>
      </c>
      <c r="NPM49" s="48">
        <f>NPM50</f>
        <v>0</v>
      </c>
      <c r="NPN49" s="48">
        <f t="shared" si="169"/>
        <v>-122330</v>
      </c>
      <c r="NPO49" s="48">
        <f t="shared" si="169"/>
        <v>0</v>
      </c>
      <c r="NPP49" s="48">
        <f t="shared" si="169"/>
        <v>0</v>
      </c>
      <c r="NPQ49" s="48">
        <f t="shared" si="169"/>
        <v>122330</v>
      </c>
      <c r="NPR49" s="48">
        <f t="shared" si="169"/>
        <v>0</v>
      </c>
      <c r="NPS49" s="48">
        <f t="shared" si="169"/>
        <v>0</v>
      </c>
      <c r="NPT49" s="48">
        <f t="shared" si="169"/>
        <v>0</v>
      </c>
      <c r="NPU49" s="48">
        <f t="shared" si="169"/>
        <v>0</v>
      </c>
      <c r="NPV49" s="48">
        <f t="shared" si="169"/>
        <v>0</v>
      </c>
      <c r="NPW49" s="48">
        <f t="shared" si="169"/>
        <v>0</v>
      </c>
      <c r="NPX49" s="48">
        <f t="shared" si="169"/>
        <v>0</v>
      </c>
      <c r="NPY49" s="45" t="s">
        <v>116</v>
      </c>
      <c r="NPZ49" s="76">
        <v>3240</v>
      </c>
      <c r="NQA49" s="76"/>
      <c r="NQB49" s="74" t="s">
        <v>117</v>
      </c>
      <c r="NQC49" s="48">
        <f>NQC50</f>
        <v>0</v>
      </c>
      <c r="NQD49" s="48">
        <f t="shared" si="169"/>
        <v>-122330</v>
      </c>
      <c r="NQE49" s="48">
        <f t="shared" si="169"/>
        <v>0</v>
      </c>
      <c r="NQF49" s="48">
        <f t="shared" si="169"/>
        <v>0</v>
      </c>
      <c r="NQG49" s="48">
        <f t="shared" si="169"/>
        <v>122330</v>
      </c>
      <c r="NQH49" s="48">
        <f t="shared" si="169"/>
        <v>0</v>
      </c>
      <c r="NQI49" s="48">
        <f t="shared" si="169"/>
        <v>0</v>
      </c>
      <c r="NQJ49" s="48">
        <f t="shared" si="169"/>
        <v>0</v>
      </c>
      <c r="NQK49" s="48">
        <f t="shared" si="169"/>
        <v>0</v>
      </c>
      <c r="NQL49" s="48">
        <f t="shared" si="169"/>
        <v>0</v>
      </c>
      <c r="NQM49" s="48">
        <f t="shared" si="169"/>
        <v>0</v>
      </c>
      <c r="NQN49" s="48">
        <f t="shared" si="169"/>
        <v>0</v>
      </c>
      <c r="NQO49" s="45" t="s">
        <v>116</v>
      </c>
      <c r="NQP49" s="76">
        <v>3240</v>
      </c>
      <c r="NQQ49" s="76"/>
      <c r="NQR49" s="74" t="s">
        <v>117</v>
      </c>
      <c r="NQS49" s="48">
        <f>NQS50</f>
        <v>0</v>
      </c>
      <c r="NQT49" s="48">
        <f t="shared" ref="NQT49:NSZ49" si="170">NQT50</f>
        <v>-122330</v>
      </c>
      <c r="NQU49" s="48">
        <f t="shared" si="170"/>
        <v>0</v>
      </c>
      <c r="NQV49" s="48">
        <f t="shared" si="170"/>
        <v>0</v>
      </c>
      <c r="NQW49" s="48">
        <f t="shared" si="170"/>
        <v>122330</v>
      </c>
      <c r="NQX49" s="48">
        <f t="shared" si="170"/>
        <v>0</v>
      </c>
      <c r="NQY49" s="48">
        <f t="shared" si="170"/>
        <v>0</v>
      </c>
      <c r="NQZ49" s="48">
        <f t="shared" si="170"/>
        <v>0</v>
      </c>
      <c r="NRA49" s="48">
        <f t="shared" si="170"/>
        <v>0</v>
      </c>
      <c r="NRB49" s="48">
        <f t="shared" si="170"/>
        <v>0</v>
      </c>
      <c r="NRC49" s="48">
        <f t="shared" si="170"/>
        <v>0</v>
      </c>
      <c r="NRD49" s="48">
        <f t="shared" si="170"/>
        <v>0</v>
      </c>
      <c r="NRE49" s="45" t="s">
        <v>116</v>
      </c>
      <c r="NRF49" s="76">
        <v>3240</v>
      </c>
      <c r="NRG49" s="76"/>
      <c r="NRH49" s="74" t="s">
        <v>117</v>
      </c>
      <c r="NRI49" s="48">
        <f>NRI50</f>
        <v>0</v>
      </c>
      <c r="NRJ49" s="48">
        <f t="shared" si="170"/>
        <v>-122330</v>
      </c>
      <c r="NRK49" s="48">
        <f t="shared" si="170"/>
        <v>0</v>
      </c>
      <c r="NRL49" s="48">
        <f t="shared" si="170"/>
        <v>0</v>
      </c>
      <c r="NRM49" s="48">
        <f t="shared" si="170"/>
        <v>122330</v>
      </c>
      <c r="NRN49" s="48">
        <f t="shared" si="170"/>
        <v>0</v>
      </c>
      <c r="NRO49" s="48">
        <f t="shared" si="170"/>
        <v>0</v>
      </c>
      <c r="NRP49" s="48">
        <f t="shared" si="170"/>
        <v>0</v>
      </c>
      <c r="NRQ49" s="48">
        <f t="shared" si="170"/>
        <v>0</v>
      </c>
      <c r="NRR49" s="48">
        <f t="shared" si="170"/>
        <v>0</v>
      </c>
      <c r="NRS49" s="48">
        <f t="shared" si="170"/>
        <v>0</v>
      </c>
      <c r="NRT49" s="48">
        <f t="shared" si="170"/>
        <v>0</v>
      </c>
      <c r="NRU49" s="45" t="s">
        <v>116</v>
      </c>
      <c r="NRV49" s="76">
        <v>3240</v>
      </c>
      <c r="NRW49" s="76"/>
      <c r="NRX49" s="74" t="s">
        <v>117</v>
      </c>
      <c r="NRY49" s="48">
        <f>NRY50</f>
        <v>0</v>
      </c>
      <c r="NRZ49" s="48">
        <f t="shared" si="170"/>
        <v>-122330</v>
      </c>
      <c r="NSA49" s="48">
        <f t="shared" si="170"/>
        <v>0</v>
      </c>
      <c r="NSB49" s="48">
        <f t="shared" si="170"/>
        <v>0</v>
      </c>
      <c r="NSC49" s="48">
        <f t="shared" si="170"/>
        <v>122330</v>
      </c>
      <c r="NSD49" s="48">
        <f t="shared" si="170"/>
        <v>0</v>
      </c>
      <c r="NSE49" s="48">
        <f t="shared" si="170"/>
        <v>0</v>
      </c>
      <c r="NSF49" s="48">
        <f t="shared" si="170"/>
        <v>0</v>
      </c>
      <c r="NSG49" s="48">
        <f t="shared" si="170"/>
        <v>0</v>
      </c>
      <c r="NSH49" s="48">
        <f t="shared" si="170"/>
        <v>0</v>
      </c>
      <c r="NSI49" s="48">
        <f t="shared" si="170"/>
        <v>0</v>
      </c>
      <c r="NSJ49" s="48">
        <f t="shared" si="170"/>
        <v>0</v>
      </c>
      <c r="NSK49" s="45" t="s">
        <v>116</v>
      </c>
      <c r="NSL49" s="76">
        <v>3240</v>
      </c>
      <c r="NSM49" s="76"/>
      <c r="NSN49" s="74" t="s">
        <v>117</v>
      </c>
      <c r="NSO49" s="48">
        <f>NSO50</f>
        <v>0</v>
      </c>
      <c r="NSP49" s="48">
        <f t="shared" si="170"/>
        <v>-122330</v>
      </c>
      <c r="NSQ49" s="48">
        <f t="shared" si="170"/>
        <v>0</v>
      </c>
      <c r="NSR49" s="48">
        <f t="shared" si="170"/>
        <v>0</v>
      </c>
      <c r="NSS49" s="48">
        <f t="shared" si="170"/>
        <v>122330</v>
      </c>
      <c r="NST49" s="48">
        <f t="shared" si="170"/>
        <v>0</v>
      </c>
      <c r="NSU49" s="48">
        <f t="shared" si="170"/>
        <v>0</v>
      </c>
      <c r="NSV49" s="48">
        <f t="shared" si="170"/>
        <v>0</v>
      </c>
      <c r="NSW49" s="48">
        <f t="shared" si="170"/>
        <v>0</v>
      </c>
      <c r="NSX49" s="48">
        <f t="shared" si="170"/>
        <v>0</v>
      </c>
      <c r="NSY49" s="48">
        <f t="shared" si="170"/>
        <v>0</v>
      </c>
      <c r="NSZ49" s="48">
        <f t="shared" si="170"/>
        <v>0</v>
      </c>
      <c r="NTA49" s="45" t="s">
        <v>116</v>
      </c>
      <c r="NTB49" s="76">
        <v>3240</v>
      </c>
      <c r="NTC49" s="76"/>
      <c r="NTD49" s="74" t="s">
        <v>117</v>
      </c>
      <c r="NTE49" s="48">
        <f>NTE50</f>
        <v>0</v>
      </c>
      <c r="NTF49" s="48">
        <f t="shared" ref="NTF49:NVL49" si="171">NTF50</f>
        <v>-122330</v>
      </c>
      <c r="NTG49" s="48">
        <f t="shared" si="171"/>
        <v>0</v>
      </c>
      <c r="NTH49" s="48">
        <f t="shared" si="171"/>
        <v>0</v>
      </c>
      <c r="NTI49" s="48">
        <f t="shared" si="171"/>
        <v>122330</v>
      </c>
      <c r="NTJ49" s="48">
        <f t="shared" si="171"/>
        <v>0</v>
      </c>
      <c r="NTK49" s="48">
        <f t="shared" si="171"/>
        <v>0</v>
      </c>
      <c r="NTL49" s="48">
        <f t="shared" si="171"/>
        <v>0</v>
      </c>
      <c r="NTM49" s="48">
        <f t="shared" si="171"/>
        <v>0</v>
      </c>
      <c r="NTN49" s="48">
        <f t="shared" si="171"/>
        <v>0</v>
      </c>
      <c r="NTO49" s="48">
        <f t="shared" si="171"/>
        <v>0</v>
      </c>
      <c r="NTP49" s="48">
        <f t="shared" si="171"/>
        <v>0</v>
      </c>
      <c r="NTQ49" s="45" t="s">
        <v>116</v>
      </c>
      <c r="NTR49" s="76">
        <v>3240</v>
      </c>
      <c r="NTS49" s="76"/>
      <c r="NTT49" s="74" t="s">
        <v>117</v>
      </c>
      <c r="NTU49" s="48">
        <f>NTU50</f>
        <v>0</v>
      </c>
      <c r="NTV49" s="48">
        <f t="shared" si="171"/>
        <v>-122330</v>
      </c>
      <c r="NTW49" s="48">
        <f t="shared" si="171"/>
        <v>0</v>
      </c>
      <c r="NTX49" s="48">
        <f t="shared" si="171"/>
        <v>0</v>
      </c>
      <c r="NTY49" s="48">
        <f t="shared" si="171"/>
        <v>122330</v>
      </c>
      <c r="NTZ49" s="48">
        <f t="shared" si="171"/>
        <v>0</v>
      </c>
      <c r="NUA49" s="48">
        <f t="shared" si="171"/>
        <v>0</v>
      </c>
      <c r="NUB49" s="48">
        <f t="shared" si="171"/>
        <v>0</v>
      </c>
      <c r="NUC49" s="48">
        <f t="shared" si="171"/>
        <v>0</v>
      </c>
      <c r="NUD49" s="48">
        <f t="shared" si="171"/>
        <v>0</v>
      </c>
      <c r="NUE49" s="48">
        <f t="shared" si="171"/>
        <v>0</v>
      </c>
      <c r="NUF49" s="48">
        <f t="shared" si="171"/>
        <v>0</v>
      </c>
      <c r="NUG49" s="45" t="s">
        <v>116</v>
      </c>
      <c r="NUH49" s="76">
        <v>3240</v>
      </c>
      <c r="NUI49" s="76"/>
      <c r="NUJ49" s="74" t="s">
        <v>117</v>
      </c>
      <c r="NUK49" s="48">
        <f>NUK50</f>
        <v>0</v>
      </c>
      <c r="NUL49" s="48">
        <f t="shared" si="171"/>
        <v>-122330</v>
      </c>
      <c r="NUM49" s="48">
        <f t="shared" si="171"/>
        <v>0</v>
      </c>
      <c r="NUN49" s="48">
        <f t="shared" si="171"/>
        <v>0</v>
      </c>
      <c r="NUO49" s="48">
        <f t="shared" si="171"/>
        <v>122330</v>
      </c>
      <c r="NUP49" s="48">
        <f t="shared" si="171"/>
        <v>0</v>
      </c>
      <c r="NUQ49" s="48">
        <f t="shared" si="171"/>
        <v>0</v>
      </c>
      <c r="NUR49" s="48">
        <f t="shared" si="171"/>
        <v>0</v>
      </c>
      <c r="NUS49" s="48">
        <f t="shared" si="171"/>
        <v>0</v>
      </c>
      <c r="NUT49" s="48">
        <f t="shared" si="171"/>
        <v>0</v>
      </c>
      <c r="NUU49" s="48">
        <f t="shared" si="171"/>
        <v>0</v>
      </c>
      <c r="NUV49" s="48">
        <f t="shared" si="171"/>
        <v>0</v>
      </c>
      <c r="NUW49" s="45" t="s">
        <v>116</v>
      </c>
      <c r="NUX49" s="76">
        <v>3240</v>
      </c>
      <c r="NUY49" s="76"/>
      <c r="NUZ49" s="74" t="s">
        <v>117</v>
      </c>
      <c r="NVA49" s="48">
        <f>NVA50</f>
        <v>0</v>
      </c>
      <c r="NVB49" s="48">
        <f t="shared" si="171"/>
        <v>-122330</v>
      </c>
      <c r="NVC49" s="48">
        <f t="shared" si="171"/>
        <v>0</v>
      </c>
      <c r="NVD49" s="48">
        <f t="shared" si="171"/>
        <v>0</v>
      </c>
      <c r="NVE49" s="48">
        <f t="shared" si="171"/>
        <v>122330</v>
      </c>
      <c r="NVF49" s="48">
        <f t="shared" si="171"/>
        <v>0</v>
      </c>
      <c r="NVG49" s="48">
        <f t="shared" si="171"/>
        <v>0</v>
      </c>
      <c r="NVH49" s="48">
        <f t="shared" si="171"/>
        <v>0</v>
      </c>
      <c r="NVI49" s="48">
        <f t="shared" si="171"/>
        <v>0</v>
      </c>
      <c r="NVJ49" s="48">
        <f t="shared" si="171"/>
        <v>0</v>
      </c>
      <c r="NVK49" s="48">
        <f t="shared" si="171"/>
        <v>0</v>
      </c>
      <c r="NVL49" s="48">
        <f t="shared" si="171"/>
        <v>0</v>
      </c>
      <c r="NVM49" s="45" t="s">
        <v>116</v>
      </c>
      <c r="NVN49" s="76">
        <v>3240</v>
      </c>
      <c r="NVO49" s="76"/>
      <c r="NVP49" s="74" t="s">
        <v>117</v>
      </c>
      <c r="NVQ49" s="48">
        <f>NVQ50</f>
        <v>0</v>
      </c>
      <c r="NVR49" s="48">
        <f t="shared" ref="NVR49:NXX49" si="172">NVR50</f>
        <v>-122330</v>
      </c>
      <c r="NVS49" s="48">
        <f t="shared" si="172"/>
        <v>0</v>
      </c>
      <c r="NVT49" s="48">
        <f t="shared" si="172"/>
        <v>0</v>
      </c>
      <c r="NVU49" s="48">
        <f t="shared" si="172"/>
        <v>122330</v>
      </c>
      <c r="NVV49" s="48">
        <f t="shared" si="172"/>
        <v>0</v>
      </c>
      <c r="NVW49" s="48">
        <f t="shared" si="172"/>
        <v>0</v>
      </c>
      <c r="NVX49" s="48">
        <f t="shared" si="172"/>
        <v>0</v>
      </c>
      <c r="NVY49" s="48">
        <f t="shared" si="172"/>
        <v>0</v>
      </c>
      <c r="NVZ49" s="48">
        <f t="shared" si="172"/>
        <v>0</v>
      </c>
      <c r="NWA49" s="48">
        <f t="shared" si="172"/>
        <v>0</v>
      </c>
      <c r="NWB49" s="48">
        <f t="shared" si="172"/>
        <v>0</v>
      </c>
      <c r="NWC49" s="45" t="s">
        <v>116</v>
      </c>
      <c r="NWD49" s="76">
        <v>3240</v>
      </c>
      <c r="NWE49" s="76"/>
      <c r="NWF49" s="74" t="s">
        <v>117</v>
      </c>
      <c r="NWG49" s="48">
        <f>NWG50</f>
        <v>0</v>
      </c>
      <c r="NWH49" s="48">
        <f t="shared" si="172"/>
        <v>-122330</v>
      </c>
      <c r="NWI49" s="48">
        <f t="shared" si="172"/>
        <v>0</v>
      </c>
      <c r="NWJ49" s="48">
        <f t="shared" si="172"/>
        <v>0</v>
      </c>
      <c r="NWK49" s="48">
        <f t="shared" si="172"/>
        <v>122330</v>
      </c>
      <c r="NWL49" s="48">
        <f t="shared" si="172"/>
        <v>0</v>
      </c>
      <c r="NWM49" s="48">
        <f t="shared" si="172"/>
        <v>0</v>
      </c>
      <c r="NWN49" s="48">
        <f t="shared" si="172"/>
        <v>0</v>
      </c>
      <c r="NWO49" s="48">
        <f t="shared" si="172"/>
        <v>0</v>
      </c>
      <c r="NWP49" s="48">
        <f t="shared" si="172"/>
        <v>0</v>
      </c>
      <c r="NWQ49" s="48">
        <f t="shared" si="172"/>
        <v>0</v>
      </c>
      <c r="NWR49" s="48">
        <f t="shared" si="172"/>
        <v>0</v>
      </c>
      <c r="NWS49" s="45" t="s">
        <v>116</v>
      </c>
      <c r="NWT49" s="76">
        <v>3240</v>
      </c>
      <c r="NWU49" s="76"/>
      <c r="NWV49" s="74" t="s">
        <v>117</v>
      </c>
      <c r="NWW49" s="48">
        <f>NWW50</f>
        <v>0</v>
      </c>
      <c r="NWX49" s="48">
        <f t="shared" si="172"/>
        <v>-122330</v>
      </c>
      <c r="NWY49" s="48">
        <f t="shared" si="172"/>
        <v>0</v>
      </c>
      <c r="NWZ49" s="48">
        <f t="shared" si="172"/>
        <v>0</v>
      </c>
      <c r="NXA49" s="48">
        <f t="shared" si="172"/>
        <v>122330</v>
      </c>
      <c r="NXB49" s="48">
        <f t="shared" si="172"/>
        <v>0</v>
      </c>
      <c r="NXC49" s="48">
        <f t="shared" si="172"/>
        <v>0</v>
      </c>
      <c r="NXD49" s="48">
        <f t="shared" si="172"/>
        <v>0</v>
      </c>
      <c r="NXE49" s="48">
        <f t="shared" si="172"/>
        <v>0</v>
      </c>
      <c r="NXF49" s="48">
        <f t="shared" si="172"/>
        <v>0</v>
      </c>
      <c r="NXG49" s="48">
        <f t="shared" si="172"/>
        <v>0</v>
      </c>
      <c r="NXH49" s="48">
        <f t="shared" si="172"/>
        <v>0</v>
      </c>
      <c r="NXI49" s="45" t="s">
        <v>116</v>
      </c>
      <c r="NXJ49" s="76">
        <v>3240</v>
      </c>
      <c r="NXK49" s="76"/>
      <c r="NXL49" s="74" t="s">
        <v>117</v>
      </c>
      <c r="NXM49" s="48">
        <f>NXM50</f>
        <v>0</v>
      </c>
      <c r="NXN49" s="48">
        <f t="shared" si="172"/>
        <v>-122330</v>
      </c>
      <c r="NXO49" s="48">
        <f t="shared" si="172"/>
        <v>0</v>
      </c>
      <c r="NXP49" s="48">
        <f t="shared" si="172"/>
        <v>0</v>
      </c>
      <c r="NXQ49" s="48">
        <f t="shared" si="172"/>
        <v>122330</v>
      </c>
      <c r="NXR49" s="48">
        <f t="shared" si="172"/>
        <v>0</v>
      </c>
      <c r="NXS49" s="48">
        <f t="shared" si="172"/>
        <v>0</v>
      </c>
      <c r="NXT49" s="48">
        <f t="shared" si="172"/>
        <v>0</v>
      </c>
      <c r="NXU49" s="48">
        <f t="shared" si="172"/>
        <v>0</v>
      </c>
      <c r="NXV49" s="48">
        <f t="shared" si="172"/>
        <v>0</v>
      </c>
      <c r="NXW49" s="48">
        <f t="shared" si="172"/>
        <v>0</v>
      </c>
      <c r="NXX49" s="48">
        <f t="shared" si="172"/>
        <v>0</v>
      </c>
      <c r="NXY49" s="45" t="s">
        <v>116</v>
      </c>
      <c r="NXZ49" s="76">
        <v>3240</v>
      </c>
      <c r="NYA49" s="76"/>
      <c r="NYB49" s="74" t="s">
        <v>117</v>
      </c>
      <c r="NYC49" s="48">
        <f>NYC50</f>
        <v>0</v>
      </c>
      <c r="NYD49" s="48">
        <f t="shared" ref="NYD49:OAJ49" si="173">NYD50</f>
        <v>-122330</v>
      </c>
      <c r="NYE49" s="48">
        <f t="shared" si="173"/>
        <v>0</v>
      </c>
      <c r="NYF49" s="48">
        <f t="shared" si="173"/>
        <v>0</v>
      </c>
      <c r="NYG49" s="48">
        <f t="shared" si="173"/>
        <v>122330</v>
      </c>
      <c r="NYH49" s="48">
        <f t="shared" si="173"/>
        <v>0</v>
      </c>
      <c r="NYI49" s="48">
        <f t="shared" si="173"/>
        <v>0</v>
      </c>
      <c r="NYJ49" s="48">
        <f t="shared" si="173"/>
        <v>0</v>
      </c>
      <c r="NYK49" s="48">
        <f t="shared" si="173"/>
        <v>0</v>
      </c>
      <c r="NYL49" s="48">
        <f t="shared" si="173"/>
        <v>0</v>
      </c>
      <c r="NYM49" s="48">
        <f t="shared" si="173"/>
        <v>0</v>
      </c>
      <c r="NYN49" s="48">
        <f t="shared" si="173"/>
        <v>0</v>
      </c>
      <c r="NYO49" s="45" t="s">
        <v>116</v>
      </c>
      <c r="NYP49" s="76">
        <v>3240</v>
      </c>
      <c r="NYQ49" s="76"/>
      <c r="NYR49" s="74" t="s">
        <v>117</v>
      </c>
      <c r="NYS49" s="48">
        <f>NYS50</f>
        <v>0</v>
      </c>
      <c r="NYT49" s="48">
        <f t="shared" si="173"/>
        <v>-122330</v>
      </c>
      <c r="NYU49" s="48">
        <f t="shared" si="173"/>
        <v>0</v>
      </c>
      <c r="NYV49" s="48">
        <f t="shared" si="173"/>
        <v>0</v>
      </c>
      <c r="NYW49" s="48">
        <f t="shared" si="173"/>
        <v>122330</v>
      </c>
      <c r="NYX49" s="48">
        <f t="shared" si="173"/>
        <v>0</v>
      </c>
      <c r="NYY49" s="48">
        <f t="shared" si="173"/>
        <v>0</v>
      </c>
      <c r="NYZ49" s="48">
        <f t="shared" si="173"/>
        <v>0</v>
      </c>
      <c r="NZA49" s="48">
        <f t="shared" si="173"/>
        <v>0</v>
      </c>
      <c r="NZB49" s="48">
        <f t="shared" si="173"/>
        <v>0</v>
      </c>
      <c r="NZC49" s="48">
        <f t="shared" si="173"/>
        <v>0</v>
      </c>
      <c r="NZD49" s="48">
        <f t="shared" si="173"/>
        <v>0</v>
      </c>
      <c r="NZE49" s="45" t="s">
        <v>116</v>
      </c>
      <c r="NZF49" s="76">
        <v>3240</v>
      </c>
      <c r="NZG49" s="76"/>
      <c r="NZH49" s="74" t="s">
        <v>117</v>
      </c>
      <c r="NZI49" s="48">
        <f>NZI50</f>
        <v>0</v>
      </c>
      <c r="NZJ49" s="48">
        <f t="shared" si="173"/>
        <v>-122330</v>
      </c>
      <c r="NZK49" s="48">
        <f t="shared" si="173"/>
        <v>0</v>
      </c>
      <c r="NZL49" s="48">
        <f t="shared" si="173"/>
        <v>0</v>
      </c>
      <c r="NZM49" s="48">
        <f t="shared" si="173"/>
        <v>122330</v>
      </c>
      <c r="NZN49" s="48">
        <f t="shared" si="173"/>
        <v>0</v>
      </c>
      <c r="NZO49" s="48">
        <f t="shared" si="173"/>
        <v>0</v>
      </c>
      <c r="NZP49" s="48">
        <f t="shared" si="173"/>
        <v>0</v>
      </c>
      <c r="NZQ49" s="48">
        <f t="shared" si="173"/>
        <v>0</v>
      </c>
      <c r="NZR49" s="48">
        <f t="shared" si="173"/>
        <v>0</v>
      </c>
      <c r="NZS49" s="48">
        <f t="shared" si="173"/>
        <v>0</v>
      </c>
      <c r="NZT49" s="48">
        <f t="shared" si="173"/>
        <v>0</v>
      </c>
      <c r="NZU49" s="45" t="s">
        <v>116</v>
      </c>
      <c r="NZV49" s="76">
        <v>3240</v>
      </c>
      <c r="NZW49" s="76"/>
      <c r="NZX49" s="74" t="s">
        <v>117</v>
      </c>
      <c r="NZY49" s="48">
        <f>NZY50</f>
        <v>0</v>
      </c>
      <c r="NZZ49" s="48">
        <f t="shared" si="173"/>
        <v>-122330</v>
      </c>
      <c r="OAA49" s="48">
        <f t="shared" si="173"/>
        <v>0</v>
      </c>
      <c r="OAB49" s="48">
        <f t="shared" si="173"/>
        <v>0</v>
      </c>
      <c r="OAC49" s="48">
        <f t="shared" si="173"/>
        <v>122330</v>
      </c>
      <c r="OAD49" s="48">
        <f t="shared" si="173"/>
        <v>0</v>
      </c>
      <c r="OAE49" s="48">
        <f t="shared" si="173"/>
        <v>0</v>
      </c>
      <c r="OAF49" s="48">
        <f t="shared" si="173"/>
        <v>0</v>
      </c>
      <c r="OAG49" s="48">
        <f t="shared" si="173"/>
        <v>0</v>
      </c>
      <c r="OAH49" s="48">
        <f t="shared" si="173"/>
        <v>0</v>
      </c>
      <c r="OAI49" s="48">
        <f t="shared" si="173"/>
        <v>0</v>
      </c>
      <c r="OAJ49" s="48">
        <f t="shared" si="173"/>
        <v>0</v>
      </c>
      <c r="OAK49" s="45" t="s">
        <v>116</v>
      </c>
      <c r="OAL49" s="76">
        <v>3240</v>
      </c>
      <c r="OAM49" s="76"/>
      <c r="OAN49" s="74" t="s">
        <v>117</v>
      </c>
      <c r="OAO49" s="48">
        <f>OAO50</f>
        <v>0</v>
      </c>
      <c r="OAP49" s="48">
        <f t="shared" ref="OAP49:OCV49" si="174">OAP50</f>
        <v>-122330</v>
      </c>
      <c r="OAQ49" s="48">
        <f t="shared" si="174"/>
        <v>0</v>
      </c>
      <c r="OAR49" s="48">
        <f t="shared" si="174"/>
        <v>0</v>
      </c>
      <c r="OAS49" s="48">
        <f t="shared" si="174"/>
        <v>122330</v>
      </c>
      <c r="OAT49" s="48">
        <f t="shared" si="174"/>
        <v>0</v>
      </c>
      <c r="OAU49" s="48">
        <f t="shared" si="174"/>
        <v>0</v>
      </c>
      <c r="OAV49" s="48">
        <f t="shared" si="174"/>
        <v>0</v>
      </c>
      <c r="OAW49" s="48">
        <f t="shared" si="174"/>
        <v>0</v>
      </c>
      <c r="OAX49" s="48">
        <f t="shared" si="174"/>
        <v>0</v>
      </c>
      <c r="OAY49" s="48">
        <f t="shared" si="174"/>
        <v>0</v>
      </c>
      <c r="OAZ49" s="48">
        <f t="shared" si="174"/>
        <v>0</v>
      </c>
      <c r="OBA49" s="45" t="s">
        <v>116</v>
      </c>
      <c r="OBB49" s="76">
        <v>3240</v>
      </c>
      <c r="OBC49" s="76"/>
      <c r="OBD49" s="74" t="s">
        <v>117</v>
      </c>
      <c r="OBE49" s="48">
        <f>OBE50</f>
        <v>0</v>
      </c>
      <c r="OBF49" s="48">
        <f t="shared" si="174"/>
        <v>-122330</v>
      </c>
      <c r="OBG49" s="48">
        <f t="shared" si="174"/>
        <v>0</v>
      </c>
      <c r="OBH49" s="48">
        <f t="shared" si="174"/>
        <v>0</v>
      </c>
      <c r="OBI49" s="48">
        <f t="shared" si="174"/>
        <v>122330</v>
      </c>
      <c r="OBJ49" s="48">
        <f t="shared" si="174"/>
        <v>0</v>
      </c>
      <c r="OBK49" s="48">
        <f t="shared" si="174"/>
        <v>0</v>
      </c>
      <c r="OBL49" s="48">
        <f t="shared" si="174"/>
        <v>0</v>
      </c>
      <c r="OBM49" s="48">
        <f t="shared" si="174"/>
        <v>0</v>
      </c>
      <c r="OBN49" s="48">
        <f t="shared" si="174"/>
        <v>0</v>
      </c>
      <c r="OBO49" s="48">
        <f t="shared" si="174"/>
        <v>0</v>
      </c>
      <c r="OBP49" s="48">
        <f t="shared" si="174"/>
        <v>0</v>
      </c>
      <c r="OBQ49" s="45" t="s">
        <v>116</v>
      </c>
      <c r="OBR49" s="76">
        <v>3240</v>
      </c>
      <c r="OBS49" s="76"/>
      <c r="OBT49" s="74" t="s">
        <v>117</v>
      </c>
      <c r="OBU49" s="48">
        <f>OBU50</f>
        <v>0</v>
      </c>
      <c r="OBV49" s="48">
        <f t="shared" si="174"/>
        <v>-122330</v>
      </c>
      <c r="OBW49" s="48">
        <f t="shared" si="174"/>
        <v>0</v>
      </c>
      <c r="OBX49" s="48">
        <f t="shared" si="174"/>
        <v>0</v>
      </c>
      <c r="OBY49" s="48">
        <f t="shared" si="174"/>
        <v>122330</v>
      </c>
      <c r="OBZ49" s="48">
        <f t="shared" si="174"/>
        <v>0</v>
      </c>
      <c r="OCA49" s="48">
        <f t="shared" si="174"/>
        <v>0</v>
      </c>
      <c r="OCB49" s="48">
        <f t="shared" si="174"/>
        <v>0</v>
      </c>
      <c r="OCC49" s="48">
        <f t="shared" si="174"/>
        <v>0</v>
      </c>
      <c r="OCD49" s="48">
        <f t="shared" si="174"/>
        <v>0</v>
      </c>
      <c r="OCE49" s="48">
        <f t="shared" si="174"/>
        <v>0</v>
      </c>
      <c r="OCF49" s="48">
        <f t="shared" si="174"/>
        <v>0</v>
      </c>
      <c r="OCG49" s="45" t="s">
        <v>116</v>
      </c>
      <c r="OCH49" s="76">
        <v>3240</v>
      </c>
      <c r="OCI49" s="76"/>
      <c r="OCJ49" s="74" t="s">
        <v>117</v>
      </c>
      <c r="OCK49" s="48">
        <f>OCK50</f>
        <v>0</v>
      </c>
      <c r="OCL49" s="48">
        <f t="shared" si="174"/>
        <v>-122330</v>
      </c>
      <c r="OCM49" s="48">
        <f t="shared" si="174"/>
        <v>0</v>
      </c>
      <c r="OCN49" s="48">
        <f t="shared" si="174"/>
        <v>0</v>
      </c>
      <c r="OCO49" s="48">
        <f t="shared" si="174"/>
        <v>122330</v>
      </c>
      <c r="OCP49" s="48">
        <f t="shared" si="174"/>
        <v>0</v>
      </c>
      <c r="OCQ49" s="48">
        <f t="shared" si="174"/>
        <v>0</v>
      </c>
      <c r="OCR49" s="48">
        <f t="shared" si="174"/>
        <v>0</v>
      </c>
      <c r="OCS49" s="48">
        <f t="shared" si="174"/>
        <v>0</v>
      </c>
      <c r="OCT49" s="48">
        <f t="shared" si="174"/>
        <v>0</v>
      </c>
      <c r="OCU49" s="48">
        <f t="shared" si="174"/>
        <v>0</v>
      </c>
      <c r="OCV49" s="48">
        <f t="shared" si="174"/>
        <v>0</v>
      </c>
      <c r="OCW49" s="45" t="s">
        <v>116</v>
      </c>
      <c r="OCX49" s="76">
        <v>3240</v>
      </c>
      <c r="OCY49" s="76"/>
      <c r="OCZ49" s="74" t="s">
        <v>117</v>
      </c>
      <c r="ODA49" s="48">
        <f>ODA50</f>
        <v>0</v>
      </c>
      <c r="ODB49" s="48">
        <f t="shared" ref="ODB49:OFH49" si="175">ODB50</f>
        <v>-122330</v>
      </c>
      <c r="ODC49" s="48">
        <f t="shared" si="175"/>
        <v>0</v>
      </c>
      <c r="ODD49" s="48">
        <f t="shared" si="175"/>
        <v>0</v>
      </c>
      <c r="ODE49" s="48">
        <f t="shared" si="175"/>
        <v>122330</v>
      </c>
      <c r="ODF49" s="48">
        <f t="shared" si="175"/>
        <v>0</v>
      </c>
      <c r="ODG49" s="48">
        <f t="shared" si="175"/>
        <v>0</v>
      </c>
      <c r="ODH49" s="48">
        <f t="shared" si="175"/>
        <v>0</v>
      </c>
      <c r="ODI49" s="48">
        <f t="shared" si="175"/>
        <v>0</v>
      </c>
      <c r="ODJ49" s="48">
        <f t="shared" si="175"/>
        <v>0</v>
      </c>
      <c r="ODK49" s="48">
        <f t="shared" si="175"/>
        <v>0</v>
      </c>
      <c r="ODL49" s="48">
        <f t="shared" si="175"/>
        <v>0</v>
      </c>
      <c r="ODM49" s="45" t="s">
        <v>116</v>
      </c>
      <c r="ODN49" s="76">
        <v>3240</v>
      </c>
      <c r="ODO49" s="76"/>
      <c r="ODP49" s="74" t="s">
        <v>117</v>
      </c>
      <c r="ODQ49" s="48">
        <f>ODQ50</f>
        <v>0</v>
      </c>
      <c r="ODR49" s="48">
        <f t="shared" si="175"/>
        <v>-122330</v>
      </c>
      <c r="ODS49" s="48">
        <f t="shared" si="175"/>
        <v>0</v>
      </c>
      <c r="ODT49" s="48">
        <f t="shared" si="175"/>
        <v>0</v>
      </c>
      <c r="ODU49" s="48">
        <f t="shared" si="175"/>
        <v>122330</v>
      </c>
      <c r="ODV49" s="48">
        <f t="shared" si="175"/>
        <v>0</v>
      </c>
      <c r="ODW49" s="48">
        <f t="shared" si="175"/>
        <v>0</v>
      </c>
      <c r="ODX49" s="48">
        <f t="shared" si="175"/>
        <v>0</v>
      </c>
      <c r="ODY49" s="48">
        <f t="shared" si="175"/>
        <v>0</v>
      </c>
      <c r="ODZ49" s="48">
        <f t="shared" si="175"/>
        <v>0</v>
      </c>
      <c r="OEA49" s="48">
        <f t="shared" si="175"/>
        <v>0</v>
      </c>
      <c r="OEB49" s="48">
        <f t="shared" si="175"/>
        <v>0</v>
      </c>
      <c r="OEC49" s="45" t="s">
        <v>116</v>
      </c>
      <c r="OED49" s="76">
        <v>3240</v>
      </c>
      <c r="OEE49" s="76"/>
      <c r="OEF49" s="74" t="s">
        <v>117</v>
      </c>
      <c r="OEG49" s="48">
        <f>OEG50</f>
        <v>0</v>
      </c>
      <c r="OEH49" s="48">
        <f t="shared" si="175"/>
        <v>-122330</v>
      </c>
      <c r="OEI49" s="48">
        <f t="shared" si="175"/>
        <v>0</v>
      </c>
      <c r="OEJ49" s="48">
        <f t="shared" si="175"/>
        <v>0</v>
      </c>
      <c r="OEK49" s="48">
        <f t="shared" si="175"/>
        <v>122330</v>
      </c>
      <c r="OEL49" s="48">
        <f t="shared" si="175"/>
        <v>0</v>
      </c>
      <c r="OEM49" s="48">
        <f t="shared" si="175"/>
        <v>0</v>
      </c>
      <c r="OEN49" s="48">
        <f t="shared" si="175"/>
        <v>0</v>
      </c>
      <c r="OEO49" s="48">
        <f t="shared" si="175"/>
        <v>0</v>
      </c>
      <c r="OEP49" s="48">
        <f t="shared" si="175"/>
        <v>0</v>
      </c>
      <c r="OEQ49" s="48">
        <f t="shared" si="175"/>
        <v>0</v>
      </c>
      <c r="OER49" s="48">
        <f t="shared" si="175"/>
        <v>0</v>
      </c>
      <c r="OES49" s="45" t="s">
        <v>116</v>
      </c>
      <c r="OET49" s="76">
        <v>3240</v>
      </c>
      <c r="OEU49" s="76"/>
      <c r="OEV49" s="74" t="s">
        <v>117</v>
      </c>
      <c r="OEW49" s="48">
        <f>OEW50</f>
        <v>0</v>
      </c>
      <c r="OEX49" s="48">
        <f t="shared" si="175"/>
        <v>-122330</v>
      </c>
      <c r="OEY49" s="48">
        <f t="shared" si="175"/>
        <v>0</v>
      </c>
      <c r="OEZ49" s="48">
        <f t="shared" si="175"/>
        <v>0</v>
      </c>
      <c r="OFA49" s="48">
        <f t="shared" si="175"/>
        <v>122330</v>
      </c>
      <c r="OFB49" s="48">
        <f t="shared" si="175"/>
        <v>0</v>
      </c>
      <c r="OFC49" s="48">
        <f t="shared" si="175"/>
        <v>0</v>
      </c>
      <c r="OFD49" s="48">
        <f t="shared" si="175"/>
        <v>0</v>
      </c>
      <c r="OFE49" s="48">
        <f t="shared" si="175"/>
        <v>0</v>
      </c>
      <c r="OFF49" s="48">
        <f t="shared" si="175"/>
        <v>0</v>
      </c>
      <c r="OFG49" s="48">
        <f t="shared" si="175"/>
        <v>0</v>
      </c>
      <c r="OFH49" s="48">
        <f t="shared" si="175"/>
        <v>0</v>
      </c>
      <c r="OFI49" s="45" t="s">
        <v>116</v>
      </c>
      <c r="OFJ49" s="76">
        <v>3240</v>
      </c>
      <c r="OFK49" s="76"/>
      <c r="OFL49" s="74" t="s">
        <v>117</v>
      </c>
      <c r="OFM49" s="48">
        <f>OFM50</f>
        <v>0</v>
      </c>
      <c r="OFN49" s="48">
        <f t="shared" ref="OFN49:OHT49" si="176">OFN50</f>
        <v>-122330</v>
      </c>
      <c r="OFO49" s="48">
        <f t="shared" si="176"/>
        <v>0</v>
      </c>
      <c r="OFP49" s="48">
        <f t="shared" si="176"/>
        <v>0</v>
      </c>
      <c r="OFQ49" s="48">
        <f t="shared" si="176"/>
        <v>122330</v>
      </c>
      <c r="OFR49" s="48">
        <f t="shared" si="176"/>
        <v>0</v>
      </c>
      <c r="OFS49" s="48">
        <f t="shared" si="176"/>
        <v>0</v>
      </c>
      <c r="OFT49" s="48">
        <f t="shared" si="176"/>
        <v>0</v>
      </c>
      <c r="OFU49" s="48">
        <f t="shared" si="176"/>
        <v>0</v>
      </c>
      <c r="OFV49" s="48">
        <f t="shared" si="176"/>
        <v>0</v>
      </c>
      <c r="OFW49" s="48">
        <f t="shared" si="176"/>
        <v>0</v>
      </c>
      <c r="OFX49" s="48">
        <f t="shared" si="176"/>
        <v>0</v>
      </c>
      <c r="OFY49" s="45" t="s">
        <v>116</v>
      </c>
      <c r="OFZ49" s="76">
        <v>3240</v>
      </c>
      <c r="OGA49" s="76"/>
      <c r="OGB49" s="74" t="s">
        <v>117</v>
      </c>
      <c r="OGC49" s="48">
        <f>OGC50</f>
        <v>0</v>
      </c>
      <c r="OGD49" s="48">
        <f t="shared" si="176"/>
        <v>-122330</v>
      </c>
      <c r="OGE49" s="48">
        <f t="shared" si="176"/>
        <v>0</v>
      </c>
      <c r="OGF49" s="48">
        <f t="shared" si="176"/>
        <v>0</v>
      </c>
      <c r="OGG49" s="48">
        <f t="shared" si="176"/>
        <v>122330</v>
      </c>
      <c r="OGH49" s="48">
        <f t="shared" si="176"/>
        <v>0</v>
      </c>
      <c r="OGI49" s="48">
        <f t="shared" si="176"/>
        <v>0</v>
      </c>
      <c r="OGJ49" s="48">
        <f t="shared" si="176"/>
        <v>0</v>
      </c>
      <c r="OGK49" s="48">
        <f t="shared" si="176"/>
        <v>0</v>
      </c>
      <c r="OGL49" s="48">
        <f t="shared" si="176"/>
        <v>0</v>
      </c>
      <c r="OGM49" s="48">
        <f t="shared" si="176"/>
        <v>0</v>
      </c>
      <c r="OGN49" s="48">
        <f t="shared" si="176"/>
        <v>0</v>
      </c>
      <c r="OGO49" s="45" t="s">
        <v>116</v>
      </c>
      <c r="OGP49" s="76">
        <v>3240</v>
      </c>
      <c r="OGQ49" s="76"/>
      <c r="OGR49" s="74" t="s">
        <v>117</v>
      </c>
      <c r="OGS49" s="48">
        <f>OGS50</f>
        <v>0</v>
      </c>
      <c r="OGT49" s="48">
        <f t="shared" si="176"/>
        <v>-122330</v>
      </c>
      <c r="OGU49" s="48">
        <f t="shared" si="176"/>
        <v>0</v>
      </c>
      <c r="OGV49" s="48">
        <f t="shared" si="176"/>
        <v>0</v>
      </c>
      <c r="OGW49" s="48">
        <f t="shared" si="176"/>
        <v>122330</v>
      </c>
      <c r="OGX49" s="48">
        <f t="shared" si="176"/>
        <v>0</v>
      </c>
      <c r="OGY49" s="48">
        <f t="shared" si="176"/>
        <v>0</v>
      </c>
      <c r="OGZ49" s="48">
        <f t="shared" si="176"/>
        <v>0</v>
      </c>
      <c r="OHA49" s="48">
        <f t="shared" si="176"/>
        <v>0</v>
      </c>
      <c r="OHB49" s="48">
        <f t="shared" si="176"/>
        <v>0</v>
      </c>
      <c r="OHC49" s="48">
        <f t="shared" si="176"/>
        <v>0</v>
      </c>
      <c r="OHD49" s="48">
        <f t="shared" si="176"/>
        <v>0</v>
      </c>
      <c r="OHE49" s="45" t="s">
        <v>116</v>
      </c>
      <c r="OHF49" s="76">
        <v>3240</v>
      </c>
      <c r="OHG49" s="76"/>
      <c r="OHH49" s="74" t="s">
        <v>117</v>
      </c>
      <c r="OHI49" s="48">
        <f>OHI50</f>
        <v>0</v>
      </c>
      <c r="OHJ49" s="48">
        <f t="shared" si="176"/>
        <v>-122330</v>
      </c>
      <c r="OHK49" s="48">
        <f t="shared" si="176"/>
        <v>0</v>
      </c>
      <c r="OHL49" s="48">
        <f t="shared" si="176"/>
        <v>0</v>
      </c>
      <c r="OHM49" s="48">
        <f t="shared" si="176"/>
        <v>122330</v>
      </c>
      <c r="OHN49" s="48">
        <f t="shared" si="176"/>
        <v>0</v>
      </c>
      <c r="OHO49" s="48">
        <f t="shared" si="176"/>
        <v>0</v>
      </c>
      <c r="OHP49" s="48">
        <f t="shared" si="176"/>
        <v>0</v>
      </c>
      <c r="OHQ49" s="48">
        <f t="shared" si="176"/>
        <v>0</v>
      </c>
      <c r="OHR49" s="48">
        <f t="shared" si="176"/>
        <v>0</v>
      </c>
      <c r="OHS49" s="48">
        <f t="shared" si="176"/>
        <v>0</v>
      </c>
      <c r="OHT49" s="48">
        <f t="shared" si="176"/>
        <v>0</v>
      </c>
      <c r="OHU49" s="45" t="s">
        <v>116</v>
      </c>
      <c r="OHV49" s="76">
        <v>3240</v>
      </c>
      <c r="OHW49" s="76"/>
      <c r="OHX49" s="74" t="s">
        <v>117</v>
      </c>
      <c r="OHY49" s="48">
        <f>OHY50</f>
        <v>0</v>
      </c>
      <c r="OHZ49" s="48">
        <f t="shared" ref="OHZ49:OKF49" si="177">OHZ50</f>
        <v>-122330</v>
      </c>
      <c r="OIA49" s="48">
        <f t="shared" si="177"/>
        <v>0</v>
      </c>
      <c r="OIB49" s="48">
        <f t="shared" si="177"/>
        <v>0</v>
      </c>
      <c r="OIC49" s="48">
        <f t="shared" si="177"/>
        <v>122330</v>
      </c>
      <c r="OID49" s="48">
        <f t="shared" si="177"/>
        <v>0</v>
      </c>
      <c r="OIE49" s="48">
        <f t="shared" si="177"/>
        <v>0</v>
      </c>
      <c r="OIF49" s="48">
        <f t="shared" si="177"/>
        <v>0</v>
      </c>
      <c r="OIG49" s="48">
        <f t="shared" si="177"/>
        <v>0</v>
      </c>
      <c r="OIH49" s="48">
        <f t="shared" si="177"/>
        <v>0</v>
      </c>
      <c r="OII49" s="48">
        <f t="shared" si="177"/>
        <v>0</v>
      </c>
      <c r="OIJ49" s="48">
        <f t="shared" si="177"/>
        <v>0</v>
      </c>
      <c r="OIK49" s="45" t="s">
        <v>116</v>
      </c>
      <c r="OIL49" s="76">
        <v>3240</v>
      </c>
      <c r="OIM49" s="76"/>
      <c r="OIN49" s="74" t="s">
        <v>117</v>
      </c>
      <c r="OIO49" s="48">
        <f>OIO50</f>
        <v>0</v>
      </c>
      <c r="OIP49" s="48">
        <f t="shared" si="177"/>
        <v>-122330</v>
      </c>
      <c r="OIQ49" s="48">
        <f t="shared" si="177"/>
        <v>0</v>
      </c>
      <c r="OIR49" s="48">
        <f t="shared" si="177"/>
        <v>0</v>
      </c>
      <c r="OIS49" s="48">
        <f t="shared" si="177"/>
        <v>122330</v>
      </c>
      <c r="OIT49" s="48">
        <f t="shared" si="177"/>
        <v>0</v>
      </c>
      <c r="OIU49" s="48">
        <f t="shared" si="177"/>
        <v>0</v>
      </c>
      <c r="OIV49" s="48">
        <f t="shared" si="177"/>
        <v>0</v>
      </c>
      <c r="OIW49" s="48">
        <f t="shared" si="177"/>
        <v>0</v>
      </c>
      <c r="OIX49" s="48">
        <f t="shared" si="177"/>
        <v>0</v>
      </c>
      <c r="OIY49" s="48">
        <f t="shared" si="177"/>
        <v>0</v>
      </c>
      <c r="OIZ49" s="48">
        <f t="shared" si="177"/>
        <v>0</v>
      </c>
      <c r="OJA49" s="45" t="s">
        <v>116</v>
      </c>
      <c r="OJB49" s="76">
        <v>3240</v>
      </c>
      <c r="OJC49" s="76"/>
      <c r="OJD49" s="74" t="s">
        <v>117</v>
      </c>
      <c r="OJE49" s="48">
        <f>OJE50</f>
        <v>0</v>
      </c>
      <c r="OJF49" s="48">
        <f t="shared" si="177"/>
        <v>-122330</v>
      </c>
      <c r="OJG49" s="48">
        <f t="shared" si="177"/>
        <v>0</v>
      </c>
      <c r="OJH49" s="48">
        <f t="shared" si="177"/>
        <v>0</v>
      </c>
      <c r="OJI49" s="48">
        <f t="shared" si="177"/>
        <v>122330</v>
      </c>
      <c r="OJJ49" s="48">
        <f t="shared" si="177"/>
        <v>0</v>
      </c>
      <c r="OJK49" s="48">
        <f t="shared" si="177"/>
        <v>0</v>
      </c>
      <c r="OJL49" s="48">
        <f t="shared" si="177"/>
        <v>0</v>
      </c>
      <c r="OJM49" s="48">
        <f t="shared" si="177"/>
        <v>0</v>
      </c>
      <c r="OJN49" s="48">
        <f t="shared" si="177"/>
        <v>0</v>
      </c>
      <c r="OJO49" s="48">
        <f t="shared" si="177"/>
        <v>0</v>
      </c>
      <c r="OJP49" s="48">
        <f t="shared" si="177"/>
        <v>0</v>
      </c>
      <c r="OJQ49" s="45" t="s">
        <v>116</v>
      </c>
      <c r="OJR49" s="76">
        <v>3240</v>
      </c>
      <c r="OJS49" s="76"/>
      <c r="OJT49" s="74" t="s">
        <v>117</v>
      </c>
      <c r="OJU49" s="48">
        <f>OJU50</f>
        <v>0</v>
      </c>
      <c r="OJV49" s="48">
        <f t="shared" si="177"/>
        <v>-122330</v>
      </c>
      <c r="OJW49" s="48">
        <f t="shared" si="177"/>
        <v>0</v>
      </c>
      <c r="OJX49" s="48">
        <f t="shared" si="177"/>
        <v>0</v>
      </c>
      <c r="OJY49" s="48">
        <f t="shared" si="177"/>
        <v>122330</v>
      </c>
      <c r="OJZ49" s="48">
        <f t="shared" si="177"/>
        <v>0</v>
      </c>
      <c r="OKA49" s="48">
        <f t="shared" si="177"/>
        <v>0</v>
      </c>
      <c r="OKB49" s="48">
        <f t="shared" si="177"/>
        <v>0</v>
      </c>
      <c r="OKC49" s="48">
        <f t="shared" si="177"/>
        <v>0</v>
      </c>
      <c r="OKD49" s="48">
        <f t="shared" si="177"/>
        <v>0</v>
      </c>
      <c r="OKE49" s="48">
        <f t="shared" si="177"/>
        <v>0</v>
      </c>
      <c r="OKF49" s="48">
        <f t="shared" si="177"/>
        <v>0</v>
      </c>
      <c r="OKG49" s="45" t="s">
        <v>116</v>
      </c>
      <c r="OKH49" s="76">
        <v>3240</v>
      </c>
      <c r="OKI49" s="76"/>
      <c r="OKJ49" s="74" t="s">
        <v>117</v>
      </c>
      <c r="OKK49" s="48">
        <f>OKK50</f>
        <v>0</v>
      </c>
      <c r="OKL49" s="48">
        <f t="shared" ref="OKL49:OMR49" si="178">OKL50</f>
        <v>-122330</v>
      </c>
      <c r="OKM49" s="48">
        <f t="shared" si="178"/>
        <v>0</v>
      </c>
      <c r="OKN49" s="48">
        <f t="shared" si="178"/>
        <v>0</v>
      </c>
      <c r="OKO49" s="48">
        <f t="shared" si="178"/>
        <v>122330</v>
      </c>
      <c r="OKP49" s="48">
        <f t="shared" si="178"/>
        <v>0</v>
      </c>
      <c r="OKQ49" s="48">
        <f t="shared" si="178"/>
        <v>0</v>
      </c>
      <c r="OKR49" s="48">
        <f t="shared" si="178"/>
        <v>0</v>
      </c>
      <c r="OKS49" s="48">
        <f t="shared" si="178"/>
        <v>0</v>
      </c>
      <c r="OKT49" s="48">
        <f t="shared" si="178"/>
        <v>0</v>
      </c>
      <c r="OKU49" s="48">
        <f t="shared" si="178"/>
        <v>0</v>
      </c>
      <c r="OKV49" s="48">
        <f t="shared" si="178"/>
        <v>0</v>
      </c>
      <c r="OKW49" s="45" t="s">
        <v>116</v>
      </c>
      <c r="OKX49" s="76">
        <v>3240</v>
      </c>
      <c r="OKY49" s="76"/>
      <c r="OKZ49" s="74" t="s">
        <v>117</v>
      </c>
      <c r="OLA49" s="48">
        <f>OLA50</f>
        <v>0</v>
      </c>
      <c r="OLB49" s="48">
        <f t="shared" si="178"/>
        <v>-122330</v>
      </c>
      <c r="OLC49" s="48">
        <f t="shared" si="178"/>
        <v>0</v>
      </c>
      <c r="OLD49" s="48">
        <f t="shared" si="178"/>
        <v>0</v>
      </c>
      <c r="OLE49" s="48">
        <f t="shared" si="178"/>
        <v>122330</v>
      </c>
      <c r="OLF49" s="48">
        <f t="shared" si="178"/>
        <v>0</v>
      </c>
      <c r="OLG49" s="48">
        <f t="shared" si="178"/>
        <v>0</v>
      </c>
      <c r="OLH49" s="48">
        <f t="shared" si="178"/>
        <v>0</v>
      </c>
      <c r="OLI49" s="48">
        <f t="shared" si="178"/>
        <v>0</v>
      </c>
      <c r="OLJ49" s="48">
        <f t="shared" si="178"/>
        <v>0</v>
      </c>
      <c r="OLK49" s="48">
        <f t="shared" si="178"/>
        <v>0</v>
      </c>
      <c r="OLL49" s="48">
        <f t="shared" si="178"/>
        <v>0</v>
      </c>
      <c r="OLM49" s="45" t="s">
        <v>116</v>
      </c>
      <c r="OLN49" s="76">
        <v>3240</v>
      </c>
      <c r="OLO49" s="76"/>
      <c r="OLP49" s="74" t="s">
        <v>117</v>
      </c>
      <c r="OLQ49" s="48">
        <f>OLQ50</f>
        <v>0</v>
      </c>
      <c r="OLR49" s="48">
        <f t="shared" si="178"/>
        <v>-122330</v>
      </c>
      <c r="OLS49" s="48">
        <f t="shared" si="178"/>
        <v>0</v>
      </c>
      <c r="OLT49" s="48">
        <f t="shared" si="178"/>
        <v>0</v>
      </c>
      <c r="OLU49" s="48">
        <f t="shared" si="178"/>
        <v>122330</v>
      </c>
      <c r="OLV49" s="48">
        <f t="shared" si="178"/>
        <v>0</v>
      </c>
      <c r="OLW49" s="48">
        <f t="shared" si="178"/>
        <v>0</v>
      </c>
      <c r="OLX49" s="48">
        <f t="shared" si="178"/>
        <v>0</v>
      </c>
      <c r="OLY49" s="48">
        <f t="shared" si="178"/>
        <v>0</v>
      </c>
      <c r="OLZ49" s="48">
        <f t="shared" si="178"/>
        <v>0</v>
      </c>
      <c r="OMA49" s="48">
        <f t="shared" si="178"/>
        <v>0</v>
      </c>
      <c r="OMB49" s="48">
        <f t="shared" si="178"/>
        <v>0</v>
      </c>
      <c r="OMC49" s="45" t="s">
        <v>116</v>
      </c>
      <c r="OMD49" s="76">
        <v>3240</v>
      </c>
      <c r="OME49" s="76"/>
      <c r="OMF49" s="74" t="s">
        <v>117</v>
      </c>
      <c r="OMG49" s="48">
        <f>OMG50</f>
        <v>0</v>
      </c>
      <c r="OMH49" s="48">
        <f t="shared" si="178"/>
        <v>-122330</v>
      </c>
      <c r="OMI49" s="48">
        <f t="shared" si="178"/>
        <v>0</v>
      </c>
      <c r="OMJ49" s="48">
        <f t="shared" si="178"/>
        <v>0</v>
      </c>
      <c r="OMK49" s="48">
        <f t="shared" si="178"/>
        <v>122330</v>
      </c>
      <c r="OML49" s="48">
        <f t="shared" si="178"/>
        <v>0</v>
      </c>
      <c r="OMM49" s="48">
        <f t="shared" si="178"/>
        <v>0</v>
      </c>
      <c r="OMN49" s="48">
        <f t="shared" si="178"/>
        <v>0</v>
      </c>
      <c r="OMO49" s="48">
        <f t="shared" si="178"/>
        <v>0</v>
      </c>
      <c r="OMP49" s="48">
        <f t="shared" si="178"/>
        <v>0</v>
      </c>
      <c r="OMQ49" s="48">
        <f t="shared" si="178"/>
        <v>0</v>
      </c>
      <c r="OMR49" s="48">
        <f t="shared" si="178"/>
        <v>0</v>
      </c>
      <c r="OMS49" s="45" t="s">
        <v>116</v>
      </c>
      <c r="OMT49" s="76">
        <v>3240</v>
      </c>
      <c r="OMU49" s="76"/>
      <c r="OMV49" s="74" t="s">
        <v>117</v>
      </c>
      <c r="OMW49" s="48">
        <f>OMW50</f>
        <v>0</v>
      </c>
      <c r="OMX49" s="48">
        <f t="shared" ref="OMX49:OPD49" si="179">OMX50</f>
        <v>-122330</v>
      </c>
      <c r="OMY49" s="48">
        <f t="shared" si="179"/>
        <v>0</v>
      </c>
      <c r="OMZ49" s="48">
        <f t="shared" si="179"/>
        <v>0</v>
      </c>
      <c r="ONA49" s="48">
        <f t="shared" si="179"/>
        <v>122330</v>
      </c>
      <c r="ONB49" s="48">
        <f t="shared" si="179"/>
        <v>0</v>
      </c>
      <c r="ONC49" s="48">
        <f t="shared" si="179"/>
        <v>0</v>
      </c>
      <c r="OND49" s="48">
        <f t="shared" si="179"/>
        <v>0</v>
      </c>
      <c r="ONE49" s="48">
        <f t="shared" si="179"/>
        <v>0</v>
      </c>
      <c r="ONF49" s="48">
        <f t="shared" si="179"/>
        <v>0</v>
      </c>
      <c r="ONG49" s="48">
        <f t="shared" si="179"/>
        <v>0</v>
      </c>
      <c r="ONH49" s="48">
        <f t="shared" si="179"/>
        <v>0</v>
      </c>
      <c r="ONI49" s="45" t="s">
        <v>116</v>
      </c>
      <c r="ONJ49" s="76">
        <v>3240</v>
      </c>
      <c r="ONK49" s="76"/>
      <c r="ONL49" s="74" t="s">
        <v>117</v>
      </c>
      <c r="ONM49" s="48">
        <f>ONM50</f>
        <v>0</v>
      </c>
      <c r="ONN49" s="48">
        <f t="shared" si="179"/>
        <v>-122330</v>
      </c>
      <c r="ONO49" s="48">
        <f t="shared" si="179"/>
        <v>0</v>
      </c>
      <c r="ONP49" s="48">
        <f t="shared" si="179"/>
        <v>0</v>
      </c>
      <c r="ONQ49" s="48">
        <f t="shared" si="179"/>
        <v>122330</v>
      </c>
      <c r="ONR49" s="48">
        <f t="shared" si="179"/>
        <v>0</v>
      </c>
      <c r="ONS49" s="48">
        <f t="shared" si="179"/>
        <v>0</v>
      </c>
      <c r="ONT49" s="48">
        <f t="shared" si="179"/>
        <v>0</v>
      </c>
      <c r="ONU49" s="48">
        <f t="shared" si="179"/>
        <v>0</v>
      </c>
      <c r="ONV49" s="48">
        <f t="shared" si="179"/>
        <v>0</v>
      </c>
      <c r="ONW49" s="48">
        <f t="shared" si="179"/>
        <v>0</v>
      </c>
      <c r="ONX49" s="48">
        <f t="shared" si="179"/>
        <v>0</v>
      </c>
      <c r="ONY49" s="45" t="s">
        <v>116</v>
      </c>
      <c r="ONZ49" s="76">
        <v>3240</v>
      </c>
      <c r="OOA49" s="76"/>
      <c r="OOB49" s="74" t="s">
        <v>117</v>
      </c>
      <c r="OOC49" s="48">
        <f>OOC50</f>
        <v>0</v>
      </c>
      <c r="OOD49" s="48">
        <f t="shared" si="179"/>
        <v>-122330</v>
      </c>
      <c r="OOE49" s="48">
        <f t="shared" si="179"/>
        <v>0</v>
      </c>
      <c r="OOF49" s="48">
        <f t="shared" si="179"/>
        <v>0</v>
      </c>
      <c r="OOG49" s="48">
        <f t="shared" si="179"/>
        <v>122330</v>
      </c>
      <c r="OOH49" s="48">
        <f t="shared" si="179"/>
        <v>0</v>
      </c>
      <c r="OOI49" s="48">
        <f t="shared" si="179"/>
        <v>0</v>
      </c>
      <c r="OOJ49" s="48">
        <f t="shared" si="179"/>
        <v>0</v>
      </c>
      <c r="OOK49" s="48">
        <f t="shared" si="179"/>
        <v>0</v>
      </c>
      <c r="OOL49" s="48">
        <f t="shared" si="179"/>
        <v>0</v>
      </c>
      <c r="OOM49" s="48">
        <f t="shared" si="179"/>
        <v>0</v>
      </c>
      <c r="OON49" s="48">
        <f t="shared" si="179"/>
        <v>0</v>
      </c>
      <c r="OOO49" s="45" t="s">
        <v>116</v>
      </c>
      <c r="OOP49" s="76">
        <v>3240</v>
      </c>
      <c r="OOQ49" s="76"/>
      <c r="OOR49" s="74" t="s">
        <v>117</v>
      </c>
      <c r="OOS49" s="48">
        <f>OOS50</f>
        <v>0</v>
      </c>
      <c r="OOT49" s="48">
        <f t="shared" si="179"/>
        <v>-122330</v>
      </c>
      <c r="OOU49" s="48">
        <f t="shared" si="179"/>
        <v>0</v>
      </c>
      <c r="OOV49" s="48">
        <f t="shared" si="179"/>
        <v>0</v>
      </c>
      <c r="OOW49" s="48">
        <f t="shared" si="179"/>
        <v>122330</v>
      </c>
      <c r="OOX49" s="48">
        <f t="shared" si="179"/>
        <v>0</v>
      </c>
      <c r="OOY49" s="48">
        <f t="shared" si="179"/>
        <v>0</v>
      </c>
      <c r="OOZ49" s="48">
        <f t="shared" si="179"/>
        <v>0</v>
      </c>
      <c r="OPA49" s="48">
        <f t="shared" si="179"/>
        <v>0</v>
      </c>
      <c r="OPB49" s="48">
        <f t="shared" si="179"/>
        <v>0</v>
      </c>
      <c r="OPC49" s="48">
        <f t="shared" si="179"/>
        <v>0</v>
      </c>
      <c r="OPD49" s="48">
        <f t="shared" si="179"/>
        <v>0</v>
      </c>
      <c r="OPE49" s="45" t="s">
        <v>116</v>
      </c>
      <c r="OPF49" s="76">
        <v>3240</v>
      </c>
      <c r="OPG49" s="76"/>
      <c r="OPH49" s="74" t="s">
        <v>117</v>
      </c>
      <c r="OPI49" s="48">
        <f>OPI50</f>
        <v>0</v>
      </c>
      <c r="OPJ49" s="48">
        <f t="shared" ref="OPJ49:ORP49" si="180">OPJ50</f>
        <v>-122330</v>
      </c>
      <c r="OPK49" s="48">
        <f t="shared" si="180"/>
        <v>0</v>
      </c>
      <c r="OPL49" s="48">
        <f t="shared" si="180"/>
        <v>0</v>
      </c>
      <c r="OPM49" s="48">
        <f t="shared" si="180"/>
        <v>122330</v>
      </c>
      <c r="OPN49" s="48">
        <f t="shared" si="180"/>
        <v>0</v>
      </c>
      <c r="OPO49" s="48">
        <f t="shared" si="180"/>
        <v>0</v>
      </c>
      <c r="OPP49" s="48">
        <f t="shared" si="180"/>
        <v>0</v>
      </c>
      <c r="OPQ49" s="48">
        <f t="shared" si="180"/>
        <v>0</v>
      </c>
      <c r="OPR49" s="48">
        <f t="shared" si="180"/>
        <v>0</v>
      </c>
      <c r="OPS49" s="48">
        <f t="shared" si="180"/>
        <v>0</v>
      </c>
      <c r="OPT49" s="48">
        <f t="shared" si="180"/>
        <v>0</v>
      </c>
      <c r="OPU49" s="45" t="s">
        <v>116</v>
      </c>
      <c r="OPV49" s="76">
        <v>3240</v>
      </c>
      <c r="OPW49" s="76"/>
      <c r="OPX49" s="74" t="s">
        <v>117</v>
      </c>
      <c r="OPY49" s="48">
        <f>OPY50</f>
        <v>0</v>
      </c>
      <c r="OPZ49" s="48">
        <f t="shared" si="180"/>
        <v>-122330</v>
      </c>
      <c r="OQA49" s="48">
        <f t="shared" si="180"/>
        <v>0</v>
      </c>
      <c r="OQB49" s="48">
        <f t="shared" si="180"/>
        <v>0</v>
      </c>
      <c r="OQC49" s="48">
        <f t="shared" si="180"/>
        <v>122330</v>
      </c>
      <c r="OQD49" s="48">
        <f t="shared" si="180"/>
        <v>0</v>
      </c>
      <c r="OQE49" s="48">
        <f t="shared" si="180"/>
        <v>0</v>
      </c>
      <c r="OQF49" s="48">
        <f t="shared" si="180"/>
        <v>0</v>
      </c>
      <c r="OQG49" s="48">
        <f t="shared" si="180"/>
        <v>0</v>
      </c>
      <c r="OQH49" s="48">
        <f t="shared" si="180"/>
        <v>0</v>
      </c>
      <c r="OQI49" s="48">
        <f t="shared" si="180"/>
        <v>0</v>
      </c>
      <c r="OQJ49" s="48">
        <f t="shared" si="180"/>
        <v>0</v>
      </c>
      <c r="OQK49" s="45" t="s">
        <v>116</v>
      </c>
      <c r="OQL49" s="76">
        <v>3240</v>
      </c>
      <c r="OQM49" s="76"/>
      <c r="OQN49" s="74" t="s">
        <v>117</v>
      </c>
      <c r="OQO49" s="48">
        <f>OQO50</f>
        <v>0</v>
      </c>
      <c r="OQP49" s="48">
        <f t="shared" si="180"/>
        <v>-122330</v>
      </c>
      <c r="OQQ49" s="48">
        <f t="shared" si="180"/>
        <v>0</v>
      </c>
      <c r="OQR49" s="48">
        <f t="shared" si="180"/>
        <v>0</v>
      </c>
      <c r="OQS49" s="48">
        <f t="shared" si="180"/>
        <v>122330</v>
      </c>
      <c r="OQT49" s="48">
        <f t="shared" si="180"/>
        <v>0</v>
      </c>
      <c r="OQU49" s="48">
        <f t="shared" si="180"/>
        <v>0</v>
      </c>
      <c r="OQV49" s="48">
        <f t="shared" si="180"/>
        <v>0</v>
      </c>
      <c r="OQW49" s="48">
        <f t="shared" si="180"/>
        <v>0</v>
      </c>
      <c r="OQX49" s="48">
        <f t="shared" si="180"/>
        <v>0</v>
      </c>
      <c r="OQY49" s="48">
        <f t="shared" si="180"/>
        <v>0</v>
      </c>
      <c r="OQZ49" s="48">
        <f t="shared" si="180"/>
        <v>0</v>
      </c>
      <c r="ORA49" s="45" t="s">
        <v>116</v>
      </c>
      <c r="ORB49" s="76">
        <v>3240</v>
      </c>
      <c r="ORC49" s="76"/>
      <c r="ORD49" s="74" t="s">
        <v>117</v>
      </c>
      <c r="ORE49" s="48">
        <f>ORE50</f>
        <v>0</v>
      </c>
      <c r="ORF49" s="48">
        <f t="shared" si="180"/>
        <v>-122330</v>
      </c>
      <c r="ORG49" s="48">
        <f t="shared" si="180"/>
        <v>0</v>
      </c>
      <c r="ORH49" s="48">
        <f t="shared" si="180"/>
        <v>0</v>
      </c>
      <c r="ORI49" s="48">
        <f t="shared" si="180"/>
        <v>122330</v>
      </c>
      <c r="ORJ49" s="48">
        <f t="shared" si="180"/>
        <v>0</v>
      </c>
      <c r="ORK49" s="48">
        <f t="shared" si="180"/>
        <v>0</v>
      </c>
      <c r="ORL49" s="48">
        <f t="shared" si="180"/>
        <v>0</v>
      </c>
      <c r="ORM49" s="48">
        <f t="shared" si="180"/>
        <v>0</v>
      </c>
      <c r="ORN49" s="48">
        <f t="shared" si="180"/>
        <v>0</v>
      </c>
      <c r="ORO49" s="48">
        <f t="shared" si="180"/>
        <v>0</v>
      </c>
      <c r="ORP49" s="48">
        <f t="shared" si="180"/>
        <v>0</v>
      </c>
      <c r="ORQ49" s="45" t="s">
        <v>116</v>
      </c>
      <c r="ORR49" s="76">
        <v>3240</v>
      </c>
      <c r="ORS49" s="76"/>
      <c r="ORT49" s="74" t="s">
        <v>117</v>
      </c>
      <c r="ORU49" s="48">
        <f>ORU50</f>
        <v>0</v>
      </c>
      <c r="ORV49" s="48">
        <f t="shared" ref="ORV49:OUB49" si="181">ORV50</f>
        <v>-122330</v>
      </c>
      <c r="ORW49" s="48">
        <f t="shared" si="181"/>
        <v>0</v>
      </c>
      <c r="ORX49" s="48">
        <f t="shared" si="181"/>
        <v>0</v>
      </c>
      <c r="ORY49" s="48">
        <f t="shared" si="181"/>
        <v>122330</v>
      </c>
      <c r="ORZ49" s="48">
        <f t="shared" si="181"/>
        <v>0</v>
      </c>
      <c r="OSA49" s="48">
        <f t="shared" si="181"/>
        <v>0</v>
      </c>
      <c r="OSB49" s="48">
        <f t="shared" si="181"/>
        <v>0</v>
      </c>
      <c r="OSC49" s="48">
        <f t="shared" si="181"/>
        <v>0</v>
      </c>
      <c r="OSD49" s="48">
        <f t="shared" si="181"/>
        <v>0</v>
      </c>
      <c r="OSE49" s="48">
        <f t="shared" si="181"/>
        <v>0</v>
      </c>
      <c r="OSF49" s="48">
        <f t="shared" si="181"/>
        <v>0</v>
      </c>
      <c r="OSG49" s="45" t="s">
        <v>116</v>
      </c>
      <c r="OSH49" s="76">
        <v>3240</v>
      </c>
      <c r="OSI49" s="76"/>
      <c r="OSJ49" s="74" t="s">
        <v>117</v>
      </c>
      <c r="OSK49" s="48">
        <f>OSK50</f>
        <v>0</v>
      </c>
      <c r="OSL49" s="48">
        <f t="shared" si="181"/>
        <v>-122330</v>
      </c>
      <c r="OSM49" s="48">
        <f t="shared" si="181"/>
        <v>0</v>
      </c>
      <c r="OSN49" s="48">
        <f t="shared" si="181"/>
        <v>0</v>
      </c>
      <c r="OSO49" s="48">
        <f t="shared" si="181"/>
        <v>122330</v>
      </c>
      <c r="OSP49" s="48">
        <f t="shared" si="181"/>
        <v>0</v>
      </c>
      <c r="OSQ49" s="48">
        <f t="shared" si="181"/>
        <v>0</v>
      </c>
      <c r="OSR49" s="48">
        <f t="shared" si="181"/>
        <v>0</v>
      </c>
      <c r="OSS49" s="48">
        <f t="shared" si="181"/>
        <v>0</v>
      </c>
      <c r="OST49" s="48">
        <f t="shared" si="181"/>
        <v>0</v>
      </c>
      <c r="OSU49" s="48">
        <f t="shared" si="181"/>
        <v>0</v>
      </c>
      <c r="OSV49" s="48">
        <f t="shared" si="181"/>
        <v>0</v>
      </c>
      <c r="OSW49" s="45" t="s">
        <v>116</v>
      </c>
      <c r="OSX49" s="76">
        <v>3240</v>
      </c>
      <c r="OSY49" s="76"/>
      <c r="OSZ49" s="74" t="s">
        <v>117</v>
      </c>
      <c r="OTA49" s="48">
        <f>OTA50</f>
        <v>0</v>
      </c>
      <c r="OTB49" s="48">
        <f t="shared" si="181"/>
        <v>-122330</v>
      </c>
      <c r="OTC49" s="48">
        <f t="shared" si="181"/>
        <v>0</v>
      </c>
      <c r="OTD49" s="48">
        <f t="shared" si="181"/>
        <v>0</v>
      </c>
      <c r="OTE49" s="48">
        <f t="shared" si="181"/>
        <v>122330</v>
      </c>
      <c r="OTF49" s="48">
        <f t="shared" si="181"/>
        <v>0</v>
      </c>
      <c r="OTG49" s="48">
        <f t="shared" si="181"/>
        <v>0</v>
      </c>
      <c r="OTH49" s="48">
        <f t="shared" si="181"/>
        <v>0</v>
      </c>
      <c r="OTI49" s="48">
        <f t="shared" si="181"/>
        <v>0</v>
      </c>
      <c r="OTJ49" s="48">
        <f t="shared" si="181"/>
        <v>0</v>
      </c>
      <c r="OTK49" s="48">
        <f t="shared" si="181"/>
        <v>0</v>
      </c>
      <c r="OTL49" s="48">
        <f t="shared" si="181"/>
        <v>0</v>
      </c>
      <c r="OTM49" s="45" t="s">
        <v>116</v>
      </c>
      <c r="OTN49" s="76">
        <v>3240</v>
      </c>
      <c r="OTO49" s="76"/>
      <c r="OTP49" s="74" t="s">
        <v>117</v>
      </c>
      <c r="OTQ49" s="48">
        <f>OTQ50</f>
        <v>0</v>
      </c>
      <c r="OTR49" s="48">
        <f t="shared" si="181"/>
        <v>-122330</v>
      </c>
      <c r="OTS49" s="48">
        <f t="shared" si="181"/>
        <v>0</v>
      </c>
      <c r="OTT49" s="48">
        <f t="shared" si="181"/>
        <v>0</v>
      </c>
      <c r="OTU49" s="48">
        <f t="shared" si="181"/>
        <v>122330</v>
      </c>
      <c r="OTV49" s="48">
        <f t="shared" si="181"/>
        <v>0</v>
      </c>
      <c r="OTW49" s="48">
        <f t="shared" si="181"/>
        <v>0</v>
      </c>
      <c r="OTX49" s="48">
        <f t="shared" si="181"/>
        <v>0</v>
      </c>
      <c r="OTY49" s="48">
        <f t="shared" si="181"/>
        <v>0</v>
      </c>
      <c r="OTZ49" s="48">
        <f t="shared" si="181"/>
        <v>0</v>
      </c>
      <c r="OUA49" s="48">
        <f t="shared" si="181"/>
        <v>0</v>
      </c>
      <c r="OUB49" s="48">
        <f t="shared" si="181"/>
        <v>0</v>
      </c>
      <c r="OUC49" s="45" t="s">
        <v>116</v>
      </c>
      <c r="OUD49" s="76">
        <v>3240</v>
      </c>
      <c r="OUE49" s="76"/>
      <c r="OUF49" s="74" t="s">
        <v>117</v>
      </c>
      <c r="OUG49" s="48">
        <f>OUG50</f>
        <v>0</v>
      </c>
      <c r="OUH49" s="48">
        <f t="shared" ref="OUH49:OWN49" si="182">OUH50</f>
        <v>-122330</v>
      </c>
      <c r="OUI49" s="48">
        <f t="shared" si="182"/>
        <v>0</v>
      </c>
      <c r="OUJ49" s="48">
        <f t="shared" si="182"/>
        <v>0</v>
      </c>
      <c r="OUK49" s="48">
        <f t="shared" si="182"/>
        <v>122330</v>
      </c>
      <c r="OUL49" s="48">
        <f t="shared" si="182"/>
        <v>0</v>
      </c>
      <c r="OUM49" s="48">
        <f t="shared" si="182"/>
        <v>0</v>
      </c>
      <c r="OUN49" s="48">
        <f t="shared" si="182"/>
        <v>0</v>
      </c>
      <c r="OUO49" s="48">
        <f t="shared" si="182"/>
        <v>0</v>
      </c>
      <c r="OUP49" s="48">
        <f t="shared" si="182"/>
        <v>0</v>
      </c>
      <c r="OUQ49" s="48">
        <f t="shared" si="182"/>
        <v>0</v>
      </c>
      <c r="OUR49" s="48">
        <f t="shared" si="182"/>
        <v>0</v>
      </c>
      <c r="OUS49" s="45" t="s">
        <v>116</v>
      </c>
      <c r="OUT49" s="76">
        <v>3240</v>
      </c>
      <c r="OUU49" s="76"/>
      <c r="OUV49" s="74" t="s">
        <v>117</v>
      </c>
      <c r="OUW49" s="48">
        <f>OUW50</f>
        <v>0</v>
      </c>
      <c r="OUX49" s="48">
        <f t="shared" si="182"/>
        <v>-122330</v>
      </c>
      <c r="OUY49" s="48">
        <f t="shared" si="182"/>
        <v>0</v>
      </c>
      <c r="OUZ49" s="48">
        <f t="shared" si="182"/>
        <v>0</v>
      </c>
      <c r="OVA49" s="48">
        <f t="shared" si="182"/>
        <v>122330</v>
      </c>
      <c r="OVB49" s="48">
        <f t="shared" si="182"/>
        <v>0</v>
      </c>
      <c r="OVC49" s="48">
        <f t="shared" si="182"/>
        <v>0</v>
      </c>
      <c r="OVD49" s="48">
        <f t="shared" si="182"/>
        <v>0</v>
      </c>
      <c r="OVE49" s="48">
        <f t="shared" si="182"/>
        <v>0</v>
      </c>
      <c r="OVF49" s="48">
        <f t="shared" si="182"/>
        <v>0</v>
      </c>
      <c r="OVG49" s="48">
        <f t="shared" si="182"/>
        <v>0</v>
      </c>
      <c r="OVH49" s="48">
        <f t="shared" si="182"/>
        <v>0</v>
      </c>
      <c r="OVI49" s="45" t="s">
        <v>116</v>
      </c>
      <c r="OVJ49" s="76">
        <v>3240</v>
      </c>
      <c r="OVK49" s="76"/>
      <c r="OVL49" s="74" t="s">
        <v>117</v>
      </c>
      <c r="OVM49" s="48">
        <f>OVM50</f>
        <v>0</v>
      </c>
      <c r="OVN49" s="48">
        <f t="shared" si="182"/>
        <v>-122330</v>
      </c>
      <c r="OVO49" s="48">
        <f t="shared" si="182"/>
        <v>0</v>
      </c>
      <c r="OVP49" s="48">
        <f t="shared" si="182"/>
        <v>0</v>
      </c>
      <c r="OVQ49" s="48">
        <f t="shared" si="182"/>
        <v>122330</v>
      </c>
      <c r="OVR49" s="48">
        <f t="shared" si="182"/>
        <v>0</v>
      </c>
      <c r="OVS49" s="48">
        <f t="shared" si="182"/>
        <v>0</v>
      </c>
      <c r="OVT49" s="48">
        <f t="shared" si="182"/>
        <v>0</v>
      </c>
      <c r="OVU49" s="48">
        <f t="shared" si="182"/>
        <v>0</v>
      </c>
      <c r="OVV49" s="48">
        <f t="shared" si="182"/>
        <v>0</v>
      </c>
      <c r="OVW49" s="48">
        <f t="shared" si="182"/>
        <v>0</v>
      </c>
      <c r="OVX49" s="48">
        <f t="shared" si="182"/>
        <v>0</v>
      </c>
      <c r="OVY49" s="45" t="s">
        <v>116</v>
      </c>
      <c r="OVZ49" s="76">
        <v>3240</v>
      </c>
      <c r="OWA49" s="76"/>
      <c r="OWB49" s="74" t="s">
        <v>117</v>
      </c>
      <c r="OWC49" s="48">
        <f>OWC50</f>
        <v>0</v>
      </c>
      <c r="OWD49" s="48">
        <f t="shared" si="182"/>
        <v>-122330</v>
      </c>
      <c r="OWE49" s="48">
        <f t="shared" si="182"/>
        <v>0</v>
      </c>
      <c r="OWF49" s="48">
        <f t="shared" si="182"/>
        <v>0</v>
      </c>
      <c r="OWG49" s="48">
        <f t="shared" si="182"/>
        <v>122330</v>
      </c>
      <c r="OWH49" s="48">
        <f t="shared" si="182"/>
        <v>0</v>
      </c>
      <c r="OWI49" s="48">
        <f t="shared" si="182"/>
        <v>0</v>
      </c>
      <c r="OWJ49" s="48">
        <f t="shared" si="182"/>
        <v>0</v>
      </c>
      <c r="OWK49" s="48">
        <f t="shared" si="182"/>
        <v>0</v>
      </c>
      <c r="OWL49" s="48">
        <f t="shared" si="182"/>
        <v>0</v>
      </c>
      <c r="OWM49" s="48">
        <f t="shared" si="182"/>
        <v>0</v>
      </c>
      <c r="OWN49" s="48">
        <f t="shared" si="182"/>
        <v>0</v>
      </c>
      <c r="OWO49" s="45" t="s">
        <v>116</v>
      </c>
      <c r="OWP49" s="76">
        <v>3240</v>
      </c>
      <c r="OWQ49" s="76"/>
      <c r="OWR49" s="74" t="s">
        <v>117</v>
      </c>
      <c r="OWS49" s="48">
        <f>OWS50</f>
        <v>0</v>
      </c>
      <c r="OWT49" s="48">
        <f t="shared" ref="OWT49:OYZ49" si="183">OWT50</f>
        <v>-122330</v>
      </c>
      <c r="OWU49" s="48">
        <f t="shared" si="183"/>
        <v>0</v>
      </c>
      <c r="OWV49" s="48">
        <f t="shared" si="183"/>
        <v>0</v>
      </c>
      <c r="OWW49" s="48">
        <f t="shared" si="183"/>
        <v>122330</v>
      </c>
      <c r="OWX49" s="48">
        <f t="shared" si="183"/>
        <v>0</v>
      </c>
      <c r="OWY49" s="48">
        <f t="shared" si="183"/>
        <v>0</v>
      </c>
      <c r="OWZ49" s="48">
        <f t="shared" si="183"/>
        <v>0</v>
      </c>
      <c r="OXA49" s="48">
        <f t="shared" si="183"/>
        <v>0</v>
      </c>
      <c r="OXB49" s="48">
        <f t="shared" si="183"/>
        <v>0</v>
      </c>
      <c r="OXC49" s="48">
        <f t="shared" si="183"/>
        <v>0</v>
      </c>
      <c r="OXD49" s="48">
        <f t="shared" si="183"/>
        <v>0</v>
      </c>
      <c r="OXE49" s="45" t="s">
        <v>116</v>
      </c>
      <c r="OXF49" s="76">
        <v>3240</v>
      </c>
      <c r="OXG49" s="76"/>
      <c r="OXH49" s="74" t="s">
        <v>117</v>
      </c>
      <c r="OXI49" s="48">
        <f>OXI50</f>
        <v>0</v>
      </c>
      <c r="OXJ49" s="48">
        <f t="shared" si="183"/>
        <v>-122330</v>
      </c>
      <c r="OXK49" s="48">
        <f t="shared" si="183"/>
        <v>0</v>
      </c>
      <c r="OXL49" s="48">
        <f t="shared" si="183"/>
        <v>0</v>
      </c>
      <c r="OXM49" s="48">
        <f t="shared" si="183"/>
        <v>122330</v>
      </c>
      <c r="OXN49" s="48">
        <f t="shared" si="183"/>
        <v>0</v>
      </c>
      <c r="OXO49" s="48">
        <f t="shared" si="183"/>
        <v>0</v>
      </c>
      <c r="OXP49" s="48">
        <f t="shared" si="183"/>
        <v>0</v>
      </c>
      <c r="OXQ49" s="48">
        <f t="shared" si="183"/>
        <v>0</v>
      </c>
      <c r="OXR49" s="48">
        <f t="shared" si="183"/>
        <v>0</v>
      </c>
      <c r="OXS49" s="48">
        <f t="shared" si="183"/>
        <v>0</v>
      </c>
      <c r="OXT49" s="48">
        <f t="shared" si="183"/>
        <v>0</v>
      </c>
      <c r="OXU49" s="45" t="s">
        <v>116</v>
      </c>
      <c r="OXV49" s="76">
        <v>3240</v>
      </c>
      <c r="OXW49" s="76"/>
      <c r="OXX49" s="74" t="s">
        <v>117</v>
      </c>
      <c r="OXY49" s="48">
        <f>OXY50</f>
        <v>0</v>
      </c>
      <c r="OXZ49" s="48">
        <f t="shared" si="183"/>
        <v>-122330</v>
      </c>
      <c r="OYA49" s="48">
        <f t="shared" si="183"/>
        <v>0</v>
      </c>
      <c r="OYB49" s="48">
        <f t="shared" si="183"/>
        <v>0</v>
      </c>
      <c r="OYC49" s="48">
        <f t="shared" si="183"/>
        <v>122330</v>
      </c>
      <c r="OYD49" s="48">
        <f t="shared" si="183"/>
        <v>0</v>
      </c>
      <c r="OYE49" s="48">
        <f t="shared" si="183"/>
        <v>0</v>
      </c>
      <c r="OYF49" s="48">
        <f t="shared" si="183"/>
        <v>0</v>
      </c>
      <c r="OYG49" s="48">
        <f t="shared" si="183"/>
        <v>0</v>
      </c>
      <c r="OYH49" s="48">
        <f t="shared" si="183"/>
        <v>0</v>
      </c>
      <c r="OYI49" s="48">
        <f t="shared" si="183"/>
        <v>0</v>
      </c>
      <c r="OYJ49" s="48">
        <f t="shared" si="183"/>
        <v>0</v>
      </c>
      <c r="OYK49" s="45" t="s">
        <v>116</v>
      </c>
      <c r="OYL49" s="76">
        <v>3240</v>
      </c>
      <c r="OYM49" s="76"/>
      <c r="OYN49" s="74" t="s">
        <v>117</v>
      </c>
      <c r="OYO49" s="48">
        <f>OYO50</f>
        <v>0</v>
      </c>
      <c r="OYP49" s="48">
        <f t="shared" si="183"/>
        <v>-122330</v>
      </c>
      <c r="OYQ49" s="48">
        <f t="shared" si="183"/>
        <v>0</v>
      </c>
      <c r="OYR49" s="48">
        <f t="shared" si="183"/>
        <v>0</v>
      </c>
      <c r="OYS49" s="48">
        <f t="shared" si="183"/>
        <v>122330</v>
      </c>
      <c r="OYT49" s="48">
        <f t="shared" si="183"/>
        <v>0</v>
      </c>
      <c r="OYU49" s="48">
        <f t="shared" si="183"/>
        <v>0</v>
      </c>
      <c r="OYV49" s="48">
        <f t="shared" si="183"/>
        <v>0</v>
      </c>
      <c r="OYW49" s="48">
        <f t="shared" si="183"/>
        <v>0</v>
      </c>
      <c r="OYX49" s="48">
        <f t="shared" si="183"/>
        <v>0</v>
      </c>
      <c r="OYY49" s="48">
        <f t="shared" si="183"/>
        <v>0</v>
      </c>
      <c r="OYZ49" s="48">
        <f t="shared" si="183"/>
        <v>0</v>
      </c>
      <c r="OZA49" s="45" t="s">
        <v>116</v>
      </c>
      <c r="OZB49" s="76">
        <v>3240</v>
      </c>
      <c r="OZC49" s="76"/>
      <c r="OZD49" s="74" t="s">
        <v>117</v>
      </c>
      <c r="OZE49" s="48">
        <f>OZE50</f>
        <v>0</v>
      </c>
      <c r="OZF49" s="48">
        <f t="shared" ref="OZF49:PBL49" si="184">OZF50</f>
        <v>-122330</v>
      </c>
      <c r="OZG49" s="48">
        <f t="shared" si="184"/>
        <v>0</v>
      </c>
      <c r="OZH49" s="48">
        <f t="shared" si="184"/>
        <v>0</v>
      </c>
      <c r="OZI49" s="48">
        <f t="shared" si="184"/>
        <v>122330</v>
      </c>
      <c r="OZJ49" s="48">
        <f t="shared" si="184"/>
        <v>0</v>
      </c>
      <c r="OZK49" s="48">
        <f t="shared" si="184"/>
        <v>0</v>
      </c>
      <c r="OZL49" s="48">
        <f t="shared" si="184"/>
        <v>0</v>
      </c>
      <c r="OZM49" s="48">
        <f t="shared" si="184"/>
        <v>0</v>
      </c>
      <c r="OZN49" s="48">
        <f t="shared" si="184"/>
        <v>0</v>
      </c>
      <c r="OZO49" s="48">
        <f t="shared" si="184"/>
        <v>0</v>
      </c>
      <c r="OZP49" s="48">
        <f t="shared" si="184"/>
        <v>0</v>
      </c>
      <c r="OZQ49" s="45" t="s">
        <v>116</v>
      </c>
      <c r="OZR49" s="76">
        <v>3240</v>
      </c>
      <c r="OZS49" s="76"/>
      <c r="OZT49" s="74" t="s">
        <v>117</v>
      </c>
      <c r="OZU49" s="48">
        <f>OZU50</f>
        <v>0</v>
      </c>
      <c r="OZV49" s="48">
        <f t="shared" si="184"/>
        <v>-122330</v>
      </c>
      <c r="OZW49" s="48">
        <f t="shared" si="184"/>
        <v>0</v>
      </c>
      <c r="OZX49" s="48">
        <f t="shared" si="184"/>
        <v>0</v>
      </c>
      <c r="OZY49" s="48">
        <f t="shared" si="184"/>
        <v>122330</v>
      </c>
      <c r="OZZ49" s="48">
        <f t="shared" si="184"/>
        <v>0</v>
      </c>
      <c r="PAA49" s="48">
        <f t="shared" si="184"/>
        <v>0</v>
      </c>
      <c r="PAB49" s="48">
        <f t="shared" si="184"/>
        <v>0</v>
      </c>
      <c r="PAC49" s="48">
        <f t="shared" si="184"/>
        <v>0</v>
      </c>
      <c r="PAD49" s="48">
        <f t="shared" si="184"/>
        <v>0</v>
      </c>
      <c r="PAE49" s="48">
        <f t="shared" si="184"/>
        <v>0</v>
      </c>
      <c r="PAF49" s="48">
        <f t="shared" si="184"/>
        <v>0</v>
      </c>
      <c r="PAG49" s="45" t="s">
        <v>116</v>
      </c>
      <c r="PAH49" s="76">
        <v>3240</v>
      </c>
      <c r="PAI49" s="76"/>
      <c r="PAJ49" s="74" t="s">
        <v>117</v>
      </c>
      <c r="PAK49" s="48">
        <f>PAK50</f>
        <v>0</v>
      </c>
      <c r="PAL49" s="48">
        <f t="shared" si="184"/>
        <v>-122330</v>
      </c>
      <c r="PAM49" s="48">
        <f t="shared" si="184"/>
        <v>0</v>
      </c>
      <c r="PAN49" s="48">
        <f t="shared" si="184"/>
        <v>0</v>
      </c>
      <c r="PAO49" s="48">
        <f t="shared" si="184"/>
        <v>122330</v>
      </c>
      <c r="PAP49" s="48">
        <f t="shared" si="184"/>
        <v>0</v>
      </c>
      <c r="PAQ49" s="48">
        <f t="shared" si="184"/>
        <v>0</v>
      </c>
      <c r="PAR49" s="48">
        <f t="shared" si="184"/>
        <v>0</v>
      </c>
      <c r="PAS49" s="48">
        <f t="shared" si="184"/>
        <v>0</v>
      </c>
      <c r="PAT49" s="48">
        <f t="shared" si="184"/>
        <v>0</v>
      </c>
      <c r="PAU49" s="48">
        <f t="shared" si="184"/>
        <v>0</v>
      </c>
      <c r="PAV49" s="48">
        <f t="shared" si="184"/>
        <v>0</v>
      </c>
      <c r="PAW49" s="45" t="s">
        <v>116</v>
      </c>
      <c r="PAX49" s="76">
        <v>3240</v>
      </c>
      <c r="PAY49" s="76"/>
      <c r="PAZ49" s="74" t="s">
        <v>117</v>
      </c>
      <c r="PBA49" s="48">
        <f>PBA50</f>
        <v>0</v>
      </c>
      <c r="PBB49" s="48">
        <f t="shared" si="184"/>
        <v>-122330</v>
      </c>
      <c r="PBC49" s="48">
        <f t="shared" si="184"/>
        <v>0</v>
      </c>
      <c r="PBD49" s="48">
        <f t="shared" si="184"/>
        <v>0</v>
      </c>
      <c r="PBE49" s="48">
        <f t="shared" si="184"/>
        <v>122330</v>
      </c>
      <c r="PBF49" s="48">
        <f t="shared" si="184"/>
        <v>0</v>
      </c>
      <c r="PBG49" s="48">
        <f t="shared" si="184"/>
        <v>0</v>
      </c>
      <c r="PBH49" s="48">
        <f t="shared" si="184"/>
        <v>0</v>
      </c>
      <c r="PBI49" s="48">
        <f t="shared" si="184"/>
        <v>0</v>
      </c>
      <c r="PBJ49" s="48">
        <f t="shared" si="184"/>
        <v>0</v>
      </c>
      <c r="PBK49" s="48">
        <f t="shared" si="184"/>
        <v>0</v>
      </c>
      <c r="PBL49" s="48">
        <f t="shared" si="184"/>
        <v>0</v>
      </c>
      <c r="PBM49" s="45" t="s">
        <v>116</v>
      </c>
      <c r="PBN49" s="76">
        <v>3240</v>
      </c>
      <c r="PBO49" s="76"/>
      <c r="PBP49" s="74" t="s">
        <v>117</v>
      </c>
      <c r="PBQ49" s="48">
        <f>PBQ50</f>
        <v>0</v>
      </c>
      <c r="PBR49" s="48">
        <f t="shared" ref="PBR49:PDX49" si="185">PBR50</f>
        <v>-122330</v>
      </c>
      <c r="PBS49" s="48">
        <f t="shared" si="185"/>
        <v>0</v>
      </c>
      <c r="PBT49" s="48">
        <f t="shared" si="185"/>
        <v>0</v>
      </c>
      <c r="PBU49" s="48">
        <f t="shared" si="185"/>
        <v>122330</v>
      </c>
      <c r="PBV49" s="48">
        <f t="shared" si="185"/>
        <v>0</v>
      </c>
      <c r="PBW49" s="48">
        <f t="shared" si="185"/>
        <v>0</v>
      </c>
      <c r="PBX49" s="48">
        <f t="shared" si="185"/>
        <v>0</v>
      </c>
      <c r="PBY49" s="48">
        <f t="shared" si="185"/>
        <v>0</v>
      </c>
      <c r="PBZ49" s="48">
        <f t="shared" si="185"/>
        <v>0</v>
      </c>
      <c r="PCA49" s="48">
        <f t="shared" si="185"/>
        <v>0</v>
      </c>
      <c r="PCB49" s="48">
        <f t="shared" si="185"/>
        <v>0</v>
      </c>
      <c r="PCC49" s="45" t="s">
        <v>116</v>
      </c>
      <c r="PCD49" s="76">
        <v>3240</v>
      </c>
      <c r="PCE49" s="76"/>
      <c r="PCF49" s="74" t="s">
        <v>117</v>
      </c>
      <c r="PCG49" s="48">
        <f>PCG50</f>
        <v>0</v>
      </c>
      <c r="PCH49" s="48">
        <f t="shared" si="185"/>
        <v>-122330</v>
      </c>
      <c r="PCI49" s="48">
        <f t="shared" si="185"/>
        <v>0</v>
      </c>
      <c r="PCJ49" s="48">
        <f t="shared" si="185"/>
        <v>0</v>
      </c>
      <c r="PCK49" s="48">
        <f t="shared" si="185"/>
        <v>122330</v>
      </c>
      <c r="PCL49" s="48">
        <f t="shared" si="185"/>
        <v>0</v>
      </c>
      <c r="PCM49" s="48">
        <f t="shared" si="185"/>
        <v>0</v>
      </c>
      <c r="PCN49" s="48">
        <f t="shared" si="185"/>
        <v>0</v>
      </c>
      <c r="PCO49" s="48">
        <f t="shared" si="185"/>
        <v>0</v>
      </c>
      <c r="PCP49" s="48">
        <f t="shared" si="185"/>
        <v>0</v>
      </c>
      <c r="PCQ49" s="48">
        <f t="shared" si="185"/>
        <v>0</v>
      </c>
      <c r="PCR49" s="48">
        <f t="shared" si="185"/>
        <v>0</v>
      </c>
      <c r="PCS49" s="45" t="s">
        <v>116</v>
      </c>
      <c r="PCT49" s="76">
        <v>3240</v>
      </c>
      <c r="PCU49" s="76"/>
      <c r="PCV49" s="74" t="s">
        <v>117</v>
      </c>
      <c r="PCW49" s="48">
        <f>PCW50</f>
        <v>0</v>
      </c>
      <c r="PCX49" s="48">
        <f t="shared" si="185"/>
        <v>-122330</v>
      </c>
      <c r="PCY49" s="48">
        <f t="shared" si="185"/>
        <v>0</v>
      </c>
      <c r="PCZ49" s="48">
        <f t="shared" si="185"/>
        <v>0</v>
      </c>
      <c r="PDA49" s="48">
        <f t="shared" si="185"/>
        <v>122330</v>
      </c>
      <c r="PDB49" s="48">
        <f t="shared" si="185"/>
        <v>0</v>
      </c>
      <c r="PDC49" s="48">
        <f t="shared" si="185"/>
        <v>0</v>
      </c>
      <c r="PDD49" s="48">
        <f t="shared" si="185"/>
        <v>0</v>
      </c>
      <c r="PDE49" s="48">
        <f t="shared" si="185"/>
        <v>0</v>
      </c>
      <c r="PDF49" s="48">
        <f t="shared" si="185"/>
        <v>0</v>
      </c>
      <c r="PDG49" s="48">
        <f t="shared" si="185"/>
        <v>0</v>
      </c>
      <c r="PDH49" s="48">
        <f t="shared" si="185"/>
        <v>0</v>
      </c>
      <c r="PDI49" s="45" t="s">
        <v>116</v>
      </c>
      <c r="PDJ49" s="76">
        <v>3240</v>
      </c>
      <c r="PDK49" s="76"/>
      <c r="PDL49" s="74" t="s">
        <v>117</v>
      </c>
      <c r="PDM49" s="48">
        <f>PDM50</f>
        <v>0</v>
      </c>
      <c r="PDN49" s="48">
        <f t="shared" si="185"/>
        <v>-122330</v>
      </c>
      <c r="PDO49" s="48">
        <f t="shared" si="185"/>
        <v>0</v>
      </c>
      <c r="PDP49" s="48">
        <f t="shared" si="185"/>
        <v>0</v>
      </c>
      <c r="PDQ49" s="48">
        <f t="shared" si="185"/>
        <v>122330</v>
      </c>
      <c r="PDR49" s="48">
        <f t="shared" si="185"/>
        <v>0</v>
      </c>
      <c r="PDS49" s="48">
        <f t="shared" si="185"/>
        <v>0</v>
      </c>
      <c r="PDT49" s="48">
        <f t="shared" si="185"/>
        <v>0</v>
      </c>
      <c r="PDU49" s="48">
        <f t="shared" si="185"/>
        <v>0</v>
      </c>
      <c r="PDV49" s="48">
        <f t="shared" si="185"/>
        <v>0</v>
      </c>
      <c r="PDW49" s="48">
        <f t="shared" si="185"/>
        <v>0</v>
      </c>
      <c r="PDX49" s="48">
        <f t="shared" si="185"/>
        <v>0</v>
      </c>
      <c r="PDY49" s="45" t="s">
        <v>116</v>
      </c>
      <c r="PDZ49" s="76">
        <v>3240</v>
      </c>
      <c r="PEA49" s="76"/>
      <c r="PEB49" s="74" t="s">
        <v>117</v>
      </c>
      <c r="PEC49" s="48">
        <f>PEC50</f>
        <v>0</v>
      </c>
      <c r="PED49" s="48">
        <f t="shared" ref="PED49:PGJ49" si="186">PED50</f>
        <v>-122330</v>
      </c>
      <c r="PEE49" s="48">
        <f t="shared" si="186"/>
        <v>0</v>
      </c>
      <c r="PEF49" s="48">
        <f t="shared" si="186"/>
        <v>0</v>
      </c>
      <c r="PEG49" s="48">
        <f t="shared" si="186"/>
        <v>122330</v>
      </c>
      <c r="PEH49" s="48">
        <f t="shared" si="186"/>
        <v>0</v>
      </c>
      <c r="PEI49" s="48">
        <f t="shared" si="186"/>
        <v>0</v>
      </c>
      <c r="PEJ49" s="48">
        <f t="shared" si="186"/>
        <v>0</v>
      </c>
      <c r="PEK49" s="48">
        <f t="shared" si="186"/>
        <v>0</v>
      </c>
      <c r="PEL49" s="48">
        <f t="shared" si="186"/>
        <v>0</v>
      </c>
      <c r="PEM49" s="48">
        <f t="shared" si="186"/>
        <v>0</v>
      </c>
      <c r="PEN49" s="48">
        <f t="shared" si="186"/>
        <v>0</v>
      </c>
      <c r="PEO49" s="45" t="s">
        <v>116</v>
      </c>
      <c r="PEP49" s="76">
        <v>3240</v>
      </c>
      <c r="PEQ49" s="76"/>
      <c r="PER49" s="74" t="s">
        <v>117</v>
      </c>
      <c r="PES49" s="48">
        <f>PES50</f>
        <v>0</v>
      </c>
      <c r="PET49" s="48">
        <f t="shared" si="186"/>
        <v>-122330</v>
      </c>
      <c r="PEU49" s="48">
        <f t="shared" si="186"/>
        <v>0</v>
      </c>
      <c r="PEV49" s="48">
        <f t="shared" si="186"/>
        <v>0</v>
      </c>
      <c r="PEW49" s="48">
        <f t="shared" si="186"/>
        <v>122330</v>
      </c>
      <c r="PEX49" s="48">
        <f t="shared" si="186"/>
        <v>0</v>
      </c>
      <c r="PEY49" s="48">
        <f t="shared" si="186"/>
        <v>0</v>
      </c>
      <c r="PEZ49" s="48">
        <f t="shared" si="186"/>
        <v>0</v>
      </c>
      <c r="PFA49" s="48">
        <f t="shared" si="186"/>
        <v>0</v>
      </c>
      <c r="PFB49" s="48">
        <f t="shared" si="186"/>
        <v>0</v>
      </c>
      <c r="PFC49" s="48">
        <f t="shared" si="186"/>
        <v>0</v>
      </c>
      <c r="PFD49" s="48">
        <f t="shared" si="186"/>
        <v>0</v>
      </c>
      <c r="PFE49" s="45" t="s">
        <v>116</v>
      </c>
      <c r="PFF49" s="76">
        <v>3240</v>
      </c>
      <c r="PFG49" s="76"/>
      <c r="PFH49" s="74" t="s">
        <v>117</v>
      </c>
      <c r="PFI49" s="48">
        <f>PFI50</f>
        <v>0</v>
      </c>
      <c r="PFJ49" s="48">
        <f t="shared" si="186"/>
        <v>-122330</v>
      </c>
      <c r="PFK49" s="48">
        <f t="shared" si="186"/>
        <v>0</v>
      </c>
      <c r="PFL49" s="48">
        <f t="shared" si="186"/>
        <v>0</v>
      </c>
      <c r="PFM49" s="48">
        <f t="shared" si="186"/>
        <v>122330</v>
      </c>
      <c r="PFN49" s="48">
        <f t="shared" si="186"/>
        <v>0</v>
      </c>
      <c r="PFO49" s="48">
        <f t="shared" si="186"/>
        <v>0</v>
      </c>
      <c r="PFP49" s="48">
        <f t="shared" si="186"/>
        <v>0</v>
      </c>
      <c r="PFQ49" s="48">
        <f t="shared" si="186"/>
        <v>0</v>
      </c>
      <c r="PFR49" s="48">
        <f t="shared" si="186"/>
        <v>0</v>
      </c>
      <c r="PFS49" s="48">
        <f t="shared" si="186"/>
        <v>0</v>
      </c>
      <c r="PFT49" s="48">
        <f t="shared" si="186"/>
        <v>0</v>
      </c>
      <c r="PFU49" s="45" t="s">
        <v>116</v>
      </c>
      <c r="PFV49" s="76">
        <v>3240</v>
      </c>
      <c r="PFW49" s="76"/>
      <c r="PFX49" s="74" t="s">
        <v>117</v>
      </c>
      <c r="PFY49" s="48">
        <f>PFY50</f>
        <v>0</v>
      </c>
      <c r="PFZ49" s="48">
        <f t="shared" si="186"/>
        <v>-122330</v>
      </c>
      <c r="PGA49" s="48">
        <f t="shared" si="186"/>
        <v>0</v>
      </c>
      <c r="PGB49" s="48">
        <f t="shared" si="186"/>
        <v>0</v>
      </c>
      <c r="PGC49" s="48">
        <f t="shared" si="186"/>
        <v>122330</v>
      </c>
      <c r="PGD49" s="48">
        <f t="shared" si="186"/>
        <v>0</v>
      </c>
      <c r="PGE49" s="48">
        <f t="shared" si="186"/>
        <v>0</v>
      </c>
      <c r="PGF49" s="48">
        <f t="shared" si="186"/>
        <v>0</v>
      </c>
      <c r="PGG49" s="48">
        <f t="shared" si="186"/>
        <v>0</v>
      </c>
      <c r="PGH49" s="48">
        <f t="shared" si="186"/>
        <v>0</v>
      </c>
      <c r="PGI49" s="48">
        <f t="shared" si="186"/>
        <v>0</v>
      </c>
      <c r="PGJ49" s="48">
        <f t="shared" si="186"/>
        <v>0</v>
      </c>
      <c r="PGK49" s="45" t="s">
        <v>116</v>
      </c>
      <c r="PGL49" s="76">
        <v>3240</v>
      </c>
      <c r="PGM49" s="76"/>
      <c r="PGN49" s="74" t="s">
        <v>117</v>
      </c>
      <c r="PGO49" s="48">
        <f>PGO50</f>
        <v>0</v>
      </c>
      <c r="PGP49" s="48">
        <f t="shared" ref="PGP49:PIV49" si="187">PGP50</f>
        <v>-122330</v>
      </c>
      <c r="PGQ49" s="48">
        <f t="shared" si="187"/>
        <v>0</v>
      </c>
      <c r="PGR49" s="48">
        <f t="shared" si="187"/>
        <v>0</v>
      </c>
      <c r="PGS49" s="48">
        <f t="shared" si="187"/>
        <v>122330</v>
      </c>
      <c r="PGT49" s="48">
        <f t="shared" si="187"/>
        <v>0</v>
      </c>
      <c r="PGU49" s="48">
        <f t="shared" si="187"/>
        <v>0</v>
      </c>
      <c r="PGV49" s="48">
        <f t="shared" si="187"/>
        <v>0</v>
      </c>
      <c r="PGW49" s="48">
        <f t="shared" si="187"/>
        <v>0</v>
      </c>
      <c r="PGX49" s="48">
        <f t="shared" si="187"/>
        <v>0</v>
      </c>
      <c r="PGY49" s="48">
        <f t="shared" si="187"/>
        <v>0</v>
      </c>
      <c r="PGZ49" s="48">
        <f t="shared" si="187"/>
        <v>0</v>
      </c>
      <c r="PHA49" s="45" t="s">
        <v>116</v>
      </c>
      <c r="PHB49" s="76">
        <v>3240</v>
      </c>
      <c r="PHC49" s="76"/>
      <c r="PHD49" s="74" t="s">
        <v>117</v>
      </c>
      <c r="PHE49" s="48">
        <f>PHE50</f>
        <v>0</v>
      </c>
      <c r="PHF49" s="48">
        <f t="shared" si="187"/>
        <v>-122330</v>
      </c>
      <c r="PHG49" s="48">
        <f t="shared" si="187"/>
        <v>0</v>
      </c>
      <c r="PHH49" s="48">
        <f t="shared" si="187"/>
        <v>0</v>
      </c>
      <c r="PHI49" s="48">
        <f t="shared" si="187"/>
        <v>122330</v>
      </c>
      <c r="PHJ49" s="48">
        <f t="shared" si="187"/>
        <v>0</v>
      </c>
      <c r="PHK49" s="48">
        <f t="shared" si="187"/>
        <v>0</v>
      </c>
      <c r="PHL49" s="48">
        <f t="shared" si="187"/>
        <v>0</v>
      </c>
      <c r="PHM49" s="48">
        <f t="shared" si="187"/>
        <v>0</v>
      </c>
      <c r="PHN49" s="48">
        <f t="shared" si="187"/>
        <v>0</v>
      </c>
      <c r="PHO49" s="48">
        <f t="shared" si="187"/>
        <v>0</v>
      </c>
      <c r="PHP49" s="48">
        <f t="shared" si="187"/>
        <v>0</v>
      </c>
      <c r="PHQ49" s="45" t="s">
        <v>116</v>
      </c>
      <c r="PHR49" s="76">
        <v>3240</v>
      </c>
      <c r="PHS49" s="76"/>
      <c r="PHT49" s="74" t="s">
        <v>117</v>
      </c>
      <c r="PHU49" s="48">
        <f>PHU50</f>
        <v>0</v>
      </c>
      <c r="PHV49" s="48">
        <f t="shared" si="187"/>
        <v>-122330</v>
      </c>
      <c r="PHW49" s="48">
        <f t="shared" si="187"/>
        <v>0</v>
      </c>
      <c r="PHX49" s="48">
        <f t="shared" si="187"/>
        <v>0</v>
      </c>
      <c r="PHY49" s="48">
        <f t="shared" si="187"/>
        <v>122330</v>
      </c>
      <c r="PHZ49" s="48">
        <f t="shared" si="187"/>
        <v>0</v>
      </c>
      <c r="PIA49" s="48">
        <f t="shared" si="187"/>
        <v>0</v>
      </c>
      <c r="PIB49" s="48">
        <f t="shared" si="187"/>
        <v>0</v>
      </c>
      <c r="PIC49" s="48">
        <f t="shared" si="187"/>
        <v>0</v>
      </c>
      <c r="PID49" s="48">
        <f t="shared" si="187"/>
        <v>0</v>
      </c>
      <c r="PIE49" s="48">
        <f t="shared" si="187"/>
        <v>0</v>
      </c>
      <c r="PIF49" s="48">
        <f t="shared" si="187"/>
        <v>0</v>
      </c>
      <c r="PIG49" s="45" t="s">
        <v>116</v>
      </c>
      <c r="PIH49" s="76">
        <v>3240</v>
      </c>
      <c r="PII49" s="76"/>
      <c r="PIJ49" s="74" t="s">
        <v>117</v>
      </c>
      <c r="PIK49" s="48">
        <f>PIK50</f>
        <v>0</v>
      </c>
      <c r="PIL49" s="48">
        <f t="shared" si="187"/>
        <v>-122330</v>
      </c>
      <c r="PIM49" s="48">
        <f t="shared" si="187"/>
        <v>0</v>
      </c>
      <c r="PIN49" s="48">
        <f t="shared" si="187"/>
        <v>0</v>
      </c>
      <c r="PIO49" s="48">
        <f t="shared" si="187"/>
        <v>122330</v>
      </c>
      <c r="PIP49" s="48">
        <f t="shared" si="187"/>
        <v>0</v>
      </c>
      <c r="PIQ49" s="48">
        <f t="shared" si="187"/>
        <v>0</v>
      </c>
      <c r="PIR49" s="48">
        <f t="shared" si="187"/>
        <v>0</v>
      </c>
      <c r="PIS49" s="48">
        <f t="shared" si="187"/>
        <v>0</v>
      </c>
      <c r="PIT49" s="48">
        <f t="shared" si="187"/>
        <v>0</v>
      </c>
      <c r="PIU49" s="48">
        <f t="shared" si="187"/>
        <v>0</v>
      </c>
      <c r="PIV49" s="48">
        <f t="shared" si="187"/>
        <v>0</v>
      </c>
      <c r="PIW49" s="45" t="s">
        <v>116</v>
      </c>
      <c r="PIX49" s="76">
        <v>3240</v>
      </c>
      <c r="PIY49" s="76"/>
      <c r="PIZ49" s="74" t="s">
        <v>117</v>
      </c>
      <c r="PJA49" s="48">
        <f>PJA50</f>
        <v>0</v>
      </c>
      <c r="PJB49" s="48">
        <f t="shared" ref="PJB49:PLH49" si="188">PJB50</f>
        <v>-122330</v>
      </c>
      <c r="PJC49" s="48">
        <f t="shared" si="188"/>
        <v>0</v>
      </c>
      <c r="PJD49" s="48">
        <f t="shared" si="188"/>
        <v>0</v>
      </c>
      <c r="PJE49" s="48">
        <f t="shared" si="188"/>
        <v>122330</v>
      </c>
      <c r="PJF49" s="48">
        <f t="shared" si="188"/>
        <v>0</v>
      </c>
      <c r="PJG49" s="48">
        <f t="shared" si="188"/>
        <v>0</v>
      </c>
      <c r="PJH49" s="48">
        <f t="shared" si="188"/>
        <v>0</v>
      </c>
      <c r="PJI49" s="48">
        <f t="shared" si="188"/>
        <v>0</v>
      </c>
      <c r="PJJ49" s="48">
        <f t="shared" si="188"/>
        <v>0</v>
      </c>
      <c r="PJK49" s="48">
        <f t="shared" si="188"/>
        <v>0</v>
      </c>
      <c r="PJL49" s="48">
        <f t="shared" si="188"/>
        <v>0</v>
      </c>
      <c r="PJM49" s="45" t="s">
        <v>116</v>
      </c>
      <c r="PJN49" s="76">
        <v>3240</v>
      </c>
      <c r="PJO49" s="76"/>
      <c r="PJP49" s="74" t="s">
        <v>117</v>
      </c>
      <c r="PJQ49" s="48">
        <f>PJQ50</f>
        <v>0</v>
      </c>
      <c r="PJR49" s="48">
        <f t="shared" si="188"/>
        <v>-122330</v>
      </c>
      <c r="PJS49" s="48">
        <f t="shared" si="188"/>
        <v>0</v>
      </c>
      <c r="PJT49" s="48">
        <f t="shared" si="188"/>
        <v>0</v>
      </c>
      <c r="PJU49" s="48">
        <f t="shared" si="188"/>
        <v>122330</v>
      </c>
      <c r="PJV49" s="48">
        <f t="shared" si="188"/>
        <v>0</v>
      </c>
      <c r="PJW49" s="48">
        <f t="shared" si="188"/>
        <v>0</v>
      </c>
      <c r="PJX49" s="48">
        <f t="shared" si="188"/>
        <v>0</v>
      </c>
      <c r="PJY49" s="48">
        <f t="shared" si="188"/>
        <v>0</v>
      </c>
      <c r="PJZ49" s="48">
        <f t="shared" si="188"/>
        <v>0</v>
      </c>
      <c r="PKA49" s="48">
        <f t="shared" si="188"/>
        <v>0</v>
      </c>
      <c r="PKB49" s="48">
        <f t="shared" si="188"/>
        <v>0</v>
      </c>
      <c r="PKC49" s="45" t="s">
        <v>116</v>
      </c>
      <c r="PKD49" s="76">
        <v>3240</v>
      </c>
      <c r="PKE49" s="76"/>
      <c r="PKF49" s="74" t="s">
        <v>117</v>
      </c>
      <c r="PKG49" s="48">
        <f>PKG50</f>
        <v>0</v>
      </c>
      <c r="PKH49" s="48">
        <f t="shared" si="188"/>
        <v>-122330</v>
      </c>
      <c r="PKI49" s="48">
        <f t="shared" si="188"/>
        <v>0</v>
      </c>
      <c r="PKJ49" s="48">
        <f t="shared" si="188"/>
        <v>0</v>
      </c>
      <c r="PKK49" s="48">
        <f t="shared" si="188"/>
        <v>122330</v>
      </c>
      <c r="PKL49" s="48">
        <f t="shared" si="188"/>
        <v>0</v>
      </c>
      <c r="PKM49" s="48">
        <f t="shared" si="188"/>
        <v>0</v>
      </c>
      <c r="PKN49" s="48">
        <f t="shared" si="188"/>
        <v>0</v>
      </c>
      <c r="PKO49" s="48">
        <f t="shared" si="188"/>
        <v>0</v>
      </c>
      <c r="PKP49" s="48">
        <f t="shared" si="188"/>
        <v>0</v>
      </c>
      <c r="PKQ49" s="48">
        <f t="shared" si="188"/>
        <v>0</v>
      </c>
      <c r="PKR49" s="48">
        <f t="shared" si="188"/>
        <v>0</v>
      </c>
      <c r="PKS49" s="45" t="s">
        <v>116</v>
      </c>
      <c r="PKT49" s="76">
        <v>3240</v>
      </c>
      <c r="PKU49" s="76"/>
      <c r="PKV49" s="74" t="s">
        <v>117</v>
      </c>
      <c r="PKW49" s="48">
        <f>PKW50</f>
        <v>0</v>
      </c>
      <c r="PKX49" s="48">
        <f t="shared" si="188"/>
        <v>-122330</v>
      </c>
      <c r="PKY49" s="48">
        <f t="shared" si="188"/>
        <v>0</v>
      </c>
      <c r="PKZ49" s="48">
        <f t="shared" si="188"/>
        <v>0</v>
      </c>
      <c r="PLA49" s="48">
        <f t="shared" si="188"/>
        <v>122330</v>
      </c>
      <c r="PLB49" s="48">
        <f t="shared" si="188"/>
        <v>0</v>
      </c>
      <c r="PLC49" s="48">
        <f t="shared" si="188"/>
        <v>0</v>
      </c>
      <c r="PLD49" s="48">
        <f t="shared" si="188"/>
        <v>0</v>
      </c>
      <c r="PLE49" s="48">
        <f t="shared" si="188"/>
        <v>0</v>
      </c>
      <c r="PLF49" s="48">
        <f t="shared" si="188"/>
        <v>0</v>
      </c>
      <c r="PLG49" s="48">
        <f t="shared" si="188"/>
        <v>0</v>
      </c>
      <c r="PLH49" s="48">
        <f t="shared" si="188"/>
        <v>0</v>
      </c>
      <c r="PLI49" s="45" t="s">
        <v>116</v>
      </c>
      <c r="PLJ49" s="76">
        <v>3240</v>
      </c>
      <c r="PLK49" s="76"/>
      <c r="PLL49" s="74" t="s">
        <v>117</v>
      </c>
      <c r="PLM49" s="48">
        <f>PLM50</f>
        <v>0</v>
      </c>
      <c r="PLN49" s="48">
        <f t="shared" ref="PLN49:PNT49" si="189">PLN50</f>
        <v>-122330</v>
      </c>
      <c r="PLO49" s="48">
        <f t="shared" si="189"/>
        <v>0</v>
      </c>
      <c r="PLP49" s="48">
        <f t="shared" si="189"/>
        <v>0</v>
      </c>
      <c r="PLQ49" s="48">
        <f t="shared" si="189"/>
        <v>122330</v>
      </c>
      <c r="PLR49" s="48">
        <f t="shared" si="189"/>
        <v>0</v>
      </c>
      <c r="PLS49" s="48">
        <f t="shared" si="189"/>
        <v>0</v>
      </c>
      <c r="PLT49" s="48">
        <f t="shared" si="189"/>
        <v>0</v>
      </c>
      <c r="PLU49" s="48">
        <f t="shared" si="189"/>
        <v>0</v>
      </c>
      <c r="PLV49" s="48">
        <f t="shared" si="189"/>
        <v>0</v>
      </c>
      <c r="PLW49" s="48">
        <f t="shared" si="189"/>
        <v>0</v>
      </c>
      <c r="PLX49" s="48">
        <f t="shared" si="189"/>
        <v>0</v>
      </c>
      <c r="PLY49" s="45" t="s">
        <v>116</v>
      </c>
      <c r="PLZ49" s="76">
        <v>3240</v>
      </c>
      <c r="PMA49" s="76"/>
      <c r="PMB49" s="74" t="s">
        <v>117</v>
      </c>
      <c r="PMC49" s="48">
        <f>PMC50</f>
        <v>0</v>
      </c>
      <c r="PMD49" s="48">
        <f t="shared" si="189"/>
        <v>-122330</v>
      </c>
      <c r="PME49" s="48">
        <f t="shared" si="189"/>
        <v>0</v>
      </c>
      <c r="PMF49" s="48">
        <f t="shared" si="189"/>
        <v>0</v>
      </c>
      <c r="PMG49" s="48">
        <f t="shared" si="189"/>
        <v>122330</v>
      </c>
      <c r="PMH49" s="48">
        <f t="shared" si="189"/>
        <v>0</v>
      </c>
      <c r="PMI49" s="48">
        <f t="shared" si="189"/>
        <v>0</v>
      </c>
      <c r="PMJ49" s="48">
        <f t="shared" si="189"/>
        <v>0</v>
      </c>
      <c r="PMK49" s="48">
        <f t="shared" si="189"/>
        <v>0</v>
      </c>
      <c r="PML49" s="48">
        <f t="shared" si="189"/>
        <v>0</v>
      </c>
      <c r="PMM49" s="48">
        <f t="shared" si="189"/>
        <v>0</v>
      </c>
      <c r="PMN49" s="48">
        <f t="shared" si="189"/>
        <v>0</v>
      </c>
      <c r="PMO49" s="45" t="s">
        <v>116</v>
      </c>
      <c r="PMP49" s="76">
        <v>3240</v>
      </c>
      <c r="PMQ49" s="76"/>
      <c r="PMR49" s="74" t="s">
        <v>117</v>
      </c>
      <c r="PMS49" s="48">
        <f>PMS50</f>
        <v>0</v>
      </c>
      <c r="PMT49" s="48">
        <f t="shared" si="189"/>
        <v>-122330</v>
      </c>
      <c r="PMU49" s="48">
        <f t="shared" si="189"/>
        <v>0</v>
      </c>
      <c r="PMV49" s="48">
        <f t="shared" si="189"/>
        <v>0</v>
      </c>
      <c r="PMW49" s="48">
        <f t="shared" si="189"/>
        <v>122330</v>
      </c>
      <c r="PMX49" s="48">
        <f t="shared" si="189"/>
        <v>0</v>
      </c>
      <c r="PMY49" s="48">
        <f t="shared" si="189"/>
        <v>0</v>
      </c>
      <c r="PMZ49" s="48">
        <f t="shared" si="189"/>
        <v>0</v>
      </c>
      <c r="PNA49" s="48">
        <f t="shared" si="189"/>
        <v>0</v>
      </c>
      <c r="PNB49" s="48">
        <f t="shared" si="189"/>
        <v>0</v>
      </c>
      <c r="PNC49" s="48">
        <f t="shared" si="189"/>
        <v>0</v>
      </c>
      <c r="PND49" s="48">
        <f t="shared" si="189"/>
        <v>0</v>
      </c>
      <c r="PNE49" s="45" t="s">
        <v>116</v>
      </c>
      <c r="PNF49" s="76">
        <v>3240</v>
      </c>
      <c r="PNG49" s="76"/>
      <c r="PNH49" s="74" t="s">
        <v>117</v>
      </c>
      <c r="PNI49" s="48">
        <f>PNI50</f>
        <v>0</v>
      </c>
      <c r="PNJ49" s="48">
        <f t="shared" si="189"/>
        <v>-122330</v>
      </c>
      <c r="PNK49" s="48">
        <f t="shared" si="189"/>
        <v>0</v>
      </c>
      <c r="PNL49" s="48">
        <f t="shared" si="189"/>
        <v>0</v>
      </c>
      <c r="PNM49" s="48">
        <f t="shared" si="189"/>
        <v>122330</v>
      </c>
      <c r="PNN49" s="48">
        <f t="shared" si="189"/>
        <v>0</v>
      </c>
      <c r="PNO49" s="48">
        <f t="shared" si="189"/>
        <v>0</v>
      </c>
      <c r="PNP49" s="48">
        <f t="shared" si="189"/>
        <v>0</v>
      </c>
      <c r="PNQ49" s="48">
        <f t="shared" si="189"/>
        <v>0</v>
      </c>
      <c r="PNR49" s="48">
        <f t="shared" si="189"/>
        <v>0</v>
      </c>
      <c r="PNS49" s="48">
        <f t="shared" si="189"/>
        <v>0</v>
      </c>
      <c r="PNT49" s="48">
        <f t="shared" si="189"/>
        <v>0</v>
      </c>
      <c r="PNU49" s="45" t="s">
        <v>116</v>
      </c>
      <c r="PNV49" s="76">
        <v>3240</v>
      </c>
      <c r="PNW49" s="76"/>
      <c r="PNX49" s="74" t="s">
        <v>117</v>
      </c>
      <c r="PNY49" s="48">
        <f>PNY50</f>
        <v>0</v>
      </c>
      <c r="PNZ49" s="48">
        <f t="shared" ref="PNZ49:PQF49" si="190">PNZ50</f>
        <v>-122330</v>
      </c>
      <c r="POA49" s="48">
        <f t="shared" si="190"/>
        <v>0</v>
      </c>
      <c r="POB49" s="48">
        <f t="shared" si="190"/>
        <v>0</v>
      </c>
      <c r="POC49" s="48">
        <f t="shared" si="190"/>
        <v>122330</v>
      </c>
      <c r="POD49" s="48">
        <f t="shared" si="190"/>
        <v>0</v>
      </c>
      <c r="POE49" s="48">
        <f t="shared" si="190"/>
        <v>0</v>
      </c>
      <c r="POF49" s="48">
        <f t="shared" si="190"/>
        <v>0</v>
      </c>
      <c r="POG49" s="48">
        <f t="shared" si="190"/>
        <v>0</v>
      </c>
      <c r="POH49" s="48">
        <f t="shared" si="190"/>
        <v>0</v>
      </c>
      <c r="POI49" s="48">
        <f t="shared" si="190"/>
        <v>0</v>
      </c>
      <c r="POJ49" s="48">
        <f t="shared" si="190"/>
        <v>0</v>
      </c>
      <c r="POK49" s="45" t="s">
        <v>116</v>
      </c>
      <c r="POL49" s="76">
        <v>3240</v>
      </c>
      <c r="POM49" s="76"/>
      <c r="PON49" s="74" t="s">
        <v>117</v>
      </c>
      <c r="POO49" s="48">
        <f>POO50</f>
        <v>0</v>
      </c>
      <c r="POP49" s="48">
        <f t="shared" si="190"/>
        <v>-122330</v>
      </c>
      <c r="POQ49" s="48">
        <f t="shared" si="190"/>
        <v>0</v>
      </c>
      <c r="POR49" s="48">
        <f t="shared" si="190"/>
        <v>0</v>
      </c>
      <c r="POS49" s="48">
        <f t="shared" si="190"/>
        <v>122330</v>
      </c>
      <c r="POT49" s="48">
        <f t="shared" si="190"/>
        <v>0</v>
      </c>
      <c r="POU49" s="48">
        <f t="shared" si="190"/>
        <v>0</v>
      </c>
      <c r="POV49" s="48">
        <f t="shared" si="190"/>
        <v>0</v>
      </c>
      <c r="POW49" s="48">
        <f t="shared" si="190"/>
        <v>0</v>
      </c>
      <c r="POX49" s="48">
        <f t="shared" si="190"/>
        <v>0</v>
      </c>
      <c r="POY49" s="48">
        <f t="shared" si="190"/>
        <v>0</v>
      </c>
      <c r="POZ49" s="48">
        <f t="shared" si="190"/>
        <v>0</v>
      </c>
      <c r="PPA49" s="45" t="s">
        <v>116</v>
      </c>
      <c r="PPB49" s="76">
        <v>3240</v>
      </c>
      <c r="PPC49" s="76"/>
      <c r="PPD49" s="74" t="s">
        <v>117</v>
      </c>
      <c r="PPE49" s="48">
        <f>PPE50</f>
        <v>0</v>
      </c>
      <c r="PPF49" s="48">
        <f t="shared" si="190"/>
        <v>-122330</v>
      </c>
      <c r="PPG49" s="48">
        <f t="shared" si="190"/>
        <v>0</v>
      </c>
      <c r="PPH49" s="48">
        <f t="shared" si="190"/>
        <v>0</v>
      </c>
      <c r="PPI49" s="48">
        <f t="shared" si="190"/>
        <v>122330</v>
      </c>
      <c r="PPJ49" s="48">
        <f t="shared" si="190"/>
        <v>0</v>
      </c>
      <c r="PPK49" s="48">
        <f t="shared" si="190"/>
        <v>0</v>
      </c>
      <c r="PPL49" s="48">
        <f t="shared" si="190"/>
        <v>0</v>
      </c>
      <c r="PPM49" s="48">
        <f t="shared" si="190"/>
        <v>0</v>
      </c>
      <c r="PPN49" s="48">
        <f t="shared" si="190"/>
        <v>0</v>
      </c>
      <c r="PPO49" s="48">
        <f t="shared" si="190"/>
        <v>0</v>
      </c>
      <c r="PPP49" s="48">
        <f t="shared" si="190"/>
        <v>0</v>
      </c>
      <c r="PPQ49" s="45" t="s">
        <v>116</v>
      </c>
      <c r="PPR49" s="76">
        <v>3240</v>
      </c>
      <c r="PPS49" s="76"/>
      <c r="PPT49" s="74" t="s">
        <v>117</v>
      </c>
      <c r="PPU49" s="48">
        <f>PPU50</f>
        <v>0</v>
      </c>
      <c r="PPV49" s="48">
        <f t="shared" si="190"/>
        <v>-122330</v>
      </c>
      <c r="PPW49" s="48">
        <f t="shared" si="190"/>
        <v>0</v>
      </c>
      <c r="PPX49" s="48">
        <f t="shared" si="190"/>
        <v>0</v>
      </c>
      <c r="PPY49" s="48">
        <f t="shared" si="190"/>
        <v>122330</v>
      </c>
      <c r="PPZ49" s="48">
        <f t="shared" si="190"/>
        <v>0</v>
      </c>
      <c r="PQA49" s="48">
        <f t="shared" si="190"/>
        <v>0</v>
      </c>
      <c r="PQB49" s="48">
        <f t="shared" si="190"/>
        <v>0</v>
      </c>
      <c r="PQC49" s="48">
        <f t="shared" si="190"/>
        <v>0</v>
      </c>
      <c r="PQD49" s="48">
        <f t="shared" si="190"/>
        <v>0</v>
      </c>
      <c r="PQE49" s="48">
        <f t="shared" si="190"/>
        <v>0</v>
      </c>
      <c r="PQF49" s="48">
        <f t="shared" si="190"/>
        <v>0</v>
      </c>
      <c r="PQG49" s="45" t="s">
        <v>116</v>
      </c>
      <c r="PQH49" s="76">
        <v>3240</v>
      </c>
      <c r="PQI49" s="76"/>
      <c r="PQJ49" s="74" t="s">
        <v>117</v>
      </c>
      <c r="PQK49" s="48">
        <f>PQK50</f>
        <v>0</v>
      </c>
      <c r="PQL49" s="48">
        <f t="shared" ref="PQL49:PSR49" si="191">PQL50</f>
        <v>-122330</v>
      </c>
      <c r="PQM49" s="48">
        <f t="shared" si="191"/>
        <v>0</v>
      </c>
      <c r="PQN49" s="48">
        <f t="shared" si="191"/>
        <v>0</v>
      </c>
      <c r="PQO49" s="48">
        <f t="shared" si="191"/>
        <v>122330</v>
      </c>
      <c r="PQP49" s="48">
        <f t="shared" si="191"/>
        <v>0</v>
      </c>
      <c r="PQQ49" s="48">
        <f t="shared" si="191"/>
        <v>0</v>
      </c>
      <c r="PQR49" s="48">
        <f t="shared" si="191"/>
        <v>0</v>
      </c>
      <c r="PQS49" s="48">
        <f t="shared" si="191"/>
        <v>0</v>
      </c>
      <c r="PQT49" s="48">
        <f t="shared" si="191"/>
        <v>0</v>
      </c>
      <c r="PQU49" s="48">
        <f t="shared" si="191"/>
        <v>0</v>
      </c>
      <c r="PQV49" s="48">
        <f t="shared" si="191"/>
        <v>0</v>
      </c>
      <c r="PQW49" s="45" t="s">
        <v>116</v>
      </c>
      <c r="PQX49" s="76">
        <v>3240</v>
      </c>
      <c r="PQY49" s="76"/>
      <c r="PQZ49" s="74" t="s">
        <v>117</v>
      </c>
      <c r="PRA49" s="48">
        <f>PRA50</f>
        <v>0</v>
      </c>
      <c r="PRB49" s="48">
        <f t="shared" si="191"/>
        <v>-122330</v>
      </c>
      <c r="PRC49" s="48">
        <f t="shared" si="191"/>
        <v>0</v>
      </c>
      <c r="PRD49" s="48">
        <f t="shared" si="191"/>
        <v>0</v>
      </c>
      <c r="PRE49" s="48">
        <f t="shared" si="191"/>
        <v>122330</v>
      </c>
      <c r="PRF49" s="48">
        <f t="shared" si="191"/>
        <v>0</v>
      </c>
      <c r="PRG49" s="48">
        <f t="shared" si="191"/>
        <v>0</v>
      </c>
      <c r="PRH49" s="48">
        <f t="shared" si="191"/>
        <v>0</v>
      </c>
      <c r="PRI49" s="48">
        <f t="shared" si="191"/>
        <v>0</v>
      </c>
      <c r="PRJ49" s="48">
        <f t="shared" si="191"/>
        <v>0</v>
      </c>
      <c r="PRK49" s="48">
        <f t="shared" si="191"/>
        <v>0</v>
      </c>
      <c r="PRL49" s="48">
        <f t="shared" si="191"/>
        <v>0</v>
      </c>
      <c r="PRM49" s="45" t="s">
        <v>116</v>
      </c>
      <c r="PRN49" s="76">
        <v>3240</v>
      </c>
      <c r="PRO49" s="76"/>
      <c r="PRP49" s="74" t="s">
        <v>117</v>
      </c>
      <c r="PRQ49" s="48">
        <f>PRQ50</f>
        <v>0</v>
      </c>
      <c r="PRR49" s="48">
        <f t="shared" si="191"/>
        <v>-122330</v>
      </c>
      <c r="PRS49" s="48">
        <f t="shared" si="191"/>
        <v>0</v>
      </c>
      <c r="PRT49" s="48">
        <f t="shared" si="191"/>
        <v>0</v>
      </c>
      <c r="PRU49" s="48">
        <f t="shared" si="191"/>
        <v>122330</v>
      </c>
      <c r="PRV49" s="48">
        <f t="shared" si="191"/>
        <v>0</v>
      </c>
      <c r="PRW49" s="48">
        <f t="shared" si="191"/>
        <v>0</v>
      </c>
      <c r="PRX49" s="48">
        <f t="shared" si="191"/>
        <v>0</v>
      </c>
      <c r="PRY49" s="48">
        <f t="shared" si="191"/>
        <v>0</v>
      </c>
      <c r="PRZ49" s="48">
        <f t="shared" si="191"/>
        <v>0</v>
      </c>
      <c r="PSA49" s="48">
        <f t="shared" si="191"/>
        <v>0</v>
      </c>
      <c r="PSB49" s="48">
        <f t="shared" si="191"/>
        <v>0</v>
      </c>
      <c r="PSC49" s="45" t="s">
        <v>116</v>
      </c>
      <c r="PSD49" s="76">
        <v>3240</v>
      </c>
      <c r="PSE49" s="76"/>
      <c r="PSF49" s="74" t="s">
        <v>117</v>
      </c>
      <c r="PSG49" s="48">
        <f>PSG50</f>
        <v>0</v>
      </c>
      <c r="PSH49" s="48">
        <f t="shared" si="191"/>
        <v>-122330</v>
      </c>
      <c r="PSI49" s="48">
        <f t="shared" si="191"/>
        <v>0</v>
      </c>
      <c r="PSJ49" s="48">
        <f t="shared" si="191"/>
        <v>0</v>
      </c>
      <c r="PSK49" s="48">
        <f t="shared" si="191"/>
        <v>122330</v>
      </c>
      <c r="PSL49" s="48">
        <f t="shared" si="191"/>
        <v>0</v>
      </c>
      <c r="PSM49" s="48">
        <f t="shared" si="191"/>
        <v>0</v>
      </c>
      <c r="PSN49" s="48">
        <f t="shared" si="191"/>
        <v>0</v>
      </c>
      <c r="PSO49" s="48">
        <f t="shared" si="191"/>
        <v>0</v>
      </c>
      <c r="PSP49" s="48">
        <f t="shared" si="191"/>
        <v>0</v>
      </c>
      <c r="PSQ49" s="48">
        <f t="shared" si="191"/>
        <v>0</v>
      </c>
      <c r="PSR49" s="48">
        <f t="shared" si="191"/>
        <v>0</v>
      </c>
      <c r="PSS49" s="45" t="s">
        <v>116</v>
      </c>
      <c r="PST49" s="76">
        <v>3240</v>
      </c>
      <c r="PSU49" s="76"/>
      <c r="PSV49" s="74" t="s">
        <v>117</v>
      </c>
      <c r="PSW49" s="48">
        <f>PSW50</f>
        <v>0</v>
      </c>
      <c r="PSX49" s="48">
        <f t="shared" ref="PSX49:PVD49" si="192">PSX50</f>
        <v>-122330</v>
      </c>
      <c r="PSY49" s="48">
        <f t="shared" si="192"/>
        <v>0</v>
      </c>
      <c r="PSZ49" s="48">
        <f t="shared" si="192"/>
        <v>0</v>
      </c>
      <c r="PTA49" s="48">
        <f t="shared" si="192"/>
        <v>122330</v>
      </c>
      <c r="PTB49" s="48">
        <f t="shared" si="192"/>
        <v>0</v>
      </c>
      <c r="PTC49" s="48">
        <f t="shared" si="192"/>
        <v>0</v>
      </c>
      <c r="PTD49" s="48">
        <f t="shared" si="192"/>
        <v>0</v>
      </c>
      <c r="PTE49" s="48">
        <f t="shared" si="192"/>
        <v>0</v>
      </c>
      <c r="PTF49" s="48">
        <f t="shared" si="192"/>
        <v>0</v>
      </c>
      <c r="PTG49" s="48">
        <f t="shared" si="192"/>
        <v>0</v>
      </c>
      <c r="PTH49" s="48">
        <f t="shared" si="192"/>
        <v>0</v>
      </c>
      <c r="PTI49" s="45" t="s">
        <v>116</v>
      </c>
      <c r="PTJ49" s="76">
        <v>3240</v>
      </c>
      <c r="PTK49" s="76"/>
      <c r="PTL49" s="74" t="s">
        <v>117</v>
      </c>
      <c r="PTM49" s="48">
        <f>PTM50</f>
        <v>0</v>
      </c>
      <c r="PTN49" s="48">
        <f t="shared" si="192"/>
        <v>-122330</v>
      </c>
      <c r="PTO49" s="48">
        <f t="shared" si="192"/>
        <v>0</v>
      </c>
      <c r="PTP49" s="48">
        <f t="shared" si="192"/>
        <v>0</v>
      </c>
      <c r="PTQ49" s="48">
        <f t="shared" si="192"/>
        <v>122330</v>
      </c>
      <c r="PTR49" s="48">
        <f t="shared" si="192"/>
        <v>0</v>
      </c>
      <c r="PTS49" s="48">
        <f t="shared" si="192"/>
        <v>0</v>
      </c>
      <c r="PTT49" s="48">
        <f t="shared" si="192"/>
        <v>0</v>
      </c>
      <c r="PTU49" s="48">
        <f t="shared" si="192"/>
        <v>0</v>
      </c>
      <c r="PTV49" s="48">
        <f t="shared" si="192"/>
        <v>0</v>
      </c>
      <c r="PTW49" s="48">
        <f t="shared" si="192"/>
        <v>0</v>
      </c>
      <c r="PTX49" s="48">
        <f t="shared" si="192"/>
        <v>0</v>
      </c>
      <c r="PTY49" s="45" t="s">
        <v>116</v>
      </c>
      <c r="PTZ49" s="76">
        <v>3240</v>
      </c>
      <c r="PUA49" s="76"/>
      <c r="PUB49" s="74" t="s">
        <v>117</v>
      </c>
      <c r="PUC49" s="48">
        <f>PUC50</f>
        <v>0</v>
      </c>
      <c r="PUD49" s="48">
        <f t="shared" si="192"/>
        <v>-122330</v>
      </c>
      <c r="PUE49" s="48">
        <f t="shared" si="192"/>
        <v>0</v>
      </c>
      <c r="PUF49" s="48">
        <f t="shared" si="192"/>
        <v>0</v>
      </c>
      <c r="PUG49" s="48">
        <f t="shared" si="192"/>
        <v>122330</v>
      </c>
      <c r="PUH49" s="48">
        <f t="shared" si="192"/>
        <v>0</v>
      </c>
      <c r="PUI49" s="48">
        <f t="shared" si="192"/>
        <v>0</v>
      </c>
      <c r="PUJ49" s="48">
        <f t="shared" si="192"/>
        <v>0</v>
      </c>
      <c r="PUK49" s="48">
        <f t="shared" si="192"/>
        <v>0</v>
      </c>
      <c r="PUL49" s="48">
        <f t="shared" si="192"/>
        <v>0</v>
      </c>
      <c r="PUM49" s="48">
        <f t="shared" si="192"/>
        <v>0</v>
      </c>
      <c r="PUN49" s="48">
        <f t="shared" si="192"/>
        <v>0</v>
      </c>
      <c r="PUO49" s="45" t="s">
        <v>116</v>
      </c>
      <c r="PUP49" s="76">
        <v>3240</v>
      </c>
      <c r="PUQ49" s="76"/>
      <c r="PUR49" s="74" t="s">
        <v>117</v>
      </c>
      <c r="PUS49" s="48">
        <f>PUS50</f>
        <v>0</v>
      </c>
      <c r="PUT49" s="48">
        <f t="shared" si="192"/>
        <v>-122330</v>
      </c>
      <c r="PUU49" s="48">
        <f t="shared" si="192"/>
        <v>0</v>
      </c>
      <c r="PUV49" s="48">
        <f t="shared" si="192"/>
        <v>0</v>
      </c>
      <c r="PUW49" s="48">
        <f t="shared" si="192"/>
        <v>122330</v>
      </c>
      <c r="PUX49" s="48">
        <f t="shared" si="192"/>
        <v>0</v>
      </c>
      <c r="PUY49" s="48">
        <f t="shared" si="192"/>
        <v>0</v>
      </c>
      <c r="PUZ49" s="48">
        <f t="shared" si="192"/>
        <v>0</v>
      </c>
      <c r="PVA49" s="48">
        <f t="shared" si="192"/>
        <v>0</v>
      </c>
      <c r="PVB49" s="48">
        <f t="shared" si="192"/>
        <v>0</v>
      </c>
      <c r="PVC49" s="48">
        <f t="shared" si="192"/>
        <v>0</v>
      </c>
      <c r="PVD49" s="48">
        <f t="shared" si="192"/>
        <v>0</v>
      </c>
      <c r="PVE49" s="45" t="s">
        <v>116</v>
      </c>
      <c r="PVF49" s="76">
        <v>3240</v>
      </c>
      <c r="PVG49" s="76"/>
      <c r="PVH49" s="74" t="s">
        <v>117</v>
      </c>
      <c r="PVI49" s="48">
        <f>PVI50</f>
        <v>0</v>
      </c>
      <c r="PVJ49" s="48">
        <f t="shared" ref="PVJ49:PXP49" si="193">PVJ50</f>
        <v>-122330</v>
      </c>
      <c r="PVK49" s="48">
        <f t="shared" si="193"/>
        <v>0</v>
      </c>
      <c r="PVL49" s="48">
        <f t="shared" si="193"/>
        <v>0</v>
      </c>
      <c r="PVM49" s="48">
        <f t="shared" si="193"/>
        <v>122330</v>
      </c>
      <c r="PVN49" s="48">
        <f t="shared" si="193"/>
        <v>0</v>
      </c>
      <c r="PVO49" s="48">
        <f t="shared" si="193"/>
        <v>0</v>
      </c>
      <c r="PVP49" s="48">
        <f t="shared" si="193"/>
        <v>0</v>
      </c>
      <c r="PVQ49" s="48">
        <f t="shared" si="193"/>
        <v>0</v>
      </c>
      <c r="PVR49" s="48">
        <f t="shared" si="193"/>
        <v>0</v>
      </c>
      <c r="PVS49" s="48">
        <f t="shared" si="193"/>
        <v>0</v>
      </c>
      <c r="PVT49" s="48">
        <f t="shared" si="193"/>
        <v>0</v>
      </c>
      <c r="PVU49" s="45" t="s">
        <v>116</v>
      </c>
      <c r="PVV49" s="76">
        <v>3240</v>
      </c>
      <c r="PVW49" s="76"/>
      <c r="PVX49" s="74" t="s">
        <v>117</v>
      </c>
      <c r="PVY49" s="48">
        <f>PVY50</f>
        <v>0</v>
      </c>
      <c r="PVZ49" s="48">
        <f t="shared" si="193"/>
        <v>-122330</v>
      </c>
      <c r="PWA49" s="48">
        <f t="shared" si="193"/>
        <v>0</v>
      </c>
      <c r="PWB49" s="48">
        <f t="shared" si="193"/>
        <v>0</v>
      </c>
      <c r="PWC49" s="48">
        <f t="shared" si="193"/>
        <v>122330</v>
      </c>
      <c r="PWD49" s="48">
        <f t="shared" si="193"/>
        <v>0</v>
      </c>
      <c r="PWE49" s="48">
        <f t="shared" si="193"/>
        <v>0</v>
      </c>
      <c r="PWF49" s="48">
        <f t="shared" si="193"/>
        <v>0</v>
      </c>
      <c r="PWG49" s="48">
        <f t="shared" si="193"/>
        <v>0</v>
      </c>
      <c r="PWH49" s="48">
        <f t="shared" si="193"/>
        <v>0</v>
      </c>
      <c r="PWI49" s="48">
        <f t="shared" si="193"/>
        <v>0</v>
      </c>
      <c r="PWJ49" s="48">
        <f t="shared" si="193"/>
        <v>0</v>
      </c>
      <c r="PWK49" s="45" t="s">
        <v>116</v>
      </c>
      <c r="PWL49" s="76">
        <v>3240</v>
      </c>
      <c r="PWM49" s="76"/>
      <c r="PWN49" s="74" t="s">
        <v>117</v>
      </c>
      <c r="PWO49" s="48">
        <f>PWO50</f>
        <v>0</v>
      </c>
      <c r="PWP49" s="48">
        <f t="shared" si="193"/>
        <v>-122330</v>
      </c>
      <c r="PWQ49" s="48">
        <f t="shared" si="193"/>
        <v>0</v>
      </c>
      <c r="PWR49" s="48">
        <f t="shared" si="193"/>
        <v>0</v>
      </c>
      <c r="PWS49" s="48">
        <f t="shared" si="193"/>
        <v>122330</v>
      </c>
      <c r="PWT49" s="48">
        <f t="shared" si="193"/>
        <v>0</v>
      </c>
      <c r="PWU49" s="48">
        <f t="shared" si="193"/>
        <v>0</v>
      </c>
      <c r="PWV49" s="48">
        <f t="shared" si="193"/>
        <v>0</v>
      </c>
      <c r="PWW49" s="48">
        <f t="shared" si="193"/>
        <v>0</v>
      </c>
      <c r="PWX49" s="48">
        <f t="shared" si="193"/>
        <v>0</v>
      </c>
      <c r="PWY49" s="48">
        <f t="shared" si="193"/>
        <v>0</v>
      </c>
      <c r="PWZ49" s="48">
        <f t="shared" si="193"/>
        <v>0</v>
      </c>
      <c r="PXA49" s="45" t="s">
        <v>116</v>
      </c>
      <c r="PXB49" s="76">
        <v>3240</v>
      </c>
      <c r="PXC49" s="76"/>
      <c r="PXD49" s="74" t="s">
        <v>117</v>
      </c>
      <c r="PXE49" s="48">
        <f>PXE50</f>
        <v>0</v>
      </c>
      <c r="PXF49" s="48">
        <f t="shared" si="193"/>
        <v>-122330</v>
      </c>
      <c r="PXG49" s="48">
        <f t="shared" si="193"/>
        <v>0</v>
      </c>
      <c r="PXH49" s="48">
        <f t="shared" si="193"/>
        <v>0</v>
      </c>
      <c r="PXI49" s="48">
        <f t="shared" si="193"/>
        <v>122330</v>
      </c>
      <c r="PXJ49" s="48">
        <f t="shared" si="193"/>
        <v>0</v>
      </c>
      <c r="PXK49" s="48">
        <f t="shared" si="193"/>
        <v>0</v>
      </c>
      <c r="PXL49" s="48">
        <f t="shared" si="193"/>
        <v>0</v>
      </c>
      <c r="PXM49" s="48">
        <f t="shared" si="193"/>
        <v>0</v>
      </c>
      <c r="PXN49" s="48">
        <f t="shared" si="193"/>
        <v>0</v>
      </c>
      <c r="PXO49" s="48">
        <f t="shared" si="193"/>
        <v>0</v>
      </c>
      <c r="PXP49" s="48">
        <f t="shared" si="193"/>
        <v>0</v>
      </c>
      <c r="PXQ49" s="45" t="s">
        <v>116</v>
      </c>
      <c r="PXR49" s="76">
        <v>3240</v>
      </c>
      <c r="PXS49" s="76"/>
      <c r="PXT49" s="74" t="s">
        <v>117</v>
      </c>
      <c r="PXU49" s="48">
        <f>PXU50</f>
        <v>0</v>
      </c>
      <c r="PXV49" s="48">
        <f t="shared" ref="PXV49:QAB49" si="194">PXV50</f>
        <v>-122330</v>
      </c>
      <c r="PXW49" s="48">
        <f t="shared" si="194"/>
        <v>0</v>
      </c>
      <c r="PXX49" s="48">
        <f t="shared" si="194"/>
        <v>0</v>
      </c>
      <c r="PXY49" s="48">
        <f t="shared" si="194"/>
        <v>122330</v>
      </c>
      <c r="PXZ49" s="48">
        <f t="shared" si="194"/>
        <v>0</v>
      </c>
      <c r="PYA49" s="48">
        <f t="shared" si="194"/>
        <v>0</v>
      </c>
      <c r="PYB49" s="48">
        <f t="shared" si="194"/>
        <v>0</v>
      </c>
      <c r="PYC49" s="48">
        <f t="shared" si="194"/>
        <v>0</v>
      </c>
      <c r="PYD49" s="48">
        <f t="shared" si="194"/>
        <v>0</v>
      </c>
      <c r="PYE49" s="48">
        <f t="shared" si="194"/>
        <v>0</v>
      </c>
      <c r="PYF49" s="48">
        <f t="shared" si="194"/>
        <v>0</v>
      </c>
      <c r="PYG49" s="45" t="s">
        <v>116</v>
      </c>
      <c r="PYH49" s="76">
        <v>3240</v>
      </c>
      <c r="PYI49" s="76"/>
      <c r="PYJ49" s="74" t="s">
        <v>117</v>
      </c>
      <c r="PYK49" s="48">
        <f>PYK50</f>
        <v>0</v>
      </c>
      <c r="PYL49" s="48">
        <f t="shared" si="194"/>
        <v>-122330</v>
      </c>
      <c r="PYM49" s="48">
        <f t="shared" si="194"/>
        <v>0</v>
      </c>
      <c r="PYN49" s="48">
        <f t="shared" si="194"/>
        <v>0</v>
      </c>
      <c r="PYO49" s="48">
        <f t="shared" si="194"/>
        <v>122330</v>
      </c>
      <c r="PYP49" s="48">
        <f t="shared" si="194"/>
        <v>0</v>
      </c>
      <c r="PYQ49" s="48">
        <f t="shared" si="194"/>
        <v>0</v>
      </c>
      <c r="PYR49" s="48">
        <f t="shared" si="194"/>
        <v>0</v>
      </c>
      <c r="PYS49" s="48">
        <f t="shared" si="194"/>
        <v>0</v>
      </c>
      <c r="PYT49" s="48">
        <f t="shared" si="194"/>
        <v>0</v>
      </c>
      <c r="PYU49" s="48">
        <f t="shared" si="194"/>
        <v>0</v>
      </c>
      <c r="PYV49" s="48">
        <f t="shared" si="194"/>
        <v>0</v>
      </c>
      <c r="PYW49" s="45" t="s">
        <v>116</v>
      </c>
      <c r="PYX49" s="76">
        <v>3240</v>
      </c>
      <c r="PYY49" s="76"/>
      <c r="PYZ49" s="74" t="s">
        <v>117</v>
      </c>
      <c r="PZA49" s="48">
        <f>PZA50</f>
        <v>0</v>
      </c>
      <c r="PZB49" s="48">
        <f t="shared" si="194"/>
        <v>-122330</v>
      </c>
      <c r="PZC49" s="48">
        <f t="shared" si="194"/>
        <v>0</v>
      </c>
      <c r="PZD49" s="48">
        <f t="shared" si="194"/>
        <v>0</v>
      </c>
      <c r="PZE49" s="48">
        <f t="shared" si="194"/>
        <v>122330</v>
      </c>
      <c r="PZF49" s="48">
        <f t="shared" si="194"/>
        <v>0</v>
      </c>
      <c r="PZG49" s="48">
        <f t="shared" si="194"/>
        <v>0</v>
      </c>
      <c r="PZH49" s="48">
        <f t="shared" si="194"/>
        <v>0</v>
      </c>
      <c r="PZI49" s="48">
        <f t="shared" si="194"/>
        <v>0</v>
      </c>
      <c r="PZJ49" s="48">
        <f t="shared" si="194"/>
        <v>0</v>
      </c>
      <c r="PZK49" s="48">
        <f t="shared" si="194"/>
        <v>0</v>
      </c>
      <c r="PZL49" s="48">
        <f t="shared" si="194"/>
        <v>0</v>
      </c>
      <c r="PZM49" s="45" t="s">
        <v>116</v>
      </c>
      <c r="PZN49" s="76">
        <v>3240</v>
      </c>
      <c r="PZO49" s="76"/>
      <c r="PZP49" s="74" t="s">
        <v>117</v>
      </c>
      <c r="PZQ49" s="48">
        <f>PZQ50</f>
        <v>0</v>
      </c>
      <c r="PZR49" s="48">
        <f t="shared" si="194"/>
        <v>-122330</v>
      </c>
      <c r="PZS49" s="48">
        <f t="shared" si="194"/>
        <v>0</v>
      </c>
      <c r="PZT49" s="48">
        <f t="shared" si="194"/>
        <v>0</v>
      </c>
      <c r="PZU49" s="48">
        <f t="shared" si="194"/>
        <v>122330</v>
      </c>
      <c r="PZV49" s="48">
        <f t="shared" si="194"/>
        <v>0</v>
      </c>
      <c r="PZW49" s="48">
        <f t="shared" si="194"/>
        <v>0</v>
      </c>
      <c r="PZX49" s="48">
        <f t="shared" si="194"/>
        <v>0</v>
      </c>
      <c r="PZY49" s="48">
        <f t="shared" si="194"/>
        <v>0</v>
      </c>
      <c r="PZZ49" s="48">
        <f t="shared" si="194"/>
        <v>0</v>
      </c>
      <c r="QAA49" s="48">
        <f t="shared" si="194"/>
        <v>0</v>
      </c>
      <c r="QAB49" s="48">
        <f t="shared" si="194"/>
        <v>0</v>
      </c>
      <c r="QAC49" s="45" t="s">
        <v>116</v>
      </c>
      <c r="QAD49" s="76">
        <v>3240</v>
      </c>
      <c r="QAE49" s="76"/>
      <c r="QAF49" s="74" t="s">
        <v>117</v>
      </c>
      <c r="QAG49" s="48">
        <f>QAG50</f>
        <v>0</v>
      </c>
      <c r="QAH49" s="48">
        <f t="shared" ref="QAH49:QCN49" si="195">QAH50</f>
        <v>-122330</v>
      </c>
      <c r="QAI49" s="48">
        <f t="shared" si="195"/>
        <v>0</v>
      </c>
      <c r="QAJ49" s="48">
        <f t="shared" si="195"/>
        <v>0</v>
      </c>
      <c r="QAK49" s="48">
        <f t="shared" si="195"/>
        <v>122330</v>
      </c>
      <c r="QAL49" s="48">
        <f t="shared" si="195"/>
        <v>0</v>
      </c>
      <c r="QAM49" s="48">
        <f t="shared" si="195"/>
        <v>0</v>
      </c>
      <c r="QAN49" s="48">
        <f t="shared" si="195"/>
        <v>0</v>
      </c>
      <c r="QAO49" s="48">
        <f t="shared" si="195"/>
        <v>0</v>
      </c>
      <c r="QAP49" s="48">
        <f t="shared" si="195"/>
        <v>0</v>
      </c>
      <c r="QAQ49" s="48">
        <f t="shared" si="195"/>
        <v>0</v>
      </c>
      <c r="QAR49" s="48">
        <f t="shared" si="195"/>
        <v>0</v>
      </c>
      <c r="QAS49" s="45" t="s">
        <v>116</v>
      </c>
      <c r="QAT49" s="76">
        <v>3240</v>
      </c>
      <c r="QAU49" s="76"/>
      <c r="QAV49" s="74" t="s">
        <v>117</v>
      </c>
      <c r="QAW49" s="48">
        <f>QAW50</f>
        <v>0</v>
      </c>
      <c r="QAX49" s="48">
        <f t="shared" si="195"/>
        <v>-122330</v>
      </c>
      <c r="QAY49" s="48">
        <f t="shared" si="195"/>
        <v>0</v>
      </c>
      <c r="QAZ49" s="48">
        <f t="shared" si="195"/>
        <v>0</v>
      </c>
      <c r="QBA49" s="48">
        <f t="shared" si="195"/>
        <v>122330</v>
      </c>
      <c r="QBB49" s="48">
        <f t="shared" si="195"/>
        <v>0</v>
      </c>
      <c r="QBC49" s="48">
        <f t="shared" si="195"/>
        <v>0</v>
      </c>
      <c r="QBD49" s="48">
        <f t="shared" si="195"/>
        <v>0</v>
      </c>
      <c r="QBE49" s="48">
        <f t="shared" si="195"/>
        <v>0</v>
      </c>
      <c r="QBF49" s="48">
        <f t="shared" si="195"/>
        <v>0</v>
      </c>
      <c r="QBG49" s="48">
        <f t="shared" si="195"/>
        <v>0</v>
      </c>
      <c r="QBH49" s="48">
        <f t="shared" si="195"/>
        <v>0</v>
      </c>
      <c r="QBI49" s="45" t="s">
        <v>116</v>
      </c>
      <c r="QBJ49" s="76">
        <v>3240</v>
      </c>
      <c r="QBK49" s="76"/>
      <c r="QBL49" s="74" t="s">
        <v>117</v>
      </c>
      <c r="QBM49" s="48">
        <f>QBM50</f>
        <v>0</v>
      </c>
      <c r="QBN49" s="48">
        <f t="shared" si="195"/>
        <v>-122330</v>
      </c>
      <c r="QBO49" s="48">
        <f t="shared" si="195"/>
        <v>0</v>
      </c>
      <c r="QBP49" s="48">
        <f t="shared" si="195"/>
        <v>0</v>
      </c>
      <c r="QBQ49" s="48">
        <f t="shared" si="195"/>
        <v>122330</v>
      </c>
      <c r="QBR49" s="48">
        <f t="shared" si="195"/>
        <v>0</v>
      </c>
      <c r="QBS49" s="48">
        <f t="shared" si="195"/>
        <v>0</v>
      </c>
      <c r="QBT49" s="48">
        <f t="shared" si="195"/>
        <v>0</v>
      </c>
      <c r="QBU49" s="48">
        <f t="shared" si="195"/>
        <v>0</v>
      </c>
      <c r="QBV49" s="48">
        <f t="shared" si="195"/>
        <v>0</v>
      </c>
      <c r="QBW49" s="48">
        <f t="shared" si="195"/>
        <v>0</v>
      </c>
      <c r="QBX49" s="48">
        <f t="shared" si="195"/>
        <v>0</v>
      </c>
      <c r="QBY49" s="45" t="s">
        <v>116</v>
      </c>
      <c r="QBZ49" s="76">
        <v>3240</v>
      </c>
      <c r="QCA49" s="76"/>
      <c r="QCB49" s="74" t="s">
        <v>117</v>
      </c>
      <c r="QCC49" s="48">
        <f>QCC50</f>
        <v>0</v>
      </c>
      <c r="QCD49" s="48">
        <f t="shared" si="195"/>
        <v>-122330</v>
      </c>
      <c r="QCE49" s="48">
        <f t="shared" si="195"/>
        <v>0</v>
      </c>
      <c r="QCF49" s="48">
        <f t="shared" si="195"/>
        <v>0</v>
      </c>
      <c r="QCG49" s="48">
        <f t="shared" si="195"/>
        <v>122330</v>
      </c>
      <c r="QCH49" s="48">
        <f t="shared" si="195"/>
        <v>0</v>
      </c>
      <c r="QCI49" s="48">
        <f t="shared" si="195"/>
        <v>0</v>
      </c>
      <c r="QCJ49" s="48">
        <f t="shared" si="195"/>
        <v>0</v>
      </c>
      <c r="QCK49" s="48">
        <f t="shared" si="195"/>
        <v>0</v>
      </c>
      <c r="QCL49" s="48">
        <f t="shared" si="195"/>
        <v>0</v>
      </c>
      <c r="QCM49" s="48">
        <f t="shared" si="195"/>
        <v>0</v>
      </c>
      <c r="QCN49" s="48">
        <f t="shared" si="195"/>
        <v>0</v>
      </c>
      <c r="QCO49" s="45" t="s">
        <v>116</v>
      </c>
      <c r="QCP49" s="76">
        <v>3240</v>
      </c>
      <c r="QCQ49" s="76"/>
      <c r="QCR49" s="74" t="s">
        <v>117</v>
      </c>
      <c r="QCS49" s="48">
        <f>QCS50</f>
        <v>0</v>
      </c>
      <c r="QCT49" s="48">
        <f t="shared" ref="QCT49:QEZ49" si="196">QCT50</f>
        <v>-122330</v>
      </c>
      <c r="QCU49" s="48">
        <f t="shared" si="196"/>
        <v>0</v>
      </c>
      <c r="QCV49" s="48">
        <f t="shared" si="196"/>
        <v>0</v>
      </c>
      <c r="QCW49" s="48">
        <f t="shared" si="196"/>
        <v>122330</v>
      </c>
      <c r="QCX49" s="48">
        <f t="shared" si="196"/>
        <v>0</v>
      </c>
      <c r="QCY49" s="48">
        <f t="shared" si="196"/>
        <v>0</v>
      </c>
      <c r="QCZ49" s="48">
        <f t="shared" si="196"/>
        <v>0</v>
      </c>
      <c r="QDA49" s="48">
        <f t="shared" si="196"/>
        <v>0</v>
      </c>
      <c r="QDB49" s="48">
        <f t="shared" si="196"/>
        <v>0</v>
      </c>
      <c r="QDC49" s="48">
        <f t="shared" si="196"/>
        <v>0</v>
      </c>
      <c r="QDD49" s="48">
        <f t="shared" si="196"/>
        <v>0</v>
      </c>
      <c r="QDE49" s="45" t="s">
        <v>116</v>
      </c>
      <c r="QDF49" s="76">
        <v>3240</v>
      </c>
      <c r="QDG49" s="76"/>
      <c r="QDH49" s="74" t="s">
        <v>117</v>
      </c>
      <c r="QDI49" s="48">
        <f>QDI50</f>
        <v>0</v>
      </c>
      <c r="QDJ49" s="48">
        <f t="shared" si="196"/>
        <v>-122330</v>
      </c>
      <c r="QDK49" s="48">
        <f t="shared" si="196"/>
        <v>0</v>
      </c>
      <c r="QDL49" s="48">
        <f t="shared" si="196"/>
        <v>0</v>
      </c>
      <c r="QDM49" s="48">
        <f t="shared" si="196"/>
        <v>122330</v>
      </c>
      <c r="QDN49" s="48">
        <f t="shared" si="196"/>
        <v>0</v>
      </c>
      <c r="QDO49" s="48">
        <f t="shared" si="196"/>
        <v>0</v>
      </c>
      <c r="QDP49" s="48">
        <f t="shared" si="196"/>
        <v>0</v>
      </c>
      <c r="QDQ49" s="48">
        <f t="shared" si="196"/>
        <v>0</v>
      </c>
      <c r="QDR49" s="48">
        <f t="shared" si="196"/>
        <v>0</v>
      </c>
      <c r="QDS49" s="48">
        <f t="shared" si="196"/>
        <v>0</v>
      </c>
      <c r="QDT49" s="48">
        <f t="shared" si="196"/>
        <v>0</v>
      </c>
      <c r="QDU49" s="45" t="s">
        <v>116</v>
      </c>
      <c r="QDV49" s="76">
        <v>3240</v>
      </c>
      <c r="QDW49" s="76"/>
      <c r="QDX49" s="74" t="s">
        <v>117</v>
      </c>
      <c r="QDY49" s="48">
        <f>QDY50</f>
        <v>0</v>
      </c>
      <c r="QDZ49" s="48">
        <f t="shared" si="196"/>
        <v>-122330</v>
      </c>
      <c r="QEA49" s="48">
        <f t="shared" si="196"/>
        <v>0</v>
      </c>
      <c r="QEB49" s="48">
        <f t="shared" si="196"/>
        <v>0</v>
      </c>
      <c r="QEC49" s="48">
        <f t="shared" si="196"/>
        <v>122330</v>
      </c>
      <c r="QED49" s="48">
        <f t="shared" si="196"/>
        <v>0</v>
      </c>
      <c r="QEE49" s="48">
        <f t="shared" si="196"/>
        <v>0</v>
      </c>
      <c r="QEF49" s="48">
        <f t="shared" si="196"/>
        <v>0</v>
      </c>
      <c r="QEG49" s="48">
        <f t="shared" si="196"/>
        <v>0</v>
      </c>
      <c r="QEH49" s="48">
        <f t="shared" si="196"/>
        <v>0</v>
      </c>
      <c r="QEI49" s="48">
        <f t="shared" si="196"/>
        <v>0</v>
      </c>
      <c r="QEJ49" s="48">
        <f t="shared" si="196"/>
        <v>0</v>
      </c>
      <c r="QEK49" s="45" t="s">
        <v>116</v>
      </c>
      <c r="QEL49" s="76">
        <v>3240</v>
      </c>
      <c r="QEM49" s="76"/>
      <c r="QEN49" s="74" t="s">
        <v>117</v>
      </c>
      <c r="QEO49" s="48">
        <f>QEO50</f>
        <v>0</v>
      </c>
      <c r="QEP49" s="48">
        <f t="shared" si="196"/>
        <v>-122330</v>
      </c>
      <c r="QEQ49" s="48">
        <f t="shared" si="196"/>
        <v>0</v>
      </c>
      <c r="QER49" s="48">
        <f t="shared" si="196"/>
        <v>0</v>
      </c>
      <c r="QES49" s="48">
        <f t="shared" si="196"/>
        <v>122330</v>
      </c>
      <c r="QET49" s="48">
        <f t="shared" si="196"/>
        <v>0</v>
      </c>
      <c r="QEU49" s="48">
        <f t="shared" si="196"/>
        <v>0</v>
      </c>
      <c r="QEV49" s="48">
        <f t="shared" si="196"/>
        <v>0</v>
      </c>
      <c r="QEW49" s="48">
        <f t="shared" si="196"/>
        <v>0</v>
      </c>
      <c r="QEX49" s="48">
        <f t="shared" si="196"/>
        <v>0</v>
      </c>
      <c r="QEY49" s="48">
        <f t="shared" si="196"/>
        <v>0</v>
      </c>
      <c r="QEZ49" s="48">
        <f t="shared" si="196"/>
        <v>0</v>
      </c>
      <c r="QFA49" s="45" t="s">
        <v>116</v>
      </c>
      <c r="QFB49" s="76">
        <v>3240</v>
      </c>
      <c r="QFC49" s="76"/>
      <c r="QFD49" s="74" t="s">
        <v>117</v>
      </c>
      <c r="QFE49" s="48">
        <f>QFE50</f>
        <v>0</v>
      </c>
      <c r="QFF49" s="48">
        <f t="shared" ref="QFF49:QHL49" si="197">QFF50</f>
        <v>-122330</v>
      </c>
      <c r="QFG49" s="48">
        <f t="shared" si="197"/>
        <v>0</v>
      </c>
      <c r="QFH49" s="48">
        <f t="shared" si="197"/>
        <v>0</v>
      </c>
      <c r="QFI49" s="48">
        <f t="shared" si="197"/>
        <v>122330</v>
      </c>
      <c r="QFJ49" s="48">
        <f t="shared" si="197"/>
        <v>0</v>
      </c>
      <c r="QFK49" s="48">
        <f t="shared" si="197"/>
        <v>0</v>
      </c>
      <c r="QFL49" s="48">
        <f t="shared" si="197"/>
        <v>0</v>
      </c>
      <c r="QFM49" s="48">
        <f t="shared" si="197"/>
        <v>0</v>
      </c>
      <c r="QFN49" s="48">
        <f t="shared" si="197"/>
        <v>0</v>
      </c>
      <c r="QFO49" s="48">
        <f t="shared" si="197"/>
        <v>0</v>
      </c>
      <c r="QFP49" s="48">
        <f t="shared" si="197"/>
        <v>0</v>
      </c>
      <c r="QFQ49" s="45" t="s">
        <v>116</v>
      </c>
      <c r="QFR49" s="76">
        <v>3240</v>
      </c>
      <c r="QFS49" s="76"/>
      <c r="QFT49" s="74" t="s">
        <v>117</v>
      </c>
      <c r="QFU49" s="48">
        <f>QFU50</f>
        <v>0</v>
      </c>
      <c r="QFV49" s="48">
        <f t="shared" si="197"/>
        <v>-122330</v>
      </c>
      <c r="QFW49" s="48">
        <f t="shared" si="197"/>
        <v>0</v>
      </c>
      <c r="QFX49" s="48">
        <f t="shared" si="197"/>
        <v>0</v>
      </c>
      <c r="QFY49" s="48">
        <f t="shared" si="197"/>
        <v>122330</v>
      </c>
      <c r="QFZ49" s="48">
        <f t="shared" si="197"/>
        <v>0</v>
      </c>
      <c r="QGA49" s="48">
        <f t="shared" si="197"/>
        <v>0</v>
      </c>
      <c r="QGB49" s="48">
        <f t="shared" si="197"/>
        <v>0</v>
      </c>
      <c r="QGC49" s="48">
        <f t="shared" si="197"/>
        <v>0</v>
      </c>
      <c r="QGD49" s="48">
        <f t="shared" si="197"/>
        <v>0</v>
      </c>
      <c r="QGE49" s="48">
        <f t="shared" si="197"/>
        <v>0</v>
      </c>
      <c r="QGF49" s="48">
        <f t="shared" si="197"/>
        <v>0</v>
      </c>
      <c r="QGG49" s="45" t="s">
        <v>116</v>
      </c>
      <c r="QGH49" s="76">
        <v>3240</v>
      </c>
      <c r="QGI49" s="76"/>
      <c r="QGJ49" s="74" t="s">
        <v>117</v>
      </c>
      <c r="QGK49" s="48">
        <f>QGK50</f>
        <v>0</v>
      </c>
      <c r="QGL49" s="48">
        <f t="shared" si="197"/>
        <v>-122330</v>
      </c>
      <c r="QGM49" s="48">
        <f t="shared" si="197"/>
        <v>0</v>
      </c>
      <c r="QGN49" s="48">
        <f t="shared" si="197"/>
        <v>0</v>
      </c>
      <c r="QGO49" s="48">
        <f t="shared" si="197"/>
        <v>122330</v>
      </c>
      <c r="QGP49" s="48">
        <f t="shared" si="197"/>
        <v>0</v>
      </c>
      <c r="QGQ49" s="48">
        <f t="shared" si="197"/>
        <v>0</v>
      </c>
      <c r="QGR49" s="48">
        <f t="shared" si="197"/>
        <v>0</v>
      </c>
      <c r="QGS49" s="48">
        <f t="shared" si="197"/>
        <v>0</v>
      </c>
      <c r="QGT49" s="48">
        <f t="shared" si="197"/>
        <v>0</v>
      </c>
      <c r="QGU49" s="48">
        <f t="shared" si="197"/>
        <v>0</v>
      </c>
      <c r="QGV49" s="48">
        <f t="shared" si="197"/>
        <v>0</v>
      </c>
      <c r="QGW49" s="45" t="s">
        <v>116</v>
      </c>
      <c r="QGX49" s="76">
        <v>3240</v>
      </c>
      <c r="QGY49" s="76"/>
      <c r="QGZ49" s="74" t="s">
        <v>117</v>
      </c>
      <c r="QHA49" s="48">
        <f>QHA50</f>
        <v>0</v>
      </c>
      <c r="QHB49" s="48">
        <f t="shared" si="197"/>
        <v>-122330</v>
      </c>
      <c r="QHC49" s="48">
        <f t="shared" si="197"/>
        <v>0</v>
      </c>
      <c r="QHD49" s="48">
        <f t="shared" si="197"/>
        <v>0</v>
      </c>
      <c r="QHE49" s="48">
        <f t="shared" si="197"/>
        <v>122330</v>
      </c>
      <c r="QHF49" s="48">
        <f t="shared" si="197"/>
        <v>0</v>
      </c>
      <c r="QHG49" s="48">
        <f t="shared" si="197"/>
        <v>0</v>
      </c>
      <c r="QHH49" s="48">
        <f t="shared" si="197"/>
        <v>0</v>
      </c>
      <c r="QHI49" s="48">
        <f t="shared" si="197"/>
        <v>0</v>
      </c>
      <c r="QHJ49" s="48">
        <f t="shared" si="197"/>
        <v>0</v>
      </c>
      <c r="QHK49" s="48">
        <f t="shared" si="197"/>
        <v>0</v>
      </c>
      <c r="QHL49" s="48">
        <f t="shared" si="197"/>
        <v>0</v>
      </c>
      <c r="QHM49" s="45" t="s">
        <v>116</v>
      </c>
      <c r="QHN49" s="76">
        <v>3240</v>
      </c>
      <c r="QHO49" s="76"/>
      <c r="QHP49" s="74" t="s">
        <v>117</v>
      </c>
      <c r="QHQ49" s="48">
        <f>QHQ50</f>
        <v>0</v>
      </c>
      <c r="QHR49" s="48">
        <f t="shared" ref="QHR49:QJX49" si="198">QHR50</f>
        <v>-122330</v>
      </c>
      <c r="QHS49" s="48">
        <f t="shared" si="198"/>
        <v>0</v>
      </c>
      <c r="QHT49" s="48">
        <f t="shared" si="198"/>
        <v>0</v>
      </c>
      <c r="QHU49" s="48">
        <f t="shared" si="198"/>
        <v>122330</v>
      </c>
      <c r="QHV49" s="48">
        <f t="shared" si="198"/>
        <v>0</v>
      </c>
      <c r="QHW49" s="48">
        <f t="shared" si="198"/>
        <v>0</v>
      </c>
      <c r="QHX49" s="48">
        <f t="shared" si="198"/>
        <v>0</v>
      </c>
      <c r="QHY49" s="48">
        <f t="shared" si="198"/>
        <v>0</v>
      </c>
      <c r="QHZ49" s="48">
        <f t="shared" si="198"/>
        <v>0</v>
      </c>
      <c r="QIA49" s="48">
        <f t="shared" si="198"/>
        <v>0</v>
      </c>
      <c r="QIB49" s="48">
        <f t="shared" si="198"/>
        <v>0</v>
      </c>
      <c r="QIC49" s="45" t="s">
        <v>116</v>
      </c>
      <c r="QID49" s="76">
        <v>3240</v>
      </c>
      <c r="QIE49" s="76"/>
      <c r="QIF49" s="74" t="s">
        <v>117</v>
      </c>
      <c r="QIG49" s="48">
        <f>QIG50</f>
        <v>0</v>
      </c>
      <c r="QIH49" s="48">
        <f t="shared" si="198"/>
        <v>-122330</v>
      </c>
      <c r="QII49" s="48">
        <f t="shared" si="198"/>
        <v>0</v>
      </c>
      <c r="QIJ49" s="48">
        <f t="shared" si="198"/>
        <v>0</v>
      </c>
      <c r="QIK49" s="48">
        <f t="shared" si="198"/>
        <v>122330</v>
      </c>
      <c r="QIL49" s="48">
        <f t="shared" si="198"/>
        <v>0</v>
      </c>
      <c r="QIM49" s="48">
        <f t="shared" si="198"/>
        <v>0</v>
      </c>
      <c r="QIN49" s="48">
        <f t="shared" si="198"/>
        <v>0</v>
      </c>
      <c r="QIO49" s="48">
        <f t="shared" si="198"/>
        <v>0</v>
      </c>
      <c r="QIP49" s="48">
        <f t="shared" si="198"/>
        <v>0</v>
      </c>
      <c r="QIQ49" s="48">
        <f t="shared" si="198"/>
        <v>0</v>
      </c>
      <c r="QIR49" s="48">
        <f t="shared" si="198"/>
        <v>0</v>
      </c>
      <c r="QIS49" s="45" t="s">
        <v>116</v>
      </c>
      <c r="QIT49" s="76">
        <v>3240</v>
      </c>
      <c r="QIU49" s="76"/>
      <c r="QIV49" s="74" t="s">
        <v>117</v>
      </c>
      <c r="QIW49" s="48">
        <f>QIW50</f>
        <v>0</v>
      </c>
      <c r="QIX49" s="48">
        <f t="shared" si="198"/>
        <v>-122330</v>
      </c>
      <c r="QIY49" s="48">
        <f t="shared" si="198"/>
        <v>0</v>
      </c>
      <c r="QIZ49" s="48">
        <f t="shared" si="198"/>
        <v>0</v>
      </c>
      <c r="QJA49" s="48">
        <f t="shared" si="198"/>
        <v>122330</v>
      </c>
      <c r="QJB49" s="48">
        <f t="shared" si="198"/>
        <v>0</v>
      </c>
      <c r="QJC49" s="48">
        <f t="shared" si="198"/>
        <v>0</v>
      </c>
      <c r="QJD49" s="48">
        <f t="shared" si="198"/>
        <v>0</v>
      </c>
      <c r="QJE49" s="48">
        <f t="shared" si="198"/>
        <v>0</v>
      </c>
      <c r="QJF49" s="48">
        <f t="shared" si="198"/>
        <v>0</v>
      </c>
      <c r="QJG49" s="48">
        <f t="shared" si="198"/>
        <v>0</v>
      </c>
      <c r="QJH49" s="48">
        <f t="shared" si="198"/>
        <v>0</v>
      </c>
      <c r="QJI49" s="45" t="s">
        <v>116</v>
      </c>
      <c r="QJJ49" s="76">
        <v>3240</v>
      </c>
      <c r="QJK49" s="76"/>
      <c r="QJL49" s="74" t="s">
        <v>117</v>
      </c>
      <c r="QJM49" s="48">
        <f>QJM50</f>
        <v>0</v>
      </c>
      <c r="QJN49" s="48">
        <f t="shared" si="198"/>
        <v>-122330</v>
      </c>
      <c r="QJO49" s="48">
        <f t="shared" si="198"/>
        <v>0</v>
      </c>
      <c r="QJP49" s="48">
        <f t="shared" si="198"/>
        <v>0</v>
      </c>
      <c r="QJQ49" s="48">
        <f t="shared" si="198"/>
        <v>122330</v>
      </c>
      <c r="QJR49" s="48">
        <f t="shared" si="198"/>
        <v>0</v>
      </c>
      <c r="QJS49" s="48">
        <f t="shared" si="198"/>
        <v>0</v>
      </c>
      <c r="QJT49" s="48">
        <f t="shared" si="198"/>
        <v>0</v>
      </c>
      <c r="QJU49" s="48">
        <f t="shared" si="198"/>
        <v>0</v>
      </c>
      <c r="QJV49" s="48">
        <f t="shared" si="198"/>
        <v>0</v>
      </c>
      <c r="QJW49" s="48">
        <f t="shared" si="198"/>
        <v>0</v>
      </c>
      <c r="QJX49" s="48">
        <f t="shared" si="198"/>
        <v>0</v>
      </c>
      <c r="QJY49" s="45" t="s">
        <v>116</v>
      </c>
      <c r="QJZ49" s="76">
        <v>3240</v>
      </c>
      <c r="QKA49" s="76"/>
      <c r="QKB49" s="74" t="s">
        <v>117</v>
      </c>
      <c r="QKC49" s="48">
        <f>QKC50</f>
        <v>0</v>
      </c>
      <c r="QKD49" s="48">
        <f t="shared" ref="QKD49:QMJ49" si="199">QKD50</f>
        <v>-122330</v>
      </c>
      <c r="QKE49" s="48">
        <f t="shared" si="199"/>
        <v>0</v>
      </c>
      <c r="QKF49" s="48">
        <f t="shared" si="199"/>
        <v>0</v>
      </c>
      <c r="QKG49" s="48">
        <f t="shared" si="199"/>
        <v>122330</v>
      </c>
      <c r="QKH49" s="48">
        <f t="shared" si="199"/>
        <v>0</v>
      </c>
      <c r="QKI49" s="48">
        <f t="shared" si="199"/>
        <v>0</v>
      </c>
      <c r="QKJ49" s="48">
        <f t="shared" si="199"/>
        <v>0</v>
      </c>
      <c r="QKK49" s="48">
        <f t="shared" si="199"/>
        <v>0</v>
      </c>
      <c r="QKL49" s="48">
        <f t="shared" si="199"/>
        <v>0</v>
      </c>
      <c r="QKM49" s="48">
        <f t="shared" si="199"/>
        <v>0</v>
      </c>
      <c r="QKN49" s="48">
        <f t="shared" si="199"/>
        <v>0</v>
      </c>
      <c r="QKO49" s="45" t="s">
        <v>116</v>
      </c>
      <c r="QKP49" s="76">
        <v>3240</v>
      </c>
      <c r="QKQ49" s="76"/>
      <c r="QKR49" s="74" t="s">
        <v>117</v>
      </c>
      <c r="QKS49" s="48">
        <f>QKS50</f>
        <v>0</v>
      </c>
      <c r="QKT49" s="48">
        <f t="shared" si="199"/>
        <v>-122330</v>
      </c>
      <c r="QKU49" s="48">
        <f t="shared" si="199"/>
        <v>0</v>
      </c>
      <c r="QKV49" s="48">
        <f t="shared" si="199"/>
        <v>0</v>
      </c>
      <c r="QKW49" s="48">
        <f t="shared" si="199"/>
        <v>122330</v>
      </c>
      <c r="QKX49" s="48">
        <f t="shared" si="199"/>
        <v>0</v>
      </c>
      <c r="QKY49" s="48">
        <f t="shared" si="199"/>
        <v>0</v>
      </c>
      <c r="QKZ49" s="48">
        <f t="shared" si="199"/>
        <v>0</v>
      </c>
      <c r="QLA49" s="48">
        <f t="shared" si="199"/>
        <v>0</v>
      </c>
      <c r="QLB49" s="48">
        <f t="shared" si="199"/>
        <v>0</v>
      </c>
      <c r="QLC49" s="48">
        <f t="shared" si="199"/>
        <v>0</v>
      </c>
      <c r="QLD49" s="48">
        <f t="shared" si="199"/>
        <v>0</v>
      </c>
      <c r="QLE49" s="45" t="s">
        <v>116</v>
      </c>
      <c r="QLF49" s="76">
        <v>3240</v>
      </c>
      <c r="QLG49" s="76"/>
      <c r="QLH49" s="74" t="s">
        <v>117</v>
      </c>
      <c r="QLI49" s="48">
        <f>QLI50</f>
        <v>0</v>
      </c>
      <c r="QLJ49" s="48">
        <f t="shared" si="199"/>
        <v>-122330</v>
      </c>
      <c r="QLK49" s="48">
        <f t="shared" si="199"/>
        <v>0</v>
      </c>
      <c r="QLL49" s="48">
        <f t="shared" si="199"/>
        <v>0</v>
      </c>
      <c r="QLM49" s="48">
        <f t="shared" si="199"/>
        <v>122330</v>
      </c>
      <c r="QLN49" s="48">
        <f t="shared" si="199"/>
        <v>0</v>
      </c>
      <c r="QLO49" s="48">
        <f t="shared" si="199"/>
        <v>0</v>
      </c>
      <c r="QLP49" s="48">
        <f t="shared" si="199"/>
        <v>0</v>
      </c>
      <c r="QLQ49" s="48">
        <f t="shared" si="199"/>
        <v>0</v>
      </c>
      <c r="QLR49" s="48">
        <f t="shared" si="199"/>
        <v>0</v>
      </c>
      <c r="QLS49" s="48">
        <f t="shared" si="199"/>
        <v>0</v>
      </c>
      <c r="QLT49" s="48">
        <f t="shared" si="199"/>
        <v>0</v>
      </c>
      <c r="QLU49" s="45" t="s">
        <v>116</v>
      </c>
      <c r="QLV49" s="76">
        <v>3240</v>
      </c>
      <c r="QLW49" s="76"/>
      <c r="QLX49" s="74" t="s">
        <v>117</v>
      </c>
      <c r="QLY49" s="48">
        <f>QLY50</f>
        <v>0</v>
      </c>
      <c r="QLZ49" s="48">
        <f t="shared" si="199"/>
        <v>-122330</v>
      </c>
      <c r="QMA49" s="48">
        <f t="shared" si="199"/>
        <v>0</v>
      </c>
      <c r="QMB49" s="48">
        <f t="shared" si="199"/>
        <v>0</v>
      </c>
      <c r="QMC49" s="48">
        <f t="shared" si="199"/>
        <v>122330</v>
      </c>
      <c r="QMD49" s="48">
        <f t="shared" si="199"/>
        <v>0</v>
      </c>
      <c r="QME49" s="48">
        <f t="shared" si="199"/>
        <v>0</v>
      </c>
      <c r="QMF49" s="48">
        <f t="shared" si="199"/>
        <v>0</v>
      </c>
      <c r="QMG49" s="48">
        <f t="shared" si="199"/>
        <v>0</v>
      </c>
      <c r="QMH49" s="48">
        <f t="shared" si="199"/>
        <v>0</v>
      </c>
      <c r="QMI49" s="48">
        <f t="shared" si="199"/>
        <v>0</v>
      </c>
      <c r="QMJ49" s="48">
        <f t="shared" si="199"/>
        <v>0</v>
      </c>
      <c r="QMK49" s="45" t="s">
        <v>116</v>
      </c>
      <c r="QML49" s="76">
        <v>3240</v>
      </c>
      <c r="QMM49" s="76"/>
      <c r="QMN49" s="74" t="s">
        <v>117</v>
      </c>
      <c r="QMO49" s="48">
        <f>QMO50</f>
        <v>0</v>
      </c>
      <c r="QMP49" s="48">
        <f t="shared" ref="QMP49:QOV49" si="200">QMP50</f>
        <v>-122330</v>
      </c>
      <c r="QMQ49" s="48">
        <f t="shared" si="200"/>
        <v>0</v>
      </c>
      <c r="QMR49" s="48">
        <f t="shared" si="200"/>
        <v>0</v>
      </c>
      <c r="QMS49" s="48">
        <f t="shared" si="200"/>
        <v>122330</v>
      </c>
      <c r="QMT49" s="48">
        <f t="shared" si="200"/>
        <v>0</v>
      </c>
      <c r="QMU49" s="48">
        <f t="shared" si="200"/>
        <v>0</v>
      </c>
      <c r="QMV49" s="48">
        <f t="shared" si="200"/>
        <v>0</v>
      </c>
      <c r="QMW49" s="48">
        <f t="shared" si="200"/>
        <v>0</v>
      </c>
      <c r="QMX49" s="48">
        <f t="shared" si="200"/>
        <v>0</v>
      </c>
      <c r="QMY49" s="48">
        <f t="shared" si="200"/>
        <v>0</v>
      </c>
      <c r="QMZ49" s="48">
        <f t="shared" si="200"/>
        <v>0</v>
      </c>
      <c r="QNA49" s="45" t="s">
        <v>116</v>
      </c>
      <c r="QNB49" s="76">
        <v>3240</v>
      </c>
      <c r="QNC49" s="76"/>
      <c r="QND49" s="74" t="s">
        <v>117</v>
      </c>
      <c r="QNE49" s="48">
        <f>QNE50</f>
        <v>0</v>
      </c>
      <c r="QNF49" s="48">
        <f t="shared" si="200"/>
        <v>-122330</v>
      </c>
      <c r="QNG49" s="48">
        <f t="shared" si="200"/>
        <v>0</v>
      </c>
      <c r="QNH49" s="48">
        <f t="shared" si="200"/>
        <v>0</v>
      </c>
      <c r="QNI49" s="48">
        <f t="shared" si="200"/>
        <v>122330</v>
      </c>
      <c r="QNJ49" s="48">
        <f t="shared" si="200"/>
        <v>0</v>
      </c>
      <c r="QNK49" s="48">
        <f t="shared" si="200"/>
        <v>0</v>
      </c>
      <c r="QNL49" s="48">
        <f t="shared" si="200"/>
        <v>0</v>
      </c>
      <c r="QNM49" s="48">
        <f t="shared" si="200"/>
        <v>0</v>
      </c>
      <c r="QNN49" s="48">
        <f t="shared" si="200"/>
        <v>0</v>
      </c>
      <c r="QNO49" s="48">
        <f t="shared" si="200"/>
        <v>0</v>
      </c>
      <c r="QNP49" s="48">
        <f t="shared" si="200"/>
        <v>0</v>
      </c>
      <c r="QNQ49" s="45" t="s">
        <v>116</v>
      </c>
      <c r="QNR49" s="76">
        <v>3240</v>
      </c>
      <c r="QNS49" s="76"/>
      <c r="QNT49" s="74" t="s">
        <v>117</v>
      </c>
      <c r="QNU49" s="48">
        <f>QNU50</f>
        <v>0</v>
      </c>
      <c r="QNV49" s="48">
        <f t="shared" si="200"/>
        <v>-122330</v>
      </c>
      <c r="QNW49" s="48">
        <f t="shared" si="200"/>
        <v>0</v>
      </c>
      <c r="QNX49" s="48">
        <f t="shared" si="200"/>
        <v>0</v>
      </c>
      <c r="QNY49" s="48">
        <f t="shared" si="200"/>
        <v>122330</v>
      </c>
      <c r="QNZ49" s="48">
        <f t="shared" si="200"/>
        <v>0</v>
      </c>
      <c r="QOA49" s="48">
        <f t="shared" si="200"/>
        <v>0</v>
      </c>
      <c r="QOB49" s="48">
        <f t="shared" si="200"/>
        <v>0</v>
      </c>
      <c r="QOC49" s="48">
        <f t="shared" si="200"/>
        <v>0</v>
      </c>
      <c r="QOD49" s="48">
        <f t="shared" si="200"/>
        <v>0</v>
      </c>
      <c r="QOE49" s="48">
        <f t="shared" si="200"/>
        <v>0</v>
      </c>
      <c r="QOF49" s="48">
        <f t="shared" si="200"/>
        <v>0</v>
      </c>
      <c r="QOG49" s="45" t="s">
        <v>116</v>
      </c>
      <c r="QOH49" s="76">
        <v>3240</v>
      </c>
      <c r="QOI49" s="76"/>
      <c r="QOJ49" s="74" t="s">
        <v>117</v>
      </c>
      <c r="QOK49" s="48">
        <f>QOK50</f>
        <v>0</v>
      </c>
      <c r="QOL49" s="48">
        <f t="shared" si="200"/>
        <v>-122330</v>
      </c>
      <c r="QOM49" s="48">
        <f t="shared" si="200"/>
        <v>0</v>
      </c>
      <c r="QON49" s="48">
        <f t="shared" si="200"/>
        <v>0</v>
      </c>
      <c r="QOO49" s="48">
        <f t="shared" si="200"/>
        <v>122330</v>
      </c>
      <c r="QOP49" s="48">
        <f t="shared" si="200"/>
        <v>0</v>
      </c>
      <c r="QOQ49" s="48">
        <f t="shared" si="200"/>
        <v>0</v>
      </c>
      <c r="QOR49" s="48">
        <f t="shared" si="200"/>
        <v>0</v>
      </c>
      <c r="QOS49" s="48">
        <f t="shared" si="200"/>
        <v>0</v>
      </c>
      <c r="QOT49" s="48">
        <f t="shared" si="200"/>
        <v>0</v>
      </c>
      <c r="QOU49" s="48">
        <f t="shared" si="200"/>
        <v>0</v>
      </c>
      <c r="QOV49" s="48">
        <f t="shared" si="200"/>
        <v>0</v>
      </c>
      <c r="QOW49" s="45" t="s">
        <v>116</v>
      </c>
      <c r="QOX49" s="76">
        <v>3240</v>
      </c>
      <c r="QOY49" s="76"/>
      <c r="QOZ49" s="74" t="s">
        <v>117</v>
      </c>
      <c r="QPA49" s="48">
        <f>QPA50</f>
        <v>0</v>
      </c>
      <c r="QPB49" s="48">
        <f t="shared" ref="QPB49:QRH49" si="201">QPB50</f>
        <v>-122330</v>
      </c>
      <c r="QPC49" s="48">
        <f t="shared" si="201"/>
        <v>0</v>
      </c>
      <c r="QPD49" s="48">
        <f t="shared" si="201"/>
        <v>0</v>
      </c>
      <c r="QPE49" s="48">
        <f t="shared" si="201"/>
        <v>122330</v>
      </c>
      <c r="QPF49" s="48">
        <f t="shared" si="201"/>
        <v>0</v>
      </c>
      <c r="QPG49" s="48">
        <f t="shared" si="201"/>
        <v>0</v>
      </c>
      <c r="QPH49" s="48">
        <f t="shared" si="201"/>
        <v>0</v>
      </c>
      <c r="QPI49" s="48">
        <f t="shared" si="201"/>
        <v>0</v>
      </c>
      <c r="QPJ49" s="48">
        <f t="shared" si="201"/>
        <v>0</v>
      </c>
      <c r="QPK49" s="48">
        <f t="shared" si="201"/>
        <v>0</v>
      </c>
      <c r="QPL49" s="48">
        <f t="shared" si="201"/>
        <v>0</v>
      </c>
      <c r="QPM49" s="45" t="s">
        <v>116</v>
      </c>
      <c r="QPN49" s="76">
        <v>3240</v>
      </c>
      <c r="QPO49" s="76"/>
      <c r="QPP49" s="74" t="s">
        <v>117</v>
      </c>
      <c r="QPQ49" s="48">
        <f>QPQ50</f>
        <v>0</v>
      </c>
      <c r="QPR49" s="48">
        <f t="shared" si="201"/>
        <v>-122330</v>
      </c>
      <c r="QPS49" s="48">
        <f t="shared" si="201"/>
        <v>0</v>
      </c>
      <c r="QPT49" s="48">
        <f t="shared" si="201"/>
        <v>0</v>
      </c>
      <c r="QPU49" s="48">
        <f t="shared" si="201"/>
        <v>122330</v>
      </c>
      <c r="QPV49" s="48">
        <f t="shared" si="201"/>
        <v>0</v>
      </c>
      <c r="QPW49" s="48">
        <f t="shared" si="201"/>
        <v>0</v>
      </c>
      <c r="QPX49" s="48">
        <f t="shared" si="201"/>
        <v>0</v>
      </c>
      <c r="QPY49" s="48">
        <f t="shared" si="201"/>
        <v>0</v>
      </c>
      <c r="QPZ49" s="48">
        <f t="shared" si="201"/>
        <v>0</v>
      </c>
      <c r="QQA49" s="48">
        <f t="shared" si="201"/>
        <v>0</v>
      </c>
      <c r="QQB49" s="48">
        <f t="shared" si="201"/>
        <v>0</v>
      </c>
      <c r="QQC49" s="45" t="s">
        <v>116</v>
      </c>
      <c r="QQD49" s="76">
        <v>3240</v>
      </c>
      <c r="QQE49" s="76"/>
      <c r="QQF49" s="74" t="s">
        <v>117</v>
      </c>
      <c r="QQG49" s="48">
        <f>QQG50</f>
        <v>0</v>
      </c>
      <c r="QQH49" s="48">
        <f t="shared" si="201"/>
        <v>-122330</v>
      </c>
      <c r="QQI49" s="48">
        <f t="shared" si="201"/>
        <v>0</v>
      </c>
      <c r="QQJ49" s="48">
        <f t="shared" si="201"/>
        <v>0</v>
      </c>
      <c r="QQK49" s="48">
        <f t="shared" si="201"/>
        <v>122330</v>
      </c>
      <c r="QQL49" s="48">
        <f t="shared" si="201"/>
        <v>0</v>
      </c>
      <c r="QQM49" s="48">
        <f t="shared" si="201"/>
        <v>0</v>
      </c>
      <c r="QQN49" s="48">
        <f t="shared" si="201"/>
        <v>0</v>
      </c>
      <c r="QQO49" s="48">
        <f t="shared" si="201"/>
        <v>0</v>
      </c>
      <c r="QQP49" s="48">
        <f t="shared" si="201"/>
        <v>0</v>
      </c>
      <c r="QQQ49" s="48">
        <f t="shared" si="201"/>
        <v>0</v>
      </c>
      <c r="QQR49" s="48">
        <f t="shared" si="201"/>
        <v>0</v>
      </c>
      <c r="QQS49" s="45" t="s">
        <v>116</v>
      </c>
      <c r="QQT49" s="76">
        <v>3240</v>
      </c>
      <c r="QQU49" s="76"/>
      <c r="QQV49" s="74" t="s">
        <v>117</v>
      </c>
      <c r="QQW49" s="48">
        <f>QQW50</f>
        <v>0</v>
      </c>
      <c r="QQX49" s="48">
        <f t="shared" si="201"/>
        <v>-122330</v>
      </c>
      <c r="QQY49" s="48">
        <f t="shared" si="201"/>
        <v>0</v>
      </c>
      <c r="QQZ49" s="48">
        <f t="shared" si="201"/>
        <v>0</v>
      </c>
      <c r="QRA49" s="48">
        <f t="shared" si="201"/>
        <v>122330</v>
      </c>
      <c r="QRB49" s="48">
        <f t="shared" si="201"/>
        <v>0</v>
      </c>
      <c r="QRC49" s="48">
        <f t="shared" si="201"/>
        <v>0</v>
      </c>
      <c r="QRD49" s="48">
        <f t="shared" si="201"/>
        <v>0</v>
      </c>
      <c r="QRE49" s="48">
        <f t="shared" si="201"/>
        <v>0</v>
      </c>
      <c r="QRF49" s="48">
        <f t="shared" si="201"/>
        <v>0</v>
      </c>
      <c r="QRG49" s="48">
        <f t="shared" si="201"/>
        <v>0</v>
      </c>
      <c r="QRH49" s="48">
        <f t="shared" si="201"/>
        <v>0</v>
      </c>
      <c r="QRI49" s="45" t="s">
        <v>116</v>
      </c>
      <c r="QRJ49" s="76">
        <v>3240</v>
      </c>
      <c r="QRK49" s="76"/>
      <c r="QRL49" s="74" t="s">
        <v>117</v>
      </c>
      <c r="QRM49" s="48">
        <f>QRM50</f>
        <v>0</v>
      </c>
      <c r="QRN49" s="48">
        <f t="shared" ref="QRN49:QTT49" si="202">QRN50</f>
        <v>-122330</v>
      </c>
      <c r="QRO49" s="48">
        <f t="shared" si="202"/>
        <v>0</v>
      </c>
      <c r="QRP49" s="48">
        <f t="shared" si="202"/>
        <v>0</v>
      </c>
      <c r="QRQ49" s="48">
        <f t="shared" si="202"/>
        <v>122330</v>
      </c>
      <c r="QRR49" s="48">
        <f t="shared" si="202"/>
        <v>0</v>
      </c>
      <c r="QRS49" s="48">
        <f t="shared" si="202"/>
        <v>0</v>
      </c>
      <c r="QRT49" s="48">
        <f t="shared" si="202"/>
        <v>0</v>
      </c>
      <c r="QRU49" s="48">
        <f t="shared" si="202"/>
        <v>0</v>
      </c>
      <c r="QRV49" s="48">
        <f t="shared" si="202"/>
        <v>0</v>
      </c>
      <c r="QRW49" s="48">
        <f t="shared" si="202"/>
        <v>0</v>
      </c>
      <c r="QRX49" s="48">
        <f t="shared" si="202"/>
        <v>0</v>
      </c>
      <c r="QRY49" s="45" t="s">
        <v>116</v>
      </c>
      <c r="QRZ49" s="76">
        <v>3240</v>
      </c>
      <c r="QSA49" s="76"/>
      <c r="QSB49" s="74" t="s">
        <v>117</v>
      </c>
      <c r="QSC49" s="48">
        <f>QSC50</f>
        <v>0</v>
      </c>
      <c r="QSD49" s="48">
        <f t="shared" si="202"/>
        <v>-122330</v>
      </c>
      <c r="QSE49" s="48">
        <f t="shared" si="202"/>
        <v>0</v>
      </c>
      <c r="QSF49" s="48">
        <f t="shared" si="202"/>
        <v>0</v>
      </c>
      <c r="QSG49" s="48">
        <f t="shared" si="202"/>
        <v>122330</v>
      </c>
      <c r="QSH49" s="48">
        <f t="shared" si="202"/>
        <v>0</v>
      </c>
      <c r="QSI49" s="48">
        <f t="shared" si="202"/>
        <v>0</v>
      </c>
      <c r="QSJ49" s="48">
        <f t="shared" si="202"/>
        <v>0</v>
      </c>
      <c r="QSK49" s="48">
        <f t="shared" si="202"/>
        <v>0</v>
      </c>
      <c r="QSL49" s="48">
        <f t="shared" si="202"/>
        <v>0</v>
      </c>
      <c r="QSM49" s="48">
        <f t="shared" si="202"/>
        <v>0</v>
      </c>
      <c r="QSN49" s="48">
        <f t="shared" si="202"/>
        <v>0</v>
      </c>
      <c r="QSO49" s="45" t="s">
        <v>116</v>
      </c>
      <c r="QSP49" s="76">
        <v>3240</v>
      </c>
      <c r="QSQ49" s="76"/>
      <c r="QSR49" s="74" t="s">
        <v>117</v>
      </c>
      <c r="QSS49" s="48">
        <f>QSS50</f>
        <v>0</v>
      </c>
      <c r="QST49" s="48">
        <f t="shared" si="202"/>
        <v>-122330</v>
      </c>
      <c r="QSU49" s="48">
        <f t="shared" si="202"/>
        <v>0</v>
      </c>
      <c r="QSV49" s="48">
        <f t="shared" si="202"/>
        <v>0</v>
      </c>
      <c r="QSW49" s="48">
        <f t="shared" si="202"/>
        <v>122330</v>
      </c>
      <c r="QSX49" s="48">
        <f t="shared" si="202"/>
        <v>0</v>
      </c>
      <c r="QSY49" s="48">
        <f t="shared" si="202"/>
        <v>0</v>
      </c>
      <c r="QSZ49" s="48">
        <f t="shared" si="202"/>
        <v>0</v>
      </c>
      <c r="QTA49" s="48">
        <f t="shared" si="202"/>
        <v>0</v>
      </c>
      <c r="QTB49" s="48">
        <f t="shared" si="202"/>
        <v>0</v>
      </c>
      <c r="QTC49" s="48">
        <f t="shared" si="202"/>
        <v>0</v>
      </c>
      <c r="QTD49" s="48">
        <f t="shared" si="202"/>
        <v>0</v>
      </c>
      <c r="QTE49" s="45" t="s">
        <v>116</v>
      </c>
      <c r="QTF49" s="76">
        <v>3240</v>
      </c>
      <c r="QTG49" s="76"/>
      <c r="QTH49" s="74" t="s">
        <v>117</v>
      </c>
      <c r="QTI49" s="48">
        <f>QTI50</f>
        <v>0</v>
      </c>
      <c r="QTJ49" s="48">
        <f t="shared" si="202"/>
        <v>-122330</v>
      </c>
      <c r="QTK49" s="48">
        <f t="shared" si="202"/>
        <v>0</v>
      </c>
      <c r="QTL49" s="48">
        <f t="shared" si="202"/>
        <v>0</v>
      </c>
      <c r="QTM49" s="48">
        <f t="shared" si="202"/>
        <v>122330</v>
      </c>
      <c r="QTN49" s="48">
        <f t="shared" si="202"/>
        <v>0</v>
      </c>
      <c r="QTO49" s="48">
        <f t="shared" si="202"/>
        <v>0</v>
      </c>
      <c r="QTP49" s="48">
        <f t="shared" si="202"/>
        <v>0</v>
      </c>
      <c r="QTQ49" s="48">
        <f t="shared" si="202"/>
        <v>0</v>
      </c>
      <c r="QTR49" s="48">
        <f t="shared" si="202"/>
        <v>0</v>
      </c>
      <c r="QTS49" s="48">
        <f t="shared" si="202"/>
        <v>0</v>
      </c>
      <c r="QTT49" s="48">
        <f t="shared" si="202"/>
        <v>0</v>
      </c>
      <c r="QTU49" s="45" t="s">
        <v>116</v>
      </c>
      <c r="QTV49" s="76">
        <v>3240</v>
      </c>
      <c r="QTW49" s="76"/>
      <c r="QTX49" s="74" t="s">
        <v>117</v>
      </c>
      <c r="QTY49" s="48">
        <f>QTY50</f>
        <v>0</v>
      </c>
      <c r="QTZ49" s="48">
        <f t="shared" ref="QTZ49:QWF49" si="203">QTZ50</f>
        <v>-122330</v>
      </c>
      <c r="QUA49" s="48">
        <f t="shared" si="203"/>
        <v>0</v>
      </c>
      <c r="QUB49" s="48">
        <f t="shared" si="203"/>
        <v>0</v>
      </c>
      <c r="QUC49" s="48">
        <f t="shared" si="203"/>
        <v>122330</v>
      </c>
      <c r="QUD49" s="48">
        <f t="shared" si="203"/>
        <v>0</v>
      </c>
      <c r="QUE49" s="48">
        <f t="shared" si="203"/>
        <v>0</v>
      </c>
      <c r="QUF49" s="48">
        <f t="shared" si="203"/>
        <v>0</v>
      </c>
      <c r="QUG49" s="48">
        <f t="shared" si="203"/>
        <v>0</v>
      </c>
      <c r="QUH49" s="48">
        <f t="shared" si="203"/>
        <v>0</v>
      </c>
      <c r="QUI49" s="48">
        <f t="shared" si="203"/>
        <v>0</v>
      </c>
      <c r="QUJ49" s="48">
        <f t="shared" si="203"/>
        <v>0</v>
      </c>
      <c r="QUK49" s="45" t="s">
        <v>116</v>
      </c>
      <c r="QUL49" s="76">
        <v>3240</v>
      </c>
      <c r="QUM49" s="76"/>
      <c r="QUN49" s="74" t="s">
        <v>117</v>
      </c>
      <c r="QUO49" s="48">
        <f>QUO50</f>
        <v>0</v>
      </c>
      <c r="QUP49" s="48">
        <f t="shared" si="203"/>
        <v>-122330</v>
      </c>
      <c r="QUQ49" s="48">
        <f t="shared" si="203"/>
        <v>0</v>
      </c>
      <c r="QUR49" s="48">
        <f t="shared" si="203"/>
        <v>0</v>
      </c>
      <c r="QUS49" s="48">
        <f t="shared" si="203"/>
        <v>122330</v>
      </c>
      <c r="QUT49" s="48">
        <f t="shared" si="203"/>
        <v>0</v>
      </c>
      <c r="QUU49" s="48">
        <f t="shared" si="203"/>
        <v>0</v>
      </c>
      <c r="QUV49" s="48">
        <f t="shared" si="203"/>
        <v>0</v>
      </c>
      <c r="QUW49" s="48">
        <f t="shared" si="203"/>
        <v>0</v>
      </c>
      <c r="QUX49" s="48">
        <f t="shared" si="203"/>
        <v>0</v>
      </c>
      <c r="QUY49" s="48">
        <f t="shared" si="203"/>
        <v>0</v>
      </c>
      <c r="QUZ49" s="48">
        <f t="shared" si="203"/>
        <v>0</v>
      </c>
      <c r="QVA49" s="45" t="s">
        <v>116</v>
      </c>
      <c r="QVB49" s="76">
        <v>3240</v>
      </c>
      <c r="QVC49" s="76"/>
      <c r="QVD49" s="74" t="s">
        <v>117</v>
      </c>
      <c r="QVE49" s="48">
        <f>QVE50</f>
        <v>0</v>
      </c>
      <c r="QVF49" s="48">
        <f t="shared" si="203"/>
        <v>-122330</v>
      </c>
      <c r="QVG49" s="48">
        <f t="shared" si="203"/>
        <v>0</v>
      </c>
      <c r="QVH49" s="48">
        <f t="shared" si="203"/>
        <v>0</v>
      </c>
      <c r="QVI49" s="48">
        <f t="shared" si="203"/>
        <v>122330</v>
      </c>
      <c r="QVJ49" s="48">
        <f t="shared" si="203"/>
        <v>0</v>
      </c>
      <c r="QVK49" s="48">
        <f t="shared" si="203"/>
        <v>0</v>
      </c>
      <c r="QVL49" s="48">
        <f t="shared" si="203"/>
        <v>0</v>
      </c>
      <c r="QVM49" s="48">
        <f t="shared" si="203"/>
        <v>0</v>
      </c>
      <c r="QVN49" s="48">
        <f t="shared" si="203"/>
        <v>0</v>
      </c>
      <c r="QVO49" s="48">
        <f t="shared" si="203"/>
        <v>0</v>
      </c>
      <c r="QVP49" s="48">
        <f t="shared" si="203"/>
        <v>0</v>
      </c>
      <c r="QVQ49" s="45" t="s">
        <v>116</v>
      </c>
      <c r="QVR49" s="76">
        <v>3240</v>
      </c>
      <c r="QVS49" s="76"/>
      <c r="QVT49" s="74" t="s">
        <v>117</v>
      </c>
      <c r="QVU49" s="48">
        <f>QVU50</f>
        <v>0</v>
      </c>
      <c r="QVV49" s="48">
        <f t="shared" si="203"/>
        <v>-122330</v>
      </c>
      <c r="QVW49" s="48">
        <f t="shared" si="203"/>
        <v>0</v>
      </c>
      <c r="QVX49" s="48">
        <f t="shared" si="203"/>
        <v>0</v>
      </c>
      <c r="QVY49" s="48">
        <f t="shared" si="203"/>
        <v>122330</v>
      </c>
      <c r="QVZ49" s="48">
        <f t="shared" si="203"/>
        <v>0</v>
      </c>
      <c r="QWA49" s="48">
        <f t="shared" si="203"/>
        <v>0</v>
      </c>
      <c r="QWB49" s="48">
        <f t="shared" si="203"/>
        <v>0</v>
      </c>
      <c r="QWC49" s="48">
        <f t="shared" si="203"/>
        <v>0</v>
      </c>
      <c r="QWD49" s="48">
        <f t="shared" si="203"/>
        <v>0</v>
      </c>
      <c r="QWE49" s="48">
        <f t="shared" si="203"/>
        <v>0</v>
      </c>
      <c r="QWF49" s="48">
        <f t="shared" si="203"/>
        <v>0</v>
      </c>
      <c r="QWG49" s="45" t="s">
        <v>116</v>
      </c>
      <c r="QWH49" s="76">
        <v>3240</v>
      </c>
      <c r="QWI49" s="76"/>
      <c r="QWJ49" s="74" t="s">
        <v>117</v>
      </c>
      <c r="QWK49" s="48">
        <f>QWK50</f>
        <v>0</v>
      </c>
      <c r="QWL49" s="48">
        <f t="shared" ref="QWL49:QYR49" si="204">QWL50</f>
        <v>-122330</v>
      </c>
      <c r="QWM49" s="48">
        <f t="shared" si="204"/>
        <v>0</v>
      </c>
      <c r="QWN49" s="48">
        <f t="shared" si="204"/>
        <v>0</v>
      </c>
      <c r="QWO49" s="48">
        <f t="shared" si="204"/>
        <v>122330</v>
      </c>
      <c r="QWP49" s="48">
        <f t="shared" si="204"/>
        <v>0</v>
      </c>
      <c r="QWQ49" s="48">
        <f t="shared" si="204"/>
        <v>0</v>
      </c>
      <c r="QWR49" s="48">
        <f t="shared" si="204"/>
        <v>0</v>
      </c>
      <c r="QWS49" s="48">
        <f t="shared" si="204"/>
        <v>0</v>
      </c>
      <c r="QWT49" s="48">
        <f t="shared" si="204"/>
        <v>0</v>
      </c>
      <c r="QWU49" s="48">
        <f t="shared" si="204"/>
        <v>0</v>
      </c>
      <c r="QWV49" s="48">
        <f t="shared" si="204"/>
        <v>0</v>
      </c>
      <c r="QWW49" s="45" t="s">
        <v>116</v>
      </c>
      <c r="QWX49" s="76">
        <v>3240</v>
      </c>
      <c r="QWY49" s="76"/>
      <c r="QWZ49" s="74" t="s">
        <v>117</v>
      </c>
      <c r="QXA49" s="48">
        <f>QXA50</f>
        <v>0</v>
      </c>
      <c r="QXB49" s="48">
        <f t="shared" si="204"/>
        <v>-122330</v>
      </c>
      <c r="QXC49" s="48">
        <f t="shared" si="204"/>
        <v>0</v>
      </c>
      <c r="QXD49" s="48">
        <f t="shared" si="204"/>
        <v>0</v>
      </c>
      <c r="QXE49" s="48">
        <f t="shared" si="204"/>
        <v>122330</v>
      </c>
      <c r="QXF49" s="48">
        <f t="shared" si="204"/>
        <v>0</v>
      </c>
      <c r="QXG49" s="48">
        <f t="shared" si="204"/>
        <v>0</v>
      </c>
      <c r="QXH49" s="48">
        <f t="shared" si="204"/>
        <v>0</v>
      </c>
      <c r="QXI49" s="48">
        <f t="shared" si="204"/>
        <v>0</v>
      </c>
      <c r="QXJ49" s="48">
        <f t="shared" si="204"/>
        <v>0</v>
      </c>
      <c r="QXK49" s="48">
        <f t="shared" si="204"/>
        <v>0</v>
      </c>
      <c r="QXL49" s="48">
        <f t="shared" si="204"/>
        <v>0</v>
      </c>
      <c r="QXM49" s="45" t="s">
        <v>116</v>
      </c>
      <c r="QXN49" s="76">
        <v>3240</v>
      </c>
      <c r="QXO49" s="76"/>
      <c r="QXP49" s="74" t="s">
        <v>117</v>
      </c>
      <c r="QXQ49" s="48">
        <f>QXQ50</f>
        <v>0</v>
      </c>
      <c r="QXR49" s="48">
        <f t="shared" si="204"/>
        <v>-122330</v>
      </c>
      <c r="QXS49" s="48">
        <f t="shared" si="204"/>
        <v>0</v>
      </c>
      <c r="QXT49" s="48">
        <f t="shared" si="204"/>
        <v>0</v>
      </c>
      <c r="QXU49" s="48">
        <f t="shared" si="204"/>
        <v>122330</v>
      </c>
      <c r="QXV49" s="48">
        <f t="shared" si="204"/>
        <v>0</v>
      </c>
      <c r="QXW49" s="48">
        <f t="shared" si="204"/>
        <v>0</v>
      </c>
      <c r="QXX49" s="48">
        <f t="shared" si="204"/>
        <v>0</v>
      </c>
      <c r="QXY49" s="48">
        <f t="shared" si="204"/>
        <v>0</v>
      </c>
      <c r="QXZ49" s="48">
        <f t="shared" si="204"/>
        <v>0</v>
      </c>
      <c r="QYA49" s="48">
        <f t="shared" si="204"/>
        <v>0</v>
      </c>
      <c r="QYB49" s="48">
        <f t="shared" si="204"/>
        <v>0</v>
      </c>
      <c r="QYC49" s="45" t="s">
        <v>116</v>
      </c>
      <c r="QYD49" s="76">
        <v>3240</v>
      </c>
      <c r="QYE49" s="76"/>
      <c r="QYF49" s="74" t="s">
        <v>117</v>
      </c>
      <c r="QYG49" s="48">
        <f>QYG50</f>
        <v>0</v>
      </c>
      <c r="QYH49" s="48">
        <f t="shared" si="204"/>
        <v>-122330</v>
      </c>
      <c r="QYI49" s="48">
        <f t="shared" si="204"/>
        <v>0</v>
      </c>
      <c r="QYJ49" s="48">
        <f t="shared" si="204"/>
        <v>0</v>
      </c>
      <c r="QYK49" s="48">
        <f t="shared" si="204"/>
        <v>122330</v>
      </c>
      <c r="QYL49" s="48">
        <f t="shared" si="204"/>
        <v>0</v>
      </c>
      <c r="QYM49" s="48">
        <f t="shared" si="204"/>
        <v>0</v>
      </c>
      <c r="QYN49" s="48">
        <f t="shared" si="204"/>
        <v>0</v>
      </c>
      <c r="QYO49" s="48">
        <f t="shared" si="204"/>
        <v>0</v>
      </c>
      <c r="QYP49" s="48">
        <f t="shared" si="204"/>
        <v>0</v>
      </c>
      <c r="QYQ49" s="48">
        <f t="shared" si="204"/>
        <v>0</v>
      </c>
      <c r="QYR49" s="48">
        <f t="shared" si="204"/>
        <v>0</v>
      </c>
      <c r="QYS49" s="45" t="s">
        <v>116</v>
      </c>
      <c r="QYT49" s="76">
        <v>3240</v>
      </c>
      <c r="QYU49" s="76"/>
      <c r="QYV49" s="74" t="s">
        <v>117</v>
      </c>
      <c r="QYW49" s="48">
        <f>QYW50</f>
        <v>0</v>
      </c>
      <c r="QYX49" s="48">
        <f t="shared" ref="QYX49:RBD49" si="205">QYX50</f>
        <v>-122330</v>
      </c>
      <c r="QYY49" s="48">
        <f t="shared" si="205"/>
        <v>0</v>
      </c>
      <c r="QYZ49" s="48">
        <f t="shared" si="205"/>
        <v>0</v>
      </c>
      <c r="QZA49" s="48">
        <f t="shared" si="205"/>
        <v>122330</v>
      </c>
      <c r="QZB49" s="48">
        <f t="shared" si="205"/>
        <v>0</v>
      </c>
      <c r="QZC49" s="48">
        <f t="shared" si="205"/>
        <v>0</v>
      </c>
      <c r="QZD49" s="48">
        <f t="shared" si="205"/>
        <v>0</v>
      </c>
      <c r="QZE49" s="48">
        <f t="shared" si="205"/>
        <v>0</v>
      </c>
      <c r="QZF49" s="48">
        <f t="shared" si="205"/>
        <v>0</v>
      </c>
      <c r="QZG49" s="48">
        <f t="shared" si="205"/>
        <v>0</v>
      </c>
      <c r="QZH49" s="48">
        <f t="shared" si="205"/>
        <v>0</v>
      </c>
      <c r="QZI49" s="45" t="s">
        <v>116</v>
      </c>
      <c r="QZJ49" s="76">
        <v>3240</v>
      </c>
      <c r="QZK49" s="76"/>
      <c r="QZL49" s="74" t="s">
        <v>117</v>
      </c>
      <c r="QZM49" s="48">
        <f>QZM50</f>
        <v>0</v>
      </c>
      <c r="QZN49" s="48">
        <f t="shared" si="205"/>
        <v>-122330</v>
      </c>
      <c r="QZO49" s="48">
        <f t="shared" si="205"/>
        <v>0</v>
      </c>
      <c r="QZP49" s="48">
        <f t="shared" si="205"/>
        <v>0</v>
      </c>
      <c r="QZQ49" s="48">
        <f t="shared" si="205"/>
        <v>122330</v>
      </c>
      <c r="QZR49" s="48">
        <f t="shared" si="205"/>
        <v>0</v>
      </c>
      <c r="QZS49" s="48">
        <f t="shared" si="205"/>
        <v>0</v>
      </c>
      <c r="QZT49" s="48">
        <f t="shared" si="205"/>
        <v>0</v>
      </c>
      <c r="QZU49" s="48">
        <f t="shared" si="205"/>
        <v>0</v>
      </c>
      <c r="QZV49" s="48">
        <f t="shared" si="205"/>
        <v>0</v>
      </c>
      <c r="QZW49" s="48">
        <f t="shared" si="205"/>
        <v>0</v>
      </c>
      <c r="QZX49" s="48">
        <f t="shared" si="205"/>
        <v>0</v>
      </c>
      <c r="QZY49" s="45" t="s">
        <v>116</v>
      </c>
      <c r="QZZ49" s="76">
        <v>3240</v>
      </c>
      <c r="RAA49" s="76"/>
      <c r="RAB49" s="74" t="s">
        <v>117</v>
      </c>
      <c r="RAC49" s="48">
        <f>RAC50</f>
        <v>0</v>
      </c>
      <c r="RAD49" s="48">
        <f t="shared" si="205"/>
        <v>-122330</v>
      </c>
      <c r="RAE49" s="48">
        <f t="shared" si="205"/>
        <v>0</v>
      </c>
      <c r="RAF49" s="48">
        <f t="shared" si="205"/>
        <v>0</v>
      </c>
      <c r="RAG49" s="48">
        <f t="shared" si="205"/>
        <v>122330</v>
      </c>
      <c r="RAH49" s="48">
        <f t="shared" si="205"/>
        <v>0</v>
      </c>
      <c r="RAI49" s="48">
        <f t="shared" si="205"/>
        <v>0</v>
      </c>
      <c r="RAJ49" s="48">
        <f t="shared" si="205"/>
        <v>0</v>
      </c>
      <c r="RAK49" s="48">
        <f t="shared" si="205"/>
        <v>0</v>
      </c>
      <c r="RAL49" s="48">
        <f t="shared" si="205"/>
        <v>0</v>
      </c>
      <c r="RAM49" s="48">
        <f t="shared" si="205"/>
        <v>0</v>
      </c>
      <c r="RAN49" s="48">
        <f t="shared" si="205"/>
        <v>0</v>
      </c>
      <c r="RAO49" s="45" t="s">
        <v>116</v>
      </c>
      <c r="RAP49" s="76">
        <v>3240</v>
      </c>
      <c r="RAQ49" s="76"/>
      <c r="RAR49" s="74" t="s">
        <v>117</v>
      </c>
      <c r="RAS49" s="48">
        <f>RAS50</f>
        <v>0</v>
      </c>
      <c r="RAT49" s="48">
        <f t="shared" si="205"/>
        <v>-122330</v>
      </c>
      <c r="RAU49" s="48">
        <f t="shared" si="205"/>
        <v>0</v>
      </c>
      <c r="RAV49" s="48">
        <f t="shared" si="205"/>
        <v>0</v>
      </c>
      <c r="RAW49" s="48">
        <f t="shared" si="205"/>
        <v>122330</v>
      </c>
      <c r="RAX49" s="48">
        <f t="shared" si="205"/>
        <v>0</v>
      </c>
      <c r="RAY49" s="48">
        <f t="shared" si="205"/>
        <v>0</v>
      </c>
      <c r="RAZ49" s="48">
        <f t="shared" si="205"/>
        <v>0</v>
      </c>
      <c r="RBA49" s="48">
        <f t="shared" si="205"/>
        <v>0</v>
      </c>
      <c r="RBB49" s="48">
        <f t="shared" si="205"/>
        <v>0</v>
      </c>
      <c r="RBC49" s="48">
        <f t="shared" si="205"/>
        <v>0</v>
      </c>
      <c r="RBD49" s="48">
        <f t="shared" si="205"/>
        <v>0</v>
      </c>
      <c r="RBE49" s="45" t="s">
        <v>116</v>
      </c>
      <c r="RBF49" s="76">
        <v>3240</v>
      </c>
      <c r="RBG49" s="76"/>
      <c r="RBH49" s="74" t="s">
        <v>117</v>
      </c>
      <c r="RBI49" s="48">
        <f>RBI50</f>
        <v>0</v>
      </c>
      <c r="RBJ49" s="48">
        <f t="shared" ref="RBJ49:RDP49" si="206">RBJ50</f>
        <v>-122330</v>
      </c>
      <c r="RBK49" s="48">
        <f t="shared" si="206"/>
        <v>0</v>
      </c>
      <c r="RBL49" s="48">
        <f t="shared" si="206"/>
        <v>0</v>
      </c>
      <c r="RBM49" s="48">
        <f t="shared" si="206"/>
        <v>122330</v>
      </c>
      <c r="RBN49" s="48">
        <f t="shared" si="206"/>
        <v>0</v>
      </c>
      <c r="RBO49" s="48">
        <f t="shared" si="206"/>
        <v>0</v>
      </c>
      <c r="RBP49" s="48">
        <f t="shared" si="206"/>
        <v>0</v>
      </c>
      <c r="RBQ49" s="48">
        <f t="shared" si="206"/>
        <v>0</v>
      </c>
      <c r="RBR49" s="48">
        <f t="shared" si="206"/>
        <v>0</v>
      </c>
      <c r="RBS49" s="48">
        <f t="shared" si="206"/>
        <v>0</v>
      </c>
      <c r="RBT49" s="48">
        <f t="shared" si="206"/>
        <v>0</v>
      </c>
      <c r="RBU49" s="45" t="s">
        <v>116</v>
      </c>
      <c r="RBV49" s="76">
        <v>3240</v>
      </c>
      <c r="RBW49" s="76"/>
      <c r="RBX49" s="74" t="s">
        <v>117</v>
      </c>
      <c r="RBY49" s="48">
        <f>RBY50</f>
        <v>0</v>
      </c>
      <c r="RBZ49" s="48">
        <f t="shared" si="206"/>
        <v>-122330</v>
      </c>
      <c r="RCA49" s="48">
        <f t="shared" si="206"/>
        <v>0</v>
      </c>
      <c r="RCB49" s="48">
        <f t="shared" si="206"/>
        <v>0</v>
      </c>
      <c r="RCC49" s="48">
        <f t="shared" si="206"/>
        <v>122330</v>
      </c>
      <c r="RCD49" s="48">
        <f t="shared" si="206"/>
        <v>0</v>
      </c>
      <c r="RCE49" s="48">
        <f t="shared" si="206"/>
        <v>0</v>
      </c>
      <c r="RCF49" s="48">
        <f t="shared" si="206"/>
        <v>0</v>
      </c>
      <c r="RCG49" s="48">
        <f t="shared" si="206"/>
        <v>0</v>
      </c>
      <c r="RCH49" s="48">
        <f t="shared" si="206"/>
        <v>0</v>
      </c>
      <c r="RCI49" s="48">
        <f t="shared" si="206"/>
        <v>0</v>
      </c>
      <c r="RCJ49" s="48">
        <f t="shared" si="206"/>
        <v>0</v>
      </c>
      <c r="RCK49" s="45" t="s">
        <v>116</v>
      </c>
      <c r="RCL49" s="76">
        <v>3240</v>
      </c>
      <c r="RCM49" s="76"/>
      <c r="RCN49" s="74" t="s">
        <v>117</v>
      </c>
      <c r="RCO49" s="48">
        <f>RCO50</f>
        <v>0</v>
      </c>
      <c r="RCP49" s="48">
        <f t="shared" si="206"/>
        <v>-122330</v>
      </c>
      <c r="RCQ49" s="48">
        <f t="shared" si="206"/>
        <v>0</v>
      </c>
      <c r="RCR49" s="48">
        <f t="shared" si="206"/>
        <v>0</v>
      </c>
      <c r="RCS49" s="48">
        <f t="shared" si="206"/>
        <v>122330</v>
      </c>
      <c r="RCT49" s="48">
        <f t="shared" si="206"/>
        <v>0</v>
      </c>
      <c r="RCU49" s="48">
        <f t="shared" si="206"/>
        <v>0</v>
      </c>
      <c r="RCV49" s="48">
        <f t="shared" si="206"/>
        <v>0</v>
      </c>
      <c r="RCW49" s="48">
        <f t="shared" si="206"/>
        <v>0</v>
      </c>
      <c r="RCX49" s="48">
        <f t="shared" si="206"/>
        <v>0</v>
      </c>
      <c r="RCY49" s="48">
        <f t="shared" si="206"/>
        <v>0</v>
      </c>
      <c r="RCZ49" s="48">
        <f t="shared" si="206"/>
        <v>0</v>
      </c>
      <c r="RDA49" s="45" t="s">
        <v>116</v>
      </c>
      <c r="RDB49" s="76">
        <v>3240</v>
      </c>
      <c r="RDC49" s="76"/>
      <c r="RDD49" s="74" t="s">
        <v>117</v>
      </c>
      <c r="RDE49" s="48">
        <f>RDE50</f>
        <v>0</v>
      </c>
      <c r="RDF49" s="48">
        <f t="shared" si="206"/>
        <v>-122330</v>
      </c>
      <c r="RDG49" s="48">
        <f t="shared" si="206"/>
        <v>0</v>
      </c>
      <c r="RDH49" s="48">
        <f t="shared" si="206"/>
        <v>0</v>
      </c>
      <c r="RDI49" s="48">
        <f t="shared" si="206"/>
        <v>122330</v>
      </c>
      <c r="RDJ49" s="48">
        <f t="shared" si="206"/>
        <v>0</v>
      </c>
      <c r="RDK49" s="48">
        <f t="shared" si="206"/>
        <v>0</v>
      </c>
      <c r="RDL49" s="48">
        <f t="shared" si="206"/>
        <v>0</v>
      </c>
      <c r="RDM49" s="48">
        <f t="shared" si="206"/>
        <v>0</v>
      </c>
      <c r="RDN49" s="48">
        <f t="shared" si="206"/>
        <v>0</v>
      </c>
      <c r="RDO49" s="48">
        <f t="shared" si="206"/>
        <v>0</v>
      </c>
      <c r="RDP49" s="48">
        <f t="shared" si="206"/>
        <v>0</v>
      </c>
      <c r="RDQ49" s="45" t="s">
        <v>116</v>
      </c>
      <c r="RDR49" s="76">
        <v>3240</v>
      </c>
      <c r="RDS49" s="76"/>
      <c r="RDT49" s="74" t="s">
        <v>117</v>
      </c>
      <c r="RDU49" s="48">
        <f>RDU50</f>
        <v>0</v>
      </c>
      <c r="RDV49" s="48">
        <f t="shared" ref="RDV49:RGB49" si="207">RDV50</f>
        <v>-122330</v>
      </c>
      <c r="RDW49" s="48">
        <f t="shared" si="207"/>
        <v>0</v>
      </c>
      <c r="RDX49" s="48">
        <f t="shared" si="207"/>
        <v>0</v>
      </c>
      <c r="RDY49" s="48">
        <f t="shared" si="207"/>
        <v>122330</v>
      </c>
      <c r="RDZ49" s="48">
        <f t="shared" si="207"/>
        <v>0</v>
      </c>
      <c r="REA49" s="48">
        <f t="shared" si="207"/>
        <v>0</v>
      </c>
      <c r="REB49" s="48">
        <f t="shared" si="207"/>
        <v>0</v>
      </c>
      <c r="REC49" s="48">
        <f t="shared" si="207"/>
        <v>0</v>
      </c>
      <c r="RED49" s="48">
        <f t="shared" si="207"/>
        <v>0</v>
      </c>
      <c r="REE49" s="48">
        <f t="shared" si="207"/>
        <v>0</v>
      </c>
      <c r="REF49" s="48">
        <f t="shared" si="207"/>
        <v>0</v>
      </c>
      <c r="REG49" s="45" t="s">
        <v>116</v>
      </c>
      <c r="REH49" s="76">
        <v>3240</v>
      </c>
      <c r="REI49" s="76"/>
      <c r="REJ49" s="74" t="s">
        <v>117</v>
      </c>
      <c r="REK49" s="48">
        <f>REK50</f>
        <v>0</v>
      </c>
      <c r="REL49" s="48">
        <f t="shared" si="207"/>
        <v>-122330</v>
      </c>
      <c r="REM49" s="48">
        <f t="shared" si="207"/>
        <v>0</v>
      </c>
      <c r="REN49" s="48">
        <f t="shared" si="207"/>
        <v>0</v>
      </c>
      <c r="REO49" s="48">
        <f t="shared" si="207"/>
        <v>122330</v>
      </c>
      <c r="REP49" s="48">
        <f t="shared" si="207"/>
        <v>0</v>
      </c>
      <c r="REQ49" s="48">
        <f t="shared" si="207"/>
        <v>0</v>
      </c>
      <c r="RER49" s="48">
        <f t="shared" si="207"/>
        <v>0</v>
      </c>
      <c r="RES49" s="48">
        <f t="shared" si="207"/>
        <v>0</v>
      </c>
      <c r="RET49" s="48">
        <f t="shared" si="207"/>
        <v>0</v>
      </c>
      <c r="REU49" s="48">
        <f t="shared" si="207"/>
        <v>0</v>
      </c>
      <c r="REV49" s="48">
        <f t="shared" si="207"/>
        <v>0</v>
      </c>
      <c r="REW49" s="45" t="s">
        <v>116</v>
      </c>
      <c r="REX49" s="76">
        <v>3240</v>
      </c>
      <c r="REY49" s="76"/>
      <c r="REZ49" s="74" t="s">
        <v>117</v>
      </c>
      <c r="RFA49" s="48">
        <f>RFA50</f>
        <v>0</v>
      </c>
      <c r="RFB49" s="48">
        <f t="shared" si="207"/>
        <v>-122330</v>
      </c>
      <c r="RFC49" s="48">
        <f t="shared" si="207"/>
        <v>0</v>
      </c>
      <c r="RFD49" s="48">
        <f t="shared" si="207"/>
        <v>0</v>
      </c>
      <c r="RFE49" s="48">
        <f t="shared" si="207"/>
        <v>122330</v>
      </c>
      <c r="RFF49" s="48">
        <f t="shared" si="207"/>
        <v>0</v>
      </c>
      <c r="RFG49" s="48">
        <f t="shared" si="207"/>
        <v>0</v>
      </c>
      <c r="RFH49" s="48">
        <f t="shared" si="207"/>
        <v>0</v>
      </c>
      <c r="RFI49" s="48">
        <f t="shared" si="207"/>
        <v>0</v>
      </c>
      <c r="RFJ49" s="48">
        <f t="shared" si="207"/>
        <v>0</v>
      </c>
      <c r="RFK49" s="48">
        <f t="shared" si="207"/>
        <v>0</v>
      </c>
      <c r="RFL49" s="48">
        <f t="shared" si="207"/>
        <v>0</v>
      </c>
      <c r="RFM49" s="45" t="s">
        <v>116</v>
      </c>
      <c r="RFN49" s="76">
        <v>3240</v>
      </c>
      <c r="RFO49" s="76"/>
      <c r="RFP49" s="74" t="s">
        <v>117</v>
      </c>
      <c r="RFQ49" s="48">
        <f>RFQ50</f>
        <v>0</v>
      </c>
      <c r="RFR49" s="48">
        <f t="shared" si="207"/>
        <v>-122330</v>
      </c>
      <c r="RFS49" s="48">
        <f t="shared" si="207"/>
        <v>0</v>
      </c>
      <c r="RFT49" s="48">
        <f t="shared" si="207"/>
        <v>0</v>
      </c>
      <c r="RFU49" s="48">
        <f t="shared" si="207"/>
        <v>122330</v>
      </c>
      <c r="RFV49" s="48">
        <f t="shared" si="207"/>
        <v>0</v>
      </c>
      <c r="RFW49" s="48">
        <f t="shared" si="207"/>
        <v>0</v>
      </c>
      <c r="RFX49" s="48">
        <f t="shared" si="207"/>
        <v>0</v>
      </c>
      <c r="RFY49" s="48">
        <f t="shared" si="207"/>
        <v>0</v>
      </c>
      <c r="RFZ49" s="48">
        <f t="shared" si="207"/>
        <v>0</v>
      </c>
      <c r="RGA49" s="48">
        <f t="shared" si="207"/>
        <v>0</v>
      </c>
      <c r="RGB49" s="48">
        <f t="shared" si="207"/>
        <v>0</v>
      </c>
      <c r="RGC49" s="45" t="s">
        <v>116</v>
      </c>
      <c r="RGD49" s="76">
        <v>3240</v>
      </c>
      <c r="RGE49" s="76"/>
      <c r="RGF49" s="74" t="s">
        <v>117</v>
      </c>
      <c r="RGG49" s="48">
        <f>RGG50</f>
        <v>0</v>
      </c>
      <c r="RGH49" s="48">
        <f t="shared" ref="RGH49:RIN49" si="208">RGH50</f>
        <v>-122330</v>
      </c>
      <c r="RGI49" s="48">
        <f t="shared" si="208"/>
        <v>0</v>
      </c>
      <c r="RGJ49" s="48">
        <f t="shared" si="208"/>
        <v>0</v>
      </c>
      <c r="RGK49" s="48">
        <f t="shared" si="208"/>
        <v>122330</v>
      </c>
      <c r="RGL49" s="48">
        <f t="shared" si="208"/>
        <v>0</v>
      </c>
      <c r="RGM49" s="48">
        <f t="shared" si="208"/>
        <v>0</v>
      </c>
      <c r="RGN49" s="48">
        <f t="shared" si="208"/>
        <v>0</v>
      </c>
      <c r="RGO49" s="48">
        <f t="shared" si="208"/>
        <v>0</v>
      </c>
      <c r="RGP49" s="48">
        <f t="shared" si="208"/>
        <v>0</v>
      </c>
      <c r="RGQ49" s="48">
        <f t="shared" si="208"/>
        <v>0</v>
      </c>
      <c r="RGR49" s="48">
        <f t="shared" si="208"/>
        <v>0</v>
      </c>
      <c r="RGS49" s="45" t="s">
        <v>116</v>
      </c>
      <c r="RGT49" s="76">
        <v>3240</v>
      </c>
      <c r="RGU49" s="76"/>
      <c r="RGV49" s="74" t="s">
        <v>117</v>
      </c>
      <c r="RGW49" s="48">
        <f>RGW50</f>
        <v>0</v>
      </c>
      <c r="RGX49" s="48">
        <f t="shared" si="208"/>
        <v>-122330</v>
      </c>
      <c r="RGY49" s="48">
        <f t="shared" si="208"/>
        <v>0</v>
      </c>
      <c r="RGZ49" s="48">
        <f t="shared" si="208"/>
        <v>0</v>
      </c>
      <c r="RHA49" s="48">
        <f t="shared" si="208"/>
        <v>122330</v>
      </c>
      <c r="RHB49" s="48">
        <f t="shared" si="208"/>
        <v>0</v>
      </c>
      <c r="RHC49" s="48">
        <f t="shared" si="208"/>
        <v>0</v>
      </c>
      <c r="RHD49" s="48">
        <f t="shared" si="208"/>
        <v>0</v>
      </c>
      <c r="RHE49" s="48">
        <f t="shared" si="208"/>
        <v>0</v>
      </c>
      <c r="RHF49" s="48">
        <f t="shared" si="208"/>
        <v>0</v>
      </c>
      <c r="RHG49" s="48">
        <f t="shared" si="208"/>
        <v>0</v>
      </c>
      <c r="RHH49" s="48">
        <f t="shared" si="208"/>
        <v>0</v>
      </c>
      <c r="RHI49" s="45" t="s">
        <v>116</v>
      </c>
      <c r="RHJ49" s="76">
        <v>3240</v>
      </c>
      <c r="RHK49" s="76"/>
      <c r="RHL49" s="74" t="s">
        <v>117</v>
      </c>
      <c r="RHM49" s="48">
        <f>RHM50</f>
        <v>0</v>
      </c>
      <c r="RHN49" s="48">
        <f t="shared" si="208"/>
        <v>-122330</v>
      </c>
      <c r="RHO49" s="48">
        <f t="shared" si="208"/>
        <v>0</v>
      </c>
      <c r="RHP49" s="48">
        <f t="shared" si="208"/>
        <v>0</v>
      </c>
      <c r="RHQ49" s="48">
        <f t="shared" si="208"/>
        <v>122330</v>
      </c>
      <c r="RHR49" s="48">
        <f t="shared" si="208"/>
        <v>0</v>
      </c>
      <c r="RHS49" s="48">
        <f t="shared" si="208"/>
        <v>0</v>
      </c>
      <c r="RHT49" s="48">
        <f t="shared" si="208"/>
        <v>0</v>
      </c>
      <c r="RHU49" s="48">
        <f t="shared" si="208"/>
        <v>0</v>
      </c>
      <c r="RHV49" s="48">
        <f t="shared" si="208"/>
        <v>0</v>
      </c>
      <c r="RHW49" s="48">
        <f t="shared" si="208"/>
        <v>0</v>
      </c>
      <c r="RHX49" s="48">
        <f t="shared" si="208"/>
        <v>0</v>
      </c>
      <c r="RHY49" s="45" t="s">
        <v>116</v>
      </c>
      <c r="RHZ49" s="76">
        <v>3240</v>
      </c>
      <c r="RIA49" s="76"/>
      <c r="RIB49" s="74" t="s">
        <v>117</v>
      </c>
      <c r="RIC49" s="48">
        <f>RIC50</f>
        <v>0</v>
      </c>
      <c r="RID49" s="48">
        <f t="shared" si="208"/>
        <v>-122330</v>
      </c>
      <c r="RIE49" s="48">
        <f t="shared" si="208"/>
        <v>0</v>
      </c>
      <c r="RIF49" s="48">
        <f t="shared" si="208"/>
        <v>0</v>
      </c>
      <c r="RIG49" s="48">
        <f t="shared" si="208"/>
        <v>122330</v>
      </c>
      <c r="RIH49" s="48">
        <f t="shared" si="208"/>
        <v>0</v>
      </c>
      <c r="RII49" s="48">
        <f t="shared" si="208"/>
        <v>0</v>
      </c>
      <c r="RIJ49" s="48">
        <f t="shared" si="208"/>
        <v>0</v>
      </c>
      <c r="RIK49" s="48">
        <f t="shared" si="208"/>
        <v>0</v>
      </c>
      <c r="RIL49" s="48">
        <f t="shared" si="208"/>
        <v>0</v>
      </c>
      <c r="RIM49" s="48">
        <f t="shared" si="208"/>
        <v>0</v>
      </c>
      <c r="RIN49" s="48">
        <f t="shared" si="208"/>
        <v>0</v>
      </c>
      <c r="RIO49" s="45" t="s">
        <v>116</v>
      </c>
      <c r="RIP49" s="76">
        <v>3240</v>
      </c>
      <c r="RIQ49" s="76"/>
      <c r="RIR49" s="74" t="s">
        <v>117</v>
      </c>
      <c r="RIS49" s="48">
        <f>RIS50</f>
        <v>0</v>
      </c>
      <c r="RIT49" s="48">
        <f t="shared" ref="RIT49:RKZ49" si="209">RIT50</f>
        <v>-122330</v>
      </c>
      <c r="RIU49" s="48">
        <f t="shared" si="209"/>
        <v>0</v>
      </c>
      <c r="RIV49" s="48">
        <f t="shared" si="209"/>
        <v>0</v>
      </c>
      <c r="RIW49" s="48">
        <f t="shared" si="209"/>
        <v>122330</v>
      </c>
      <c r="RIX49" s="48">
        <f t="shared" si="209"/>
        <v>0</v>
      </c>
      <c r="RIY49" s="48">
        <f t="shared" si="209"/>
        <v>0</v>
      </c>
      <c r="RIZ49" s="48">
        <f t="shared" si="209"/>
        <v>0</v>
      </c>
      <c r="RJA49" s="48">
        <f t="shared" si="209"/>
        <v>0</v>
      </c>
      <c r="RJB49" s="48">
        <f t="shared" si="209"/>
        <v>0</v>
      </c>
      <c r="RJC49" s="48">
        <f t="shared" si="209"/>
        <v>0</v>
      </c>
      <c r="RJD49" s="48">
        <f t="shared" si="209"/>
        <v>0</v>
      </c>
      <c r="RJE49" s="45" t="s">
        <v>116</v>
      </c>
      <c r="RJF49" s="76">
        <v>3240</v>
      </c>
      <c r="RJG49" s="76"/>
      <c r="RJH49" s="74" t="s">
        <v>117</v>
      </c>
      <c r="RJI49" s="48">
        <f>RJI50</f>
        <v>0</v>
      </c>
      <c r="RJJ49" s="48">
        <f t="shared" si="209"/>
        <v>-122330</v>
      </c>
      <c r="RJK49" s="48">
        <f t="shared" si="209"/>
        <v>0</v>
      </c>
      <c r="RJL49" s="48">
        <f t="shared" si="209"/>
        <v>0</v>
      </c>
      <c r="RJM49" s="48">
        <f t="shared" si="209"/>
        <v>122330</v>
      </c>
      <c r="RJN49" s="48">
        <f t="shared" si="209"/>
        <v>0</v>
      </c>
      <c r="RJO49" s="48">
        <f t="shared" si="209"/>
        <v>0</v>
      </c>
      <c r="RJP49" s="48">
        <f t="shared" si="209"/>
        <v>0</v>
      </c>
      <c r="RJQ49" s="48">
        <f t="shared" si="209"/>
        <v>0</v>
      </c>
      <c r="RJR49" s="48">
        <f t="shared" si="209"/>
        <v>0</v>
      </c>
      <c r="RJS49" s="48">
        <f t="shared" si="209"/>
        <v>0</v>
      </c>
      <c r="RJT49" s="48">
        <f t="shared" si="209"/>
        <v>0</v>
      </c>
      <c r="RJU49" s="45" t="s">
        <v>116</v>
      </c>
      <c r="RJV49" s="76">
        <v>3240</v>
      </c>
      <c r="RJW49" s="76"/>
      <c r="RJX49" s="74" t="s">
        <v>117</v>
      </c>
      <c r="RJY49" s="48">
        <f>RJY50</f>
        <v>0</v>
      </c>
      <c r="RJZ49" s="48">
        <f t="shared" si="209"/>
        <v>-122330</v>
      </c>
      <c r="RKA49" s="48">
        <f t="shared" si="209"/>
        <v>0</v>
      </c>
      <c r="RKB49" s="48">
        <f t="shared" si="209"/>
        <v>0</v>
      </c>
      <c r="RKC49" s="48">
        <f t="shared" si="209"/>
        <v>122330</v>
      </c>
      <c r="RKD49" s="48">
        <f t="shared" si="209"/>
        <v>0</v>
      </c>
      <c r="RKE49" s="48">
        <f t="shared" si="209"/>
        <v>0</v>
      </c>
      <c r="RKF49" s="48">
        <f t="shared" si="209"/>
        <v>0</v>
      </c>
      <c r="RKG49" s="48">
        <f t="shared" si="209"/>
        <v>0</v>
      </c>
      <c r="RKH49" s="48">
        <f t="shared" si="209"/>
        <v>0</v>
      </c>
      <c r="RKI49" s="48">
        <f t="shared" si="209"/>
        <v>0</v>
      </c>
      <c r="RKJ49" s="48">
        <f t="shared" si="209"/>
        <v>0</v>
      </c>
      <c r="RKK49" s="45" t="s">
        <v>116</v>
      </c>
      <c r="RKL49" s="76">
        <v>3240</v>
      </c>
      <c r="RKM49" s="76"/>
      <c r="RKN49" s="74" t="s">
        <v>117</v>
      </c>
      <c r="RKO49" s="48">
        <f>RKO50</f>
        <v>0</v>
      </c>
      <c r="RKP49" s="48">
        <f t="shared" si="209"/>
        <v>-122330</v>
      </c>
      <c r="RKQ49" s="48">
        <f t="shared" si="209"/>
        <v>0</v>
      </c>
      <c r="RKR49" s="48">
        <f t="shared" si="209"/>
        <v>0</v>
      </c>
      <c r="RKS49" s="48">
        <f t="shared" si="209"/>
        <v>122330</v>
      </c>
      <c r="RKT49" s="48">
        <f t="shared" si="209"/>
        <v>0</v>
      </c>
      <c r="RKU49" s="48">
        <f t="shared" si="209"/>
        <v>0</v>
      </c>
      <c r="RKV49" s="48">
        <f t="shared" si="209"/>
        <v>0</v>
      </c>
      <c r="RKW49" s="48">
        <f t="shared" si="209"/>
        <v>0</v>
      </c>
      <c r="RKX49" s="48">
        <f t="shared" si="209"/>
        <v>0</v>
      </c>
      <c r="RKY49" s="48">
        <f t="shared" si="209"/>
        <v>0</v>
      </c>
      <c r="RKZ49" s="48">
        <f t="shared" si="209"/>
        <v>0</v>
      </c>
      <c r="RLA49" s="45" t="s">
        <v>116</v>
      </c>
      <c r="RLB49" s="76">
        <v>3240</v>
      </c>
      <c r="RLC49" s="76"/>
      <c r="RLD49" s="74" t="s">
        <v>117</v>
      </c>
      <c r="RLE49" s="48">
        <f>RLE50</f>
        <v>0</v>
      </c>
      <c r="RLF49" s="48">
        <f t="shared" ref="RLF49:RNL49" si="210">RLF50</f>
        <v>-122330</v>
      </c>
      <c r="RLG49" s="48">
        <f t="shared" si="210"/>
        <v>0</v>
      </c>
      <c r="RLH49" s="48">
        <f t="shared" si="210"/>
        <v>0</v>
      </c>
      <c r="RLI49" s="48">
        <f t="shared" si="210"/>
        <v>122330</v>
      </c>
      <c r="RLJ49" s="48">
        <f t="shared" si="210"/>
        <v>0</v>
      </c>
      <c r="RLK49" s="48">
        <f t="shared" si="210"/>
        <v>0</v>
      </c>
      <c r="RLL49" s="48">
        <f t="shared" si="210"/>
        <v>0</v>
      </c>
      <c r="RLM49" s="48">
        <f t="shared" si="210"/>
        <v>0</v>
      </c>
      <c r="RLN49" s="48">
        <f t="shared" si="210"/>
        <v>0</v>
      </c>
      <c r="RLO49" s="48">
        <f t="shared" si="210"/>
        <v>0</v>
      </c>
      <c r="RLP49" s="48">
        <f t="shared" si="210"/>
        <v>0</v>
      </c>
      <c r="RLQ49" s="45" t="s">
        <v>116</v>
      </c>
      <c r="RLR49" s="76">
        <v>3240</v>
      </c>
      <c r="RLS49" s="76"/>
      <c r="RLT49" s="74" t="s">
        <v>117</v>
      </c>
      <c r="RLU49" s="48">
        <f>RLU50</f>
        <v>0</v>
      </c>
      <c r="RLV49" s="48">
        <f t="shared" si="210"/>
        <v>-122330</v>
      </c>
      <c r="RLW49" s="48">
        <f t="shared" si="210"/>
        <v>0</v>
      </c>
      <c r="RLX49" s="48">
        <f t="shared" si="210"/>
        <v>0</v>
      </c>
      <c r="RLY49" s="48">
        <f t="shared" si="210"/>
        <v>122330</v>
      </c>
      <c r="RLZ49" s="48">
        <f t="shared" si="210"/>
        <v>0</v>
      </c>
      <c r="RMA49" s="48">
        <f t="shared" si="210"/>
        <v>0</v>
      </c>
      <c r="RMB49" s="48">
        <f t="shared" si="210"/>
        <v>0</v>
      </c>
      <c r="RMC49" s="48">
        <f t="shared" si="210"/>
        <v>0</v>
      </c>
      <c r="RMD49" s="48">
        <f t="shared" si="210"/>
        <v>0</v>
      </c>
      <c r="RME49" s="48">
        <f t="shared" si="210"/>
        <v>0</v>
      </c>
      <c r="RMF49" s="48">
        <f t="shared" si="210"/>
        <v>0</v>
      </c>
      <c r="RMG49" s="45" t="s">
        <v>116</v>
      </c>
      <c r="RMH49" s="76">
        <v>3240</v>
      </c>
      <c r="RMI49" s="76"/>
      <c r="RMJ49" s="74" t="s">
        <v>117</v>
      </c>
      <c r="RMK49" s="48">
        <f>RMK50</f>
        <v>0</v>
      </c>
      <c r="RML49" s="48">
        <f t="shared" si="210"/>
        <v>-122330</v>
      </c>
      <c r="RMM49" s="48">
        <f t="shared" si="210"/>
        <v>0</v>
      </c>
      <c r="RMN49" s="48">
        <f t="shared" si="210"/>
        <v>0</v>
      </c>
      <c r="RMO49" s="48">
        <f t="shared" si="210"/>
        <v>122330</v>
      </c>
      <c r="RMP49" s="48">
        <f t="shared" si="210"/>
        <v>0</v>
      </c>
      <c r="RMQ49" s="48">
        <f t="shared" si="210"/>
        <v>0</v>
      </c>
      <c r="RMR49" s="48">
        <f t="shared" si="210"/>
        <v>0</v>
      </c>
      <c r="RMS49" s="48">
        <f t="shared" si="210"/>
        <v>0</v>
      </c>
      <c r="RMT49" s="48">
        <f t="shared" si="210"/>
        <v>0</v>
      </c>
      <c r="RMU49" s="48">
        <f t="shared" si="210"/>
        <v>0</v>
      </c>
      <c r="RMV49" s="48">
        <f t="shared" si="210"/>
        <v>0</v>
      </c>
      <c r="RMW49" s="45" t="s">
        <v>116</v>
      </c>
      <c r="RMX49" s="76">
        <v>3240</v>
      </c>
      <c r="RMY49" s="76"/>
      <c r="RMZ49" s="74" t="s">
        <v>117</v>
      </c>
      <c r="RNA49" s="48">
        <f>RNA50</f>
        <v>0</v>
      </c>
      <c r="RNB49" s="48">
        <f t="shared" si="210"/>
        <v>-122330</v>
      </c>
      <c r="RNC49" s="48">
        <f t="shared" si="210"/>
        <v>0</v>
      </c>
      <c r="RND49" s="48">
        <f t="shared" si="210"/>
        <v>0</v>
      </c>
      <c r="RNE49" s="48">
        <f t="shared" si="210"/>
        <v>122330</v>
      </c>
      <c r="RNF49" s="48">
        <f t="shared" si="210"/>
        <v>0</v>
      </c>
      <c r="RNG49" s="48">
        <f t="shared" si="210"/>
        <v>0</v>
      </c>
      <c r="RNH49" s="48">
        <f t="shared" si="210"/>
        <v>0</v>
      </c>
      <c r="RNI49" s="48">
        <f t="shared" si="210"/>
        <v>0</v>
      </c>
      <c r="RNJ49" s="48">
        <f t="shared" si="210"/>
        <v>0</v>
      </c>
      <c r="RNK49" s="48">
        <f t="shared" si="210"/>
        <v>0</v>
      </c>
      <c r="RNL49" s="48">
        <f t="shared" si="210"/>
        <v>0</v>
      </c>
      <c r="RNM49" s="45" t="s">
        <v>116</v>
      </c>
      <c r="RNN49" s="76">
        <v>3240</v>
      </c>
      <c r="RNO49" s="76"/>
      <c r="RNP49" s="74" t="s">
        <v>117</v>
      </c>
      <c r="RNQ49" s="48">
        <f>RNQ50</f>
        <v>0</v>
      </c>
      <c r="RNR49" s="48">
        <f t="shared" ref="RNR49:RPX49" si="211">RNR50</f>
        <v>-122330</v>
      </c>
      <c r="RNS49" s="48">
        <f t="shared" si="211"/>
        <v>0</v>
      </c>
      <c r="RNT49" s="48">
        <f t="shared" si="211"/>
        <v>0</v>
      </c>
      <c r="RNU49" s="48">
        <f t="shared" si="211"/>
        <v>122330</v>
      </c>
      <c r="RNV49" s="48">
        <f t="shared" si="211"/>
        <v>0</v>
      </c>
      <c r="RNW49" s="48">
        <f t="shared" si="211"/>
        <v>0</v>
      </c>
      <c r="RNX49" s="48">
        <f t="shared" si="211"/>
        <v>0</v>
      </c>
      <c r="RNY49" s="48">
        <f t="shared" si="211"/>
        <v>0</v>
      </c>
      <c r="RNZ49" s="48">
        <f t="shared" si="211"/>
        <v>0</v>
      </c>
      <c r="ROA49" s="48">
        <f t="shared" si="211"/>
        <v>0</v>
      </c>
      <c r="ROB49" s="48">
        <f t="shared" si="211"/>
        <v>0</v>
      </c>
      <c r="ROC49" s="45" t="s">
        <v>116</v>
      </c>
      <c r="ROD49" s="76">
        <v>3240</v>
      </c>
      <c r="ROE49" s="76"/>
      <c r="ROF49" s="74" t="s">
        <v>117</v>
      </c>
      <c r="ROG49" s="48">
        <f>ROG50</f>
        <v>0</v>
      </c>
      <c r="ROH49" s="48">
        <f t="shared" si="211"/>
        <v>-122330</v>
      </c>
      <c r="ROI49" s="48">
        <f t="shared" si="211"/>
        <v>0</v>
      </c>
      <c r="ROJ49" s="48">
        <f t="shared" si="211"/>
        <v>0</v>
      </c>
      <c r="ROK49" s="48">
        <f t="shared" si="211"/>
        <v>122330</v>
      </c>
      <c r="ROL49" s="48">
        <f t="shared" si="211"/>
        <v>0</v>
      </c>
      <c r="ROM49" s="48">
        <f t="shared" si="211"/>
        <v>0</v>
      </c>
      <c r="RON49" s="48">
        <f t="shared" si="211"/>
        <v>0</v>
      </c>
      <c r="ROO49" s="48">
        <f t="shared" si="211"/>
        <v>0</v>
      </c>
      <c r="ROP49" s="48">
        <f t="shared" si="211"/>
        <v>0</v>
      </c>
      <c r="ROQ49" s="48">
        <f t="shared" si="211"/>
        <v>0</v>
      </c>
      <c r="ROR49" s="48">
        <f t="shared" si="211"/>
        <v>0</v>
      </c>
      <c r="ROS49" s="45" t="s">
        <v>116</v>
      </c>
      <c r="ROT49" s="76">
        <v>3240</v>
      </c>
      <c r="ROU49" s="76"/>
      <c r="ROV49" s="74" t="s">
        <v>117</v>
      </c>
      <c r="ROW49" s="48">
        <f>ROW50</f>
        <v>0</v>
      </c>
      <c r="ROX49" s="48">
        <f t="shared" si="211"/>
        <v>-122330</v>
      </c>
      <c r="ROY49" s="48">
        <f t="shared" si="211"/>
        <v>0</v>
      </c>
      <c r="ROZ49" s="48">
        <f t="shared" si="211"/>
        <v>0</v>
      </c>
      <c r="RPA49" s="48">
        <f t="shared" si="211"/>
        <v>122330</v>
      </c>
      <c r="RPB49" s="48">
        <f t="shared" si="211"/>
        <v>0</v>
      </c>
      <c r="RPC49" s="48">
        <f t="shared" si="211"/>
        <v>0</v>
      </c>
      <c r="RPD49" s="48">
        <f t="shared" si="211"/>
        <v>0</v>
      </c>
      <c r="RPE49" s="48">
        <f t="shared" si="211"/>
        <v>0</v>
      </c>
      <c r="RPF49" s="48">
        <f t="shared" si="211"/>
        <v>0</v>
      </c>
      <c r="RPG49" s="48">
        <f t="shared" si="211"/>
        <v>0</v>
      </c>
      <c r="RPH49" s="48">
        <f t="shared" si="211"/>
        <v>0</v>
      </c>
      <c r="RPI49" s="45" t="s">
        <v>116</v>
      </c>
      <c r="RPJ49" s="76">
        <v>3240</v>
      </c>
      <c r="RPK49" s="76"/>
      <c r="RPL49" s="74" t="s">
        <v>117</v>
      </c>
      <c r="RPM49" s="48">
        <f>RPM50</f>
        <v>0</v>
      </c>
      <c r="RPN49" s="48">
        <f t="shared" si="211"/>
        <v>-122330</v>
      </c>
      <c r="RPO49" s="48">
        <f t="shared" si="211"/>
        <v>0</v>
      </c>
      <c r="RPP49" s="48">
        <f t="shared" si="211"/>
        <v>0</v>
      </c>
      <c r="RPQ49" s="48">
        <f t="shared" si="211"/>
        <v>122330</v>
      </c>
      <c r="RPR49" s="48">
        <f t="shared" si="211"/>
        <v>0</v>
      </c>
      <c r="RPS49" s="48">
        <f t="shared" si="211"/>
        <v>0</v>
      </c>
      <c r="RPT49" s="48">
        <f t="shared" si="211"/>
        <v>0</v>
      </c>
      <c r="RPU49" s="48">
        <f t="shared" si="211"/>
        <v>0</v>
      </c>
      <c r="RPV49" s="48">
        <f t="shared" si="211"/>
        <v>0</v>
      </c>
      <c r="RPW49" s="48">
        <f t="shared" si="211"/>
        <v>0</v>
      </c>
      <c r="RPX49" s="48">
        <f t="shared" si="211"/>
        <v>0</v>
      </c>
      <c r="RPY49" s="45" t="s">
        <v>116</v>
      </c>
      <c r="RPZ49" s="76">
        <v>3240</v>
      </c>
      <c r="RQA49" s="76"/>
      <c r="RQB49" s="74" t="s">
        <v>117</v>
      </c>
      <c r="RQC49" s="48">
        <f>RQC50</f>
        <v>0</v>
      </c>
      <c r="RQD49" s="48">
        <f t="shared" ref="RQD49:RSJ49" si="212">RQD50</f>
        <v>-122330</v>
      </c>
      <c r="RQE49" s="48">
        <f t="shared" si="212"/>
        <v>0</v>
      </c>
      <c r="RQF49" s="48">
        <f t="shared" si="212"/>
        <v>0</v>
      </c>
      <c r="RQG49" s="48">
        <f t="shared" si="212"/>
        <v>122330</v>
      </c>
      <c r="RQH49" s="48">
        <f t="shared" si="212"/>
        <v>0</v>
      </c>
      <c r="RQI49" s="48">
        <f t="shared" si="212"/>
        <v>0</v>
      </c>
      <c r="RQJ49" s="48">
        <f t="shared" si="212"/>
        <v>0</v>
      </c>
      <c r="RQK49" s="48">
        <f t="shared" si="212"/>
        <v>0</v>
      </c>
      <c r="RQL49" s="48">
        <f t="shared" si="212"/>
        <v>0</v>
      </c>
      <c r="RQM49" s="48">
        <f t="shared" si="212"/>
        <v>0</v>
      </c>
      <c r="RQN49" s="48">
        <f t="shared" si="212"/>
        <v>0</v>
      </c>
      <c r="RQO49" s="45" t="s">
        <v>116</v>
      </c>
      <c r="RQP49" s="76">
        <v>3240</v>
      </c>
      <c r="RQQ49" s="76"/>
      <c r="RQR49" s="74" t="s">
        <v>117</v>
      </c>
      <c r="RQS49" s="48">
        <f>RQS50</f>
        <v>0</v>
      </c>
      <c r="RQT49" s="48">
        <f t="shared" si="212"/>
        <v>-122330</v>
      </c>
      <c r="RQU49" s="48">
        <f t="shared" si="212"/>
        <v>0</v>
      </c>
      <c r="RQV49" s="48">
        <f t="shared" si="212"/>
        <v>0</v>
      </c>
      <c r="RQW49" s="48">
        <f t="shared" si="212"/>
        <v>122330</v>
      </c>
      <c r="RQX49" s="48">
        <f t="shared" si="212"/>
        <v>0</v>
      </c>
      <c r="RQY49" s="48">
        <f t="shared" si="212"/>
        <v>0</v>
      </c>
      <c r="RQZ49" s="48">
        <f t="shared" si="212"/>
        <v>0</v>
      </c>
      <c r="RRA49" s="48">
        <f t="shared" si="212"/>
        <v>0</v>
      </c>
      <c r="RRB49" s="48">
        <f t="shared" si="212"/>
        <v>0</v>
      </c>
      <c r="RRC49" s="48">
        <f t="shared" si="212"/>
        <v>0</v>
      </c>
      <c r="RRD49" s="48">
        <f t="shared" si="212"/>
        <v>0</v>
      </c>
      <c r="RRE49" s="45" t="s">
        <v>116</v>
      </c>
      <c r="RRF49" s="76">
        <v>3240</v>
      </c>
      <c r="RRG49" s="76"/>
      <c r="RRH49" s="74" t="s">
        <v>117</v>
      </c>
      <c r="RRI49" s="48">
        <f>RRI50</f>
        <v>0</v>
      </c>
      <c r="RRJ49" s="48">
        <f t="shared" si="212"/>
        <v>-122330</v>
      </c>
      <c r="RRK49" s="48">
        <f t="shared" si="212"/>
        <v>0</v>
      </c>
      <c r="RRL49" s="48">
        <f t="shared" si="212"/>
        <v>0</v>
      </c>
      <c r="RRM49" s="48">
        <f t="shared" si="212"/>
        <v>122330</v>
      </c>
      <c r="RRN49" s="48">
        <f t="shared" si="212"/>
        <v>0</v>
      </c>
      <c r="RRO49" s="48">
        <f t="shared" si="212"/>
        <v>0</v>
      </c>
      <c r="RRP49" s="48">
        <f t="shared" si="212"/>
        <v>0</v>
      </c>
      <c r="RRQ49" s="48">
        <f t="shared" si="212"/>
        <v>0</v>
      </c>
      <c r="RRR49" s="48">
        <f t="shared" si="212"/>
        <v>0</v>
      </c>
      <c r="RRS49" s="48">
        <f t="shared" si="212"/>
        <v>0</v>
      </c>
      <c r="RRT49" s="48">
        <f t="shared" si="212"/>
        <v>0</v>
      </c>
      <c r="RRU49" s="45" t="s">
        <v>116</v>
      </c>
      <c r="RRV49" s="76">
        <v>3240</v>
      </c>
      <c r="RRW49" s="76"/>
      <c r="RRX49" s="74" t="s">
        <v>117</v>
      </c>
      <c r="RRY49" s="48">
        <f>RRY50</f>
        <v>0</v>
      </c>
      <c r="RRZ49" s="48">
        <f t="shared" si="212"/>
        <v>-122330</v>
      </c>
      <c r="RSA49" s="48">
        <f t="shared" si="212"/>
        <v>0</v>
      </c>
      <c r="RSB49" s="48">
        <f t="shared" si="212"/>
        <v>0</v>
      </c>
      <c r="RSC49" s="48">
        <f t="shared" si="212"/>
        <v>122330</v>
      </c>
      <c r="RSD49" s="48">
        <f t="shared" si="212"/>
        <v>0</v>
      </c>
      <c r="RSE49" s="48">
        <f t="shared" si="212"/>
        <v>0</v>
      </c>
      <c r="RSF49" s="48">
        <f t="shared" si="212"/>
        <v>0</v>
      </c>
      <c r="RSG49" s="48">
        <f t="shared" si="212"/>
        <v>0</v>
      </c>
      <c r="RSH49" s="48">
        <f t="shared" si="212"/>
        <v>0</v>
      </c>
      <c r="RSI49" s="48">
        <f t="shared" si="212"/>
        <v>0</v>
      </c>
      <c r="RSJ49" s="48">
        <f t="shared" si="212"/>
        <v>0</v>
      </c>
      <c r="RSK49" s="45" t="s">
        <v>116</v>
      </c>
      <c r="RSL49" s="76">
        <v>3240</v>
      </c>
      <c r="RSM49" s="76"/>
      <c r="RSN49" s="74" t="s">
        <v>117</v>
      </c>
      <c r="RSO49" s="48">
        <f>RSO50</f>
        <v>0</v>
      </c>
      <c r="RSP49" s="48">
        <f t="shared" ref="RSP49:RUV49" si="213">RSP50</f>
        <v>-122330</v>
      </c>
      <c r="RSQ49" s="48">
        <f t="shared" si="213"/>
        <v>0</v>
      </c>
      <c r="RSR49" s="48">
        <f t="shared" si="213"/>
        <v>0</v>
      </c>
      <c r="RSS49" s="48">
        <f t="shared" si="213"/>
        <v>122330</v>
      </c>
      <c r="RST49" s="48">
        <f t="shared" si="213"/>
        <v>0</v>
      </c>
      <c r="RSU49" s="48">
        <f t="shared" si="213"/>
        <v>0</v>
      </c>
      <c r="RSV49" s="48">
        <f t="shared" si="213"/>
        <v>0</v>
      </c>
      <c r="RSW49" s="48">
        <f t="shared" si="213"/>
        <v>0</v>
      </c>
      <c r="RSX49" s="48">
        <f t="shared" si="213"/>
        <v>0</v>
      </c>
      <c r="RSY49" s="48">
        <f t="shared" si="213"/>
        <v>0</v>
      </c>
      <c r="RSZ49" s="48">
        <f t="shared" si="213"/>
        <v>0</v>
      </c>
      <c r="RTA49" s="45" t="s">
        <v>116</v>
      </c>
      <c r="RTB49" s="76">
        <v>3240</v>
      </c>
      <c r="RTC49" s="76"/>
      <c r="RTD49" s="74" t="s">
        <v>117</v>
      </c>
      <c r="RTE49" s="48">
        <f>RTE50</f>
        <v>0</v>
      </c>
      <c r="RTF49" s="48">
        <f t="shared" si="213"/>
        <v>-122330</v>
      </c>
      <c r="RTG49" s="48">
        <f t="shared" si="213"/>
        <v>0</v>
      </c>
      <c r="RTH49" s="48">
        <f t="shared" si="213"/>
        <v>0</v>
      </c>
      <c r="RTI49" s="48">
        <f t="shared" si="213"/>
        <v>122330</v>
      </c>
      <c r="RTJ49" s="48">
        <f t="shared" si="213"/>
        <v>0</v>
      </c>
      <c r="RTK49" s="48">
        <f t="shared" si="213"/>
        <v>0</v>
      </c>
      <c r="RTL49" s="48">
        <f t="shared" si="213"/>
        <v>0</v>
      </c>
      <c r="RTM49" s="48">
        <f t="shared" si="213"/>
        <v>0</v>
      </c>
      <c r="RTN49" s="48">
        <f t="shared" si="213"/>
        <v>0</v>
      </c>
      <c r="RTO49" s="48">
        <f t="shared" si="213"/>
        <v>0</v>
      </c>
      <c r="RTP49" s="48">
        <f t="shared" si="213"/>
        <v>0</v>
      </c>
      <c r="RTQ49" s="45" t="s">
        <v>116</v>
      </c>
      <c r="RTR49" s="76">
        <v>3240</v>
      </c>
      <c r="RTS49" s="76"/>
      <c r="RTT49" s="74" t="s">
        <v>117</v>
      </c>
      <c r="RTU49" s="48">
        <f>RTU50</f>
        <v>0</v>
      </c>
      <c r="RTV49" s="48">
        <f t="shared" si="213"/>
        <v>-122330</v>
      </c>
      <c r="RTW49" s="48">
        <f t="shared" si="213"/>
        <v>0</v>
      </c>
      <c r="RTX49" s="48">
        <f t="shared" si="213"/>
        <v>0</v>
      </c>
      <c r="RTY49" s="48">
        <f t="shared" si="213"/>
        <v>122330</v>
      </c>
      <c r="RTZ49" s="48">
        <f t="shared" si="213"/>
        <v>0</v>
      </c>
      <c r="RUA49" s="48">
        <f t="shared" si="213"/>
        <v>0</v>
      </c>
      <c r="RUB49" s="48">
        <f t="shared" si="213"/>
        <v>0</v>
      </c>
      <c r="RUC49" s="48">
        <f t="shared" si="213"/>
        <v>0</v>
      </c>
      <c r="RUD49" s="48">
        <f t="shared" si="213"/>
        <v>0</v>
      </c>
      <c r="RUE49" s="48">
        <f t="shared" si="213"/>
        <v>0</v>
      </c>
      <c r="RUF49" s="48">
        <f t="shared" si="213"/>
        <v>0</v>
      </c>
      <c r="RUG49" s="45" t="s">
        <v>116</v>
      </c>
      <c r="RUH49" s="76">
        <v>3240</v>
      </c>
      <c r="RUI49" s="76"/>
      <c r="RUJ49" s="74" t="s">
        <v>117</v>
      </c>
      <c r="RUK49" s="48">
        <f>RUK50</f>
        <v>0</v>
      </c>
      <c r="RUL49" s="48">
        <f t="shared" si="213"/>
        <v>-122330</v>
      </c>
      <c r="RUM49" s="48">
        <f t="shared" si="213"/>
        <v>0</v>
      </c>
      <c r="RUN49" s="48">
        <f t="shared" si="213"/>
        <v>0</v>
      </c>
      <c r="RUO49" s="48">
        <f t="shared" si="213"/>
        <v>122330</v>
      </c>
      <c r="RUP49" s="48">
        <f t="shared" si="213"/>
        <v>0</v>
      </c>
      <c r="RUQ49" s="48">
        <f t="shared" si="213"/>
        <v>0</v>
      </c>
      <c r="RUR49" s="48">
        <f t="shared" si="213"/>
        <v>0</v>
      </c>
      <c r="RUS49" s="48">
        <f t="shared" si="213"/>
        <v>0</v>
      </c>
      <c r="RUT49" s="48">
        <f t="shared" si="213"/>
        <v>0</v>
      </c>
      <c r="RUU49" s="48">
        <f t="shared" si="213"/>
        <v>0</v>
      </c>
      <c r="RUV49" s="48">
        <f t="shared" si="213"/>
        <v>0</v>
      </c>
      <c r="RUW49" s="45" t="s">
        <v>116</v>
      </c>
      <c r="RUX49" s="76">
        <v>3240</v>
      </c>
      <c r="RUY49" s="76"/>
      <c r="RUZ49" s="74" t="s">
        <v>117</v>
      </c>
      <c r="RVA49" s="48">
        <f>RVA50</f>
        <v>0</v>
      </c>
      <c r="RVB49" s="48">
        <f t="shared" ref="RVB49:RXH49" si="214">RVB50</f>
        <v>-122330</v>
      </c>
      <c r="RVC49" s="48">
        <f t="shared" si="214"/>
        <v>0</v>
      </c>
      <c r="RVD49" s="48">
        <f t="shared" si="214"/>
        <v>0</v>
      </c>
      <c r="RVE49" s="48">
        <f t="shared" si="214"/>
        <v>122330</v>
      </c>
      <c r="RVF49" s="48">
        <f t="shared" si="214"/>
        <v>0</v>
      </c>
      <c r="RVG49" s="48">
        <f t="shared" si="214"/>
        <v>0</v>
      </c>
      <c r="RVH49" s="48">
        <f t="shared" si="214"/>
        <v>0</v>
      </c>
      <c r="RVI49" s="48">
        <f t="shared" si="214"/>
        <v>0</v>
      </c>
      <c r="RVJ49" s="48">
        <f t="shared" si="214"/>
        <v>0</v>
      </c>
      <c r="RVK49" s="48">
        <f t="shared" si="214"/>
        <v>0</v>
      </c>
      <c r="RVL49" s="48">
        <f t="shared" si="214"/>
        <v>0</v>
      </c>
      <c r="RVM49" s="45" t="s">
        <v>116</v>
      </c>
      <c r="RVN49" s="76">
        <v>3240</v>
      </c>
      <c r="RVO49" s="76"/>
      <c r="RVP49" s="74" t="s">
        <v>117</v>
      </c>
      <c r="RVQ49" s="48">
        <f>RVQ50</f>
        <v>0</v>
      </c>
      <c r="RVR49" s="48">
        <f t="shared" si="214"/>
        <v>-122330</v>
      </c>
      <c r="RVS49" s="48">
        <f t="shared" si="214"/>
        <v>0</v>
      </c>
      <c r="RVT49" s="48">
        <f t="shared" si="214"/>
        <v>0</v>
      </c>
      <c r="RVU49" s="48">
        <f t="shared" si="214"/>
        <v>122330</v>
      </c>
      <c r="RVV49" s="48">
        <f t="shared" si="214"/>
        <v>0</v>
      </c>
      <c r="RVW49" s="48">
        <f t="shared" si="214"/>
        <v>0</v>
      </c>
      <c r="RVX49" s="48">
        <f t="shared" si="214"/>
        <v>0</v>
      </c>
      <c r="RVY49" s="48">
        <f t="shared" si="214"/>
        <v>0</v>
      </c>
      <c r="RVZ49" s="48">
        <f t="shared" si="214"/>
        <v>0</v>
      </c>
      <c r="RWA49" s="48">
        <f t="shared" si="214"/>
        <v>0</v>
      </c>
      <c r="RWB49" s="48">
        <f t="shared" si="214"/>
        <v>0</v>
      </c>
      <c r="RWC49" s="45" t="s">
        <v>116</v>
      </c>
      <c r="RWD49" s="76">
        <v>3240</v>
      </c>
      <c r="RWE49" s="76"/>
      <c r="RWF49" s="74" t="s">
        <v>117</v>
      </c>
      <c r="RWG49" s="48">
        <f>RWG50</f>
        <v>0</v>
      </c>
      <c r="RWH49" s="48">
        <f t="shared" si="214"/>
        <v>-122330</v>
      </c>
      <c r="RWI49" s="48">
        <f t="shared" si="214"/>
        <v>0</v>
      </c>
      <c r="RWJ49" s="48">
        <f t="shared" si="214"/>
        <v>0</v>
      </c>
      <c r="RWK49" s="48">
        <f t="shared" si="214"/>
        <v>122330</v>
      </c>
      <c r="RWL49" s="48">
        <f t="shared" si="214"/>
        <v>0</v>
      </c>
      <c r="RWM49" s="48">
        <f t="shared" si="214"/>
        <v>0</v>
      </c>
      <c r="RWN49" s="48">
        <f t="shared" si="214"/>
        <v>0</v>
      </c>
      <c r="RWO49" s="48">
        <f t="shared" si="214"/>
        <v>0</v>
      </c>
      <c r="RWP49" s="48">
        <f t="shared" si="214"/>
        <v>0</v>
      </c>
      <c r="RWQ49" s="48">
        <f t="shared" si="214"/>
        <v>0</v>
      </c>
      <c r="RWR49" s="48">
        <f t="shared" si="214"/>
        <v>0</v>
      </c>
      <c r="RWS49" s="45" t="s">
        <v>116</v>
      </c>
      <c r="RWT49" s="76">
        <v>3240</v>
      </c>
      <c r="RWU49" s="76"/>
      <c r="RWV49" s="74" t="s">
        <v>117</v>
      </c>
      <c r="RWW49" s="48">
        <f>RWW50</f>
        <v>0</v>
      </c>
      <c r="RWX49" s="48">
        <f t="shared" si="214"/>
        <v>-122330</v>
      </c>
      <c r="RWY49" s="48">
        <f t="shared" si="214"/>
        <v>0</v>
      </c>
      <c r="RWZ49" s="48">
        <f t="shared" si="214"/>
        <v>0</v>
      </c>
      <c r="RXA49" s="48">
        <f t="shared" si="214"/>
        <v>122330</v>
      </c>
      <c r="RXB49" s="48">
        <f t="shared" si="214"/>
        <v>0</v>
      </c>
      <c r="RXC49" s="48">
        <f t="shared" si="214"/>
        <v>0</v>
      </c>
      <c r="RXD49" s="48">
        <f t="shared" si="214"/>
        <v>0</v>
      </c>
      <c r="RXE49" s="48">
        <f t="shared" si="214"/>
        <v>0</v>
      </c>
      <c r="RXF49" s="48">
        <f t="shared" si="214"/>
        <v>0</v>
      </c>
      <c r="RXG49" s="48">
        <f t="shared" si="214"/>
        <v>0</v>
      </c>
      <c r="RXH49" s="48">
        <f t="shared" si="214"/>
        <v>0</v>
      </c>
      <c r="RXI49" s="45" t="s">
        <v>116</v>
      </c>
      <c r="RXJ49" s="76">
        <v>3240</v>
      </c>
      <c r="RXK49" s="76"/>
      <c r="RXL49" s="74" t="s">
        <v>117</v>
      </c>
      <c r="RXM49" s="48">
        <f>RXM50</f>
        <v>0</v>
      </c>
      <c r="RXN49" s="48">
        <f t="shared" ref="RXN49:RZT49" si="215">RXN50</f>
        <v>-122330</v>
      </c>
      <c r="RXO49" s="48">
        <f t="shared" si="215"/>
        <v>0</v>
      </c>
      <c r="RXP49" s="48">
        <f t="shared" si="215"/>
        <v>0</v>
      </c>
      <c r="RXQ49" s="48">
        <f t="shared" si="215"/>
        <v>122330</v>
      </c>
      <c r="RXR49" s="48">
        <f t="shared" si="215"/>
        <v>0</v>
      </c>
      <c r="RXS49" s="48">
        <f t="shared" si="215"/>
        <v>0</v>
      </c>
      <c r="RXT49" s="48">
        <f t="shared" si="215"/>
        <v>0</v>
      </c>
      <c r="RXU49" s="48">
        <f t="shared" si="215"/>
        <v>0</v>
      </c>
      <c r="RXV49" s="48">
        <f t="shared" si="215"/>
        <v>0</v>
      </c>
      <c r="RXW49" s="48">
        <f t="shared" si="215"/>
        <v>0</v>
      </c>
      <c r="RXX49" s="48">
        <f t="shared" si="215"/>
        <v>0</v>
      </c>
      <c r="RXY49" s="45" t="s">
        <v>116</v>
      </c>
      <c r="RXZ49" s="76">
        <v>3240</v>
      </c>
      <c r="RYA49" s="76"/>
      <c r="RYB49" s="74" t="s">
        <v>117</v>
      </c>
      <c r="RYC49" s="48">
        <f>RYC50</f>
        <v>0</v>
      </c>
      <c r="RYD49" s="48">
        <f t="shared" si="215"/>
        <v>-122330</v>
      </c>
      <c r="RYE49" s="48">
        <f t="shared" si="215"/>
        <v>0</v>
      </c>
      <c r="RYF49" s="48">
        <f t="shared" si="215"/>
        <v>0</v>
      </c>
      <c r="RYG49" s="48">
        <f t="shared" si="215"/>
        <v>122330</v>
      </c>
      <c r="RYH49" s="48">
        <f t="shared" si="215"/>
        <v>0</v>
      </c>
      <c r="RYI49" s="48">
        <f t="shared" si="215"/>
        <v>0</v>
      </c>
      <c r="RYJ49" s="48">
        <f t="shared" si="215"/>
        <v>0</v>
      </c>
      <c r="RYK49" s="48">
        <f t="shared" si="215"/>
        <v>0</v>
      </c>
      <c r="RYL49" s="48">
        <f t="shared" si="215"/>
        <v>0</v>
      </c>
      <c r="RYM49" s="48">
        <f t="shared" si="215"/>
        <v>0</v>
      </c>
      <c r="RYN49" s="48">
        <f t="shared" si="215"/>
        <v>0</v>
      </c>
      <c r="RYO49" s="45" t="s">
        <v>116</v>
      </c>
      <c r="RYP49" s="76">
        <v>3240</v>
      </c>
      <c r="RYQ49" s="76"/>
      <c r="RYR49" s="74" t="s">
        <v>117</v>
      </c>
      <c r="RYS49" s="48">
        <f>RYS50</f>
        <v>0</v>
      </c>
      <c r="RYT49" s="48">
        <f t="shared" si="215"/>
        <v>-122330</v>
      </c>
      <c r="RYU49" s="48">
        <f t="shared" si="215"/>
        <v>0</v>
      </c>
      <c r="RYV49" s="48">
        <f t="shared" si="215"/>
        <v>0</v>
      </c>
      <c r="RYW49" s="48">
        <f t="shared" si="215"/>
        <v>122330</v>
      </c>
      <c r="RYX49" s="48">
        <f t="shared" si="215"/>
        <v>0</v>
      </c>
      <c r="RYY49" s="48">
        <f t="shared" si="215"/>
        <v>0</v>
      </c>
      <c r="RYZ49" s="48">
        <f t="shared" si="215"/>
        <v>0</v>
      </c>
      <c r="RZA49" s="48">
        <f t="shared" si="215"/>
        <v>0</v>
      </c>
      <c r="RZB49" s="48">
        <f t="shared" si="215"/>
        <v>0</v>
      </c>
      <c r="RZC49" s="48">
        <f t="shared" si="215"/>
        <v>0</v>
      </c>
      <c r="RZD49" s="48">
        <f t="shared" si="215"/>
        <v>0</v>
      </c>
      <c r="RZE49" s="45" t="s">
        <v>116</v>
      </c>
      <c r="RZF49" s="76">
        <v>3240</v>
      </c>
      <c r="RZG49" s="76"/>
      <c r="RZH49" s="74" t="s">
        <v>117</v>
      </c>
      <c r="RZI49" s="48">
        <f>RZI50</f>
        <v>0</v>
      </c>
      <c r="RZJ49" s="48">
        <f t="shared" si="215"/>
        <v>-122330</v>
      </c>
      <c r="RZK49" s="48">
        <f t="shared" si="215"/>
        <v>0</v>
      </c>
      <c r="RZL49" s="48">
        <f t="shared" si="215"/>
        <v>0</v>
      </c>
      <c r="RZM49" s="48">
        <f t="shared" si="215"/>
        <v>122330</v>
      </c>
      <c r="RZN49" s="48">
        <f t="shared" si="215"/>
        <v>0</v>
      </c>
      <c r="RZO49" s="48">
        <f t="shared" si="215"/>
        <v>0</v>
      </c>
      <c r="RZP49" s="48">
        <f t="shared" si="215"/>
        <v>0</v>
      </c>
      <c r="RZQ49" s="48">
        <f t="shared" si="215"/>
        <v>0</v>
      </c>
      <c r="RZR49" s="48">
        <f t="shared" si="215"/>
        <v>0</v>
      </c>
      <c r="RZS49" s="48">
        <f t="shared" si="215"/>
        <v>0</v>
      </c>
      <c r="RZT49" s="48">
        <f t="shared" si="215"/>
        <v>0</v>
      </c>
      <c r="RZU49" s="45" t="s">
        <v>116</v>
      </c>
      <c r="RZV49" s="76">
        <v>3240</v>
      </c>
      <c r="RZW49" s="76"/>
      <c r="RZX49" s="74" t="s">
        <v>117</v>
      </c>
      <c r="RZY49" s="48">
        <f>RZY50</f>
        <v>0</v>
      </c>
      <c r="RZZ49" s="48">
        <f t="shared" ref="RZZ49:SCF49" si="216">RZZ50</f>
        <v>-122330</v>
      </c>
      <c r="SAA49" s="48">
        <f t="shared" si="216"/>
        <v>0</v>
      </c>
      <c r="SAB49" s="48">
        <f t="shared" si="216"/>
        <v>0</v>
      </c>
      <c r="SAC49" s="48">
        <f t="shared" si="216"/>
        <v>122330</v>
      </c>
      <c r="SAD49" s="48">
        <f t="shared" si="216"/>
        <v>0</v>
      </c>
      <c r="SAE49" s="48">
        <f t="shared" si="216"/>
        <v>0</v>
      </c>
      <c r="SAF49" s="48">
        <f t="shared" si="216"/>
        <v>0</v>
      </c>
      <c r="SAG49" s="48">
        <f t="shared" si="216"/>
        <v>0</v>
      </c>
      <c r="SAH49" s="48">
        <f t="shared" si="216"/>
        <v>0</v>
      </c>
      <c r="SAI49" s="48">
        <f t="shared" si="216"/>
        <v>0</v>
      </c>
      <c r="SAJ49" s="48">
        <f t="shared" si="216"/>
        <v>0</v>
      </c>
      <c r="SAK49" s="45" t="s">
        <v>116</v>
      </c>
      <c r="SAL49" s="76">
        <v>3240</v>
      </c>
      <c r="SAM49" s="76"/>
      <c r="SAN49" s="74" t="s">
        <v>117</v>
      </c>
      <c r="SAO49" s="48">
        <f>SAO50</f>
        <v>0</v>
      </c>
      <c r="SAP49" s="48">
        <f t="shared" si="216"/>
        <v>-122330</v>
      </c>
      <c r="SAQ49" s="48">
        <f t="shared" si="216"/>
        <v>0</v>
      </c>
      <c r="SAR49" s="48">
        <f t="shared" si="216"/>
        <v>0</v>
      </c>
      <c r="SAS49" s="48">
        <f t="shared" si="216"/>
        <v>122330</v>
      </c>
      <c r="SAT49" s="48">
        <f t="shared" si="216"/>
        <v>0</v>
      </c>
      <c r="SAU49" s="48">
        <f t="shared" si="216"/>
        <v>0</v>
      </c>
      <c r="SAV49" s="48">
        <f t="shared" si="216"/>
        <v>0</v>
      </c>
      <c r="SAW49" s="48">
        <f t="shared" si="216"/>
        <v>0</v>
      </c>
      <c r="SAX49" s="48">
        <f t="shared" si="216"/>
        <v>0</v>
      </c>
      <c r="SAY49" s="48">
        <f t="shared" si="216"/>
        <v>0</v>
      </c>
      <c r="SAZ49" s="48">
        <f t="shared" si="216"/>
        <v>0</v>
      </c>
      <c r="SBA49" s="45" t="s">
        <v>116</v>
      </c>
      <c r="SBB49" s="76">
        <v>3240</v>
      </c>
      <c r="SBC49" s="76"/>
      <c r="SBD49" s="74" t="s">
        <v>117</v>
      </c>
      <c r="SBE49" s="48">
        <f>SBE50</f>
        <v>0</v>
      </c>
      <c r="SBF49" s="48">
        <f t="shared" si="216"/>
        <v>-122330</v>
      </c>
      <c r="SBG49" s="48">
        <f t="shared" si="216"/>
        <v>0</v>
      </c>
      <c r="SBH49" s="48">
        <f t="shared" si="216"/>
        <v>0</v>
      </c>
      <c r="SBI49" s="48">
        <f t="shared" si="216"/>
        <v>122330</v>
      </c>
      <c r="SBJ49" s="48">
        <f t="shared" si="216"/>
        <v>0</v>
      </c>
      <c r="SBK49" s="48">
        <f t="shared" si="216"/>
        <v>0</v>
      </c>
      <c r="SBL49" s="48">
        <f t="shared" si="216"/>
        <v>0</v>
      </c>
      <c r="SBM49" s="48">
        <f t="shared" si="216"/>
        <v>0</v>
      </c>
      <c r="SBN49" s="48">
        <f t="shared" si="216"/>
        <v>0</v>
      </c>
      <c r="SBO49" s="48">
        <f t="shared" si="216"/>
        <v>0</v>
      </c>
      <c r="SBP49" s="48">
        <f t="shared" si="216"/>
        <v>0</v>
      </c>
      <c r="SBQ49" s="45" t="s">
        <v>116</v>
      </c>
      <c r="SBR49" s="76">
        <v>3240</v>
      </c>
      <c r="SBS49" s="76"/>
      <c r="SBT49" s="74" t="s">
        <v>117</v>
      </c>
      <c r="SBU49" s="48">
        <f>SBU50</f>
        <v>0</v>
      </c>
      <c r="SBV49" s="48">
        <f t="shared" si="216"/>
        <v>-122330</v>
      </c>
      <c r="SBW49" s="48">
        <f t="shared" si="216"/>
        <v>0</v>
      </c>
      <c r="SBX49" s="48">
        <f t="shared" si="216"/>
        <v>0</v>
      </c>
      <c r="SBY49" s="48">
        <f t="shared" si="216"/>
        <v>122330</v>
      </c>
      <c r="SBZ49" s="48">
        <f t="shared" si="216"/>
        <v>0</v>
      </c>
      <c r="SCA49" s="48">
        <f t="shared" si="216"/>
        <v>0</v>
      </c>
      <c r="SCB49" s="48">
        <f t="shared" si="216"/>
        <v>0</v>
      </c>
      <c r="SCC49" s="48">
        <f t="shared" si="216"/>
        <v>0</v>
      </c>
      <c r="SCD49" s="48">
        <f t="shared" si="216"/>
        <v>0</v>
      </c>
      <c r="SCE49" s="48">
        <f t="shared" si="216"/>
        <v>0</v>
      </c>
      <c r="SCF49" s="48">
        <f t="shared" si="216"/>
        <v>0</v>
      </c>
      <c r="SCG49" s="45" t="s">
        <v>116</v>
      </c>
      <c r="SCH49" s="76">
        <v>3240</v>
      </c>
      <c r="SCI49" s="76"/>
      <c r="SCJ49" s="74" t="s">
        <v>117</v>
      </c>
      <c r="SCK49" s="48">
        <f>SCK50</f>
        <v>0</v>
      </c>
      <c r="SCL49" s="48">
        <f t="shared" ref="SCL49:SER49" si="217">SCL50</f>
        <v>-122330</v>
      </c>
      <c r="SCM49" s="48">
        <f t="shared" si="217"/>
        <v>0</v>
      </c>
      <c r="SCN49" s="48">
        <f t="shared" si="217"/>
        <v>0</v>
      </c>
      <c r="SCO49" s="48">
        <f t="shared" si="217"/>
        <v>122330</v>
      </c>
      <c r="SCP49" s="48">
        <f t="shared" si="217"/>
        <v>0</v>
      </c>
      <c r="SCQ49" s="48">
        <f t="shared" si="217"/>
        <v>0</v>
      </c>
      <c r="SCR49" s="48">
        <f t="shared" si="217"/>
        <v>0</v>
      </c>
      <c r="SCS49" s="48">
        <f t="shared" si="217"/>
        <v>0</v>
      </c>
      <c r="SCT49" s="48">
        <f t="shared" si="217"/>
        <v>0</v>
      </c>
      <c r="SCU49" s="48">
        <f t="shared" si="217"/>
        <v>0</v>
      </c>
      <c r="SCV49" s="48">
        <f t="shared" si="217"/>
        <v>0</v>
      </c>
      <c r="SCW49" s="45" t="s">
        <v>116</v>
      </c>
      <c r="SCX49" s="76">
        <v>3240</v>
      </c>
      <c r="SCY49" s="76"/>
      <c r="SCZ49" s="74" t="s">
        <v>117</v>
      </c>
      <c r="SDA49" s="48">
        <f>SDA50</f>
        <v>0</v>
      </c>
      <c r="SDB49" s="48">
        <f t="shared" si="217"/>
        <v>-122330</v>
      </c>
      <c r="SDC49" s="48">
        <f t="shared" si="217"/>
        <v>0</v>
      </c>
      <c r="SDD49" s="48">
        <f t="shared" si="217"/>
        <v>0</v>
      </c>
      <c r="SDE49" s="48">
        <f t="shared" si="217"/>
        <v>122330</v>
      </c>
      <c r="SDF49" s="48">
        <f t="shared" si="217"/>
        <v>0</v>
      </c>
      <c r="SDG49" s="48">
        <f t="shared" si="217"/>
        <v>0</v>
      </c>
      <c r="SDH49" s="48">
        <f t="shared" si="217"/>
        <v>0</v>
      </c>
      <c r="SDI49" s="48">
        <f t="shared" si="217"/>
        <v>0</v>
      </c>
      <c r="SDJ49" s="48">
        <f t="shared" si="217"/>
        <v>0</v>
      </c>
      <c r="SDK49" s="48">
        <f t="shared" si="217"/>
        <v>0</v>
      </c>
      <c r="SDL49" s="48">
        <f t="shared" si="217"/>
        <v>0</v>
      </c>
      <c r="SDM49" s="45" t="s">
        <v>116</v>
      </c>
      <c r="SDN49" s="76">
        <v>3240</v>
      </c>
      <c r="SDO49" s="76"/>
      <c r="SDP49" s="74" t="s">
        <v>117</v>
      </c>
      <c r="SDQ49" s="48">
        <f>SDQ50</f>
        <v>0</v>
      </c>
      <c r="SDR49" s="48">
        <f t="shared" si="217"/>
        <v>-122330</v>
      </c>
      <c r="SDS49" s="48">
        <f t="shared" si="217"/>
        <v>0</v>
      </c>
      <c r="SDT49" s="48">
        <f t="shared" si="217"/>
        <v>0</v>
      </c>
      <c r="SDU49" s="48">
        <f t="shared" si="217"/>
        <v>122330</v>
      </c>
      <c r="SDV49" s="48">
        <f t="shared" si="217"/>
        <v>0</v>
      </c>
      <c r="SDW49" s="48">
        <f t="shared" si="217"/>
        <v>0</v>
      </c>
      <c r="SDX49" s="48">
        <f t="shared" si="217"/>
        <v>0</v>
      </c>
      <c r="SDY49" s="48">
        <f t="shared" si="217"/>
        <v>0</v>
      </c>
      <c r="SDZ49" s="48">
        <f t="shared" si="217"/>
        <v>0</v>
      </c>
      <c r="SEA49" s="48">
        <f t="shared" si="217"/>
        <v>0</v>
      </c>
      <c r="SEB49" s="48">
        <f t="shared" si="217"/>
        <v>0</v>
      </c>
      <c r="SEC49" s="45" t="s">
        <v>116</v>
      </c>
      <c r="SED49" s="76">
        <v>3240</v>
      </c>
      <c r="SEE49" s="76"/>
      <c r="SEF49" s="74" t="s">
        <v>117</v>
      </c>
      <c r="SEG49" s="48">
        <f>SEG50</f>
        <v>0</v>
      </c>
      <c r="SEH49" s="48">
        <f t="shared" si="217"/>
        <v>-122330</v>
      </c>
      <c r="SEI49" s="48">
        <f t="shared" si="217"/>
        <v>0</v>
      </c>
      <c r="SEJ49" s="48">
        <f t="shared" si="217"/>
        <v>0</v>
      </c>
      <c r="SEK49" s="48">
        <f t="shared" si="217"/>
        <v>122330</v>
      </c>
      <c r="SEL49" s="48">
        <f t="shared" si="217"/>
        <v>0</v>
      </c>
      <c r="SEM49" s="48">
        <f t="shared" si="217"/>
        <v>0</v>
      </c>
      <c r="SEN49" s="48">
        <f t="shared" si="217"/>
        <v>0</v>
      </c>
      <c r="SEO49" s="48">
        <f t="shared" si="217"/>
        <v>0</v>
      </c>
      <c r="SEP49" s="48">
        <f t="shared" si="217"/>
        <v>0</v>
      </c>
      <c r="SEQ49" s="48">
        <f t="shared" si="217"/>
        <v>0</v>
      </c>
      <c r="SER49" s="48">
        <f t="shared" si="217"/>
        <v>0</v>
      </c>
      <c r="SES49" s="45" t="s">
        <v>116</v>
      </c>
      <c r="SET49" s="76">
        <v>3240</v>
      </c>
      <c r="SEU49" s="76"/>
      <c r="SEV49" s="74" t="s">
        <v>117</v>
      </c>
      <c r="SEW49" s="48">
        <f>SEW50</f>
        <v>0</v>
      </c>
      <c r="SEX49" s="48">
        <f t="shared" ref="SEX49:SHD49" si="218">SEX50</f>
        <v>-122330</v>
      </c>
      <c r="SEY49" s="48">
        <f t="shared" si="218"/>
        <v>0</v>
      </c>
      <c r="SEZ49" s="48">
        <f t="shared" si="218"/>
        <v>0</v>
      </c>
      <c r="SFA49" s="48">
        <f t="shared" si="218"/>
        <v>122330</v>
      </c>
      <c r="SFB49" s="48">
        <f t="shared" si="218"/>
        <v>0</v>
      </c>
      <c r="SFC49" s="48">
        <f t="shared" si="218"/>
        <v>0</v>
      </c>
      <c r="SFD49" s="48">
        <f t="shared" si="218"/>
        <v>0</v>
      </c>
      <c r="SFE49" s="48">
        <f t="shared" si="218"/>
        <v>0</v>
      </c>
      <c r="SFF49" s="48">
        <f t="shared" si="218"/>
        <v>0</v>
      </c>
      <c r="SFG49" s="48">
        <f t="shared" si="218"/>
        <v>0</v>
      </c>
      <c r="SFH49" s="48">
        <f t="shared" si="218"/>
        <v>0</v>
      </c>
      <c r="SFI49" s="45" t="s">
        <v>116</v>
      </c>
      <c r="SFJ49" s="76">
        <v>3240</v>
      </c>
      <c r="SFK49" s="76"/>
      <c r="SFL49" s="74" t="s">
        <v>117</v>
      </c>
      <c r="SFM49" s="48">
        <f>SFM50</f>
        <v>0</v>
      </c>
      <c r="SFN49" s="48">
        <f t="shared" si="218"/>
        <v>-122330</v>
      </c>
      <c r="SFO49" s="48">
        <f t="shared" si="218"/>
        <v>0</v>
      </c>
      <c r="SFP49" s="48">
        <f t="shared" si="218"/>
        <v>0</v>
      </c>
      <c r="SFQ49" s="48">
        <f t="shared" si="218"/>
        <v>122330</v>
      </c>
      <c r="SFR49" s="48">
        <f t="shared" si="218"/>
        <v>0</v>
      </c>
      <c r="SFS49" s="48">
        <f t="shared" si="218"/>
        <v>0</v>
      </c>
      <c r="SFT49" s="48">
        <f t="shared" si="218"/>
        <v>0</v>
      </c>
      <c r="SFU49" s="48">
        <f t="shared" si="218"/>
        <v>0</v>
      </c>
      <c r="SFV49" s="48">
        <f t="shared" si="218"/>
        <v>0</v>
      </c>
      <c r="SFW49" s="48">
        <f t="shared" si="218"/>
        <v>0</v>
      </c>
      <c r="SFX49" s="48">
        <f t="shared" si="218"/>
        <v>0</v>
      </c>
      <c r="SFY49" s="45" t="s">
        <v>116</v>
      </c>
      <c r="SFZ49" s="76">
        <v>3240</v>
      </c>
      <c r="SGA49" s="76"/>
      <c r="SGB49" s="74" t="s">
        <v>117</v>
      </c>
      <c r="SGC49" s="48">
        <f>SGC50</f>
        <v>0</v>
      </c>
      <c r="SGD49" s="48">
        <f t="shared" si="218"/>
        <v>-122330</v>
      </c>
      <c r="SGE49" s="48">
        <f t="shared" si="218"/>
        <v>0</v>
      </c>
      <c r="SGF49" s="48">
        <f t="shared" si="218"/>
        <v>0</v>
      </c>
      <c r="SGG49" s="48">
        <f t="shared" si="218"/>
        <v>122330</v>
      </c>
      <c r="SGH49" s="48">
        <f t="shared" si="218"/>
        <v>0</v>
      </c>
      <c r="SGI49" s="48">
        <f t="shared" si="218"/>
        <v>0</v>
      </c>
      <c r="SGJ49" s="48">
        <f t="shared" si="218"/>
        <v>0</v>
      </c>
      <c r="SGK49" s="48">
        <f t="shared" si="218"/>
        <v>0</v>
      </c>
      <c r="SGL49" s="48">
        <f t="shared" si="218"/>
        <v>0</v>
      </c>
      <c r="SGM49" s="48">
        <f t="shared" si="218"/>
        <v>0</v>
      </c>
      <c r="SGN49" s="48">
        <f t="shared" si="218"/>
        <v>0</v>
      </c>
      <c r="SGO49" s="45" t="s">
        <v>116</v>
      </c>
      <c r="SGP49" s="76">
        <v>3240</v>
      </c>
      <c r="SGQ49" s="76"/>
      <c r="SGR49" s="74" t="s">
        <v>117</v>
      </c>
      <c r="SGS49" s="48">
        <f>SGS50</f>
        <v>0</v>
      </c>
      <c r="SGT49" s="48">
        <f t="shared" si="218"/>
        <v>-122330</v>
      </c>
      <c r="SGU49" s="48">
        <f t="shared" si="218"/>
        <v>0</v>
      </c>
      <c r="SGV49" s="48">
        <f t="shared" si="218"/>
        <v>0</v>
      </c>
      <c r="SGW49" s="48">
        <f t="shared" si="218"/>
        <v>122330</v>
      </c>
      <c r="SGX49" s="48">
        <f t="shared" si="218"/>
        <v>0</v>
      </c>
      <c r="SGY49" s="48">
        <f t="shared" si="218"/>
        <v>0</v>
      </c>
      <c r="SGZ49" s="48">
        <f t="shared" si="218"/>
        <v>0</v>
      </c>
      <c r="SHA49" s="48">
        <f t="shared" si="218"/>
        <v>0</v>
      </c>
      <c r="SHB49" s="48">
        <f t="shared" si="218"/>
        <v>0</v>
      </c>
      <c r="SHC49" s="48">
        <f t="shared" si="218"/>
        <v>0</v>
      </c>
      <c r="SHD49" s="48">
        <f t="shared" si="218"/>
        <v>0</v>
      </c>
      <c r="SHE49" s="45" t="s">
        <v>116</v>
      </c>
      <c r="SHF49" s="76">
        <v>3240</v>
      </c>
      <c r="SHG49" s="76"/>
      <c r="SHH49" s="74" t="s">
        <v>117</v>
      </c>
      <c r="SHI49" s="48">
        <f>SHI50</f>
        <v>0</v>
      </c>
      <c r="SHJ49" s="48">
        <f t="shared" ref="SHJ49:SJP49" si="219">SHJ50</f>
        <v>-122330</v>
      </c>
      <c r="SHK49" s="48">
        <f t="shared" si="219"/>
        <v>0</v>
      </c>
      <c r="SHL49" s="48">
        <f t="shared" si="219"/>
        <v>0</v>
      </c>
      <c r="SHM49" s="48">
        <f t="shared" si="219"/>
        <v>122330</v>
      </c>
      <c r="SHN49" s="48">
        <f t="shared" si="219"/>
        <v>0</v>
      </c>
      <c r="SHO49" s="48">
        <f t="shared" si="219"/>
        <v>0</v>
      </c>
      <c r="SHP49" s="48">
        <f t="shared" si="219"/>
        <v>0</v>
      </c>
      <c r="SHQ49" s="48">
        <f t="shared" si="219"/>
        <v>0</v>
      </c>
      <c r="SHR49" s="48">
        <f t="shared" si="219"/>
        <v>0</v>
      </c>
      <c r="SHS49" s="48">
        <f t="shared" si="219"/>
        <v>0</v>
      </c>
      <c r="SHT49" s="48">
        <f t="shared" si="219"/>
        <v>0</v>
      </c>
      <c r="SHU49" s="45" t="s">
        <v>116</v>
      </c>
      <c r="SHV49" s="76">
        <v>3240</v>
      </c>
      <c r="SHW49" s="76"/>
      <c r="SHX49" s="74" t="s">
        <v>117</v>
      </c>
      <c r="SHY49" s="48">
        <f>SHY50</f>
        <v>0</v>
      </c>
      <c r="SHZ49" s="48">
        <f t="shared" si="219"/>
        <v>-122330</v>
      </c>
      <c r="SIA49" s="48">
        <f t="shared" si="219"/>
        <v>0</v>
      </c>
      <c r="SIB49" s="48">
        <f t="shared" si="219"/>
        <v>0</v>
      </c>
      <c r="SIC49" s="48">
        <f t="shared" si="219"/>
        <v>122330</v>
      </c>
      <c r="SID49" s="48">
        <f t="shared" si="219"/>
        <v>0</v>
      </c>
      <c r="SIE49" s="48">
        <f t="shared" si="219"/>
        <v>0</v>
      </c>
      <c r="SIF49" s="48">
        <f t="shared" si="219"/>
        <v>0</v>
      </c>
      <c r="SIG49" s="48">
        <f t="shared" si="219"/>
        <v>0</v>
      </c>
      <c r="SIH49" s="48">
        <f t="shared" si="219"/>
        <v>0</v>
      </c>
      <c r="SII49" s="48">
        <f t="shared" si="219"/>
        <v>0</v>
      </c>
      <c r="SIJ49" s="48">
        <f t="shared" si="219"/>
        <v>0</v>
      </c>
      <c r="SIK49" s="45" t="s">
        <v>116</v>
      </c>
      <c r="SIL49" s="76">
        <v>3240</v>
      </c>
      <c r="SIM49" s="76"/>
      <c r="SIN49" s="74" t="s">
        <v>117</v>
      </c>
      <c r="SIO49" s="48">
        <f>SIO50</f>
        <v>0</v>
      </c>
      <c r="SIP49" s="48">
        <f t="shared" si="219"/>
        <v>-122330</v>
      </c>
      <c r="SIQ49" s="48">
        <f t="shared" si="219"/>
        <v>0</v>
      </c>
      <c r="SIR49" s="48">
        <f t="shared" si="219"/>
        <v>0</v>
      </c>
      <c r="SIS49" s="48">
        <f t="shared" si="219"/>
        <v>122330</v>
      </c>
      <c r="SIT49" s="48">
        <f t="shared" si="219"/>
        <v>0</v>
      </c>
      <c r="SIU49" s="48">
        <f t="shared" si="219"/>
        <v>0</v>
      </c>
      <c r="SIV49" s="48">
        <f t="shared" si="219"/>
        <v>0</v>
      </c>
      <c r="SIW49" s="48">
        <f t="shared" si="219"/>
        <v>0</v>
      </c>
      <c r="SIX49" s="48">
        <f t="shared" si="219"/>
        <v>0</v>
      </c>
      <c r="SIY49" s="48">
        <f t="shared" si="219"/>
        <v>0</v>
      </c>
      <c r="SIZ49" s="48">
        <f t="shared" si="219"/>
        <v>0</v>
      </c>
      <c r="SJA49" s="45" t="s">
        <v>116</v>
      </c>
      <c r="SJB49" s="76">
        <v>3240</v>
      </c>
      <c r="SJC49" s="76"/>
      <c r="SJD49" s="74" t="s">
        <v>117</v>
      </c>
      <c r="SJE49" s="48">
        <f>SJE50</f>
        <v>0</v>
      </c>
      <c r="SJF49" s="48">
        <f t="shared" si="219"/>
        <v>-122330</v>
      </c>
      <c r="SJG49" s="48">
        <f t="shared" si="219"/>
        <v>0</v>
      </c>
      <c r="SJH49" s="48">
        <f t="shared" si="219"/>
        <v>0</v>
      </c>
      <c r="SJI49" s="48">
        <f t="shared" si="219"/>
        <v>122330</v>
      </c>
      <c r="SJJ49" s="48">
        <f t="shared" si="219"/>
        <v>0</v>
      </c>
      <c r="SJK49" s="48">
        <f t="shared" si="219"/>
        <v>0</v>
      </c>
      <c r="SJL49" s="48">
        <f t="shared" si="219"/>
        <v>0</v>
      </c>
      <c r="SJM49" s="48">
        <f t="shared" si="219"/>
        <v>0</v>
      </c>
      <c r="SJN49" s="48">
        <f t="shared" si="219"/>
        <v>0</v>
      </c>
      <c r="SJO49" s="48">
        <f t="shared" si="219"/>
        <v>0</v>
      </c>
      <c r="SJP49" s="48">
        <f t="shared" si="219"/>
        <v>0</v>
      </c>
      <c r="SJQ49" s="45" t="s">
        <v>116</v>
      </c>
      <c r="SJR49" s="76">
        <v>3240</v>
      </c>
      <c r="SJS49" s="76"/>
      <c r="SJT49" s="74" t="s">
        <v>117</v>
      </c>
      <c r="SJU49" s="48">
        <f>SJU50</f>
        <v>0</v>
      </c>
      <c r="SJV49" s="48">
        <f t="shared" ref="SJV49:SMB49" si="220">SJV50</f>
        <v>-122330</v>
      </c>
      <c r="SJW49" s="48">
        <f t="shared" si="220"/>
        <v>0</v>
      </c>
      <c r="SJX49" s="48">
        <f t="shared" si="220"/>
        <v>0</v>
      </c>
      <c r="SJY49" s="48">
        <f t="shared" si="220"/>
        <v>122330</v>
      </c>
      <c r="SJZ49" s="48">
        <f t="shared" si="220"/>
        <v>0</v>
      </c>
      <c r="SKA49" s="48">
        <f t="shared" si="220"/>
        <v>0</v>
      </c>
      <c r="SKB49" s="48">
        <f t="shared" si="220"/>
        <v>0</v>
      </c>
      <c r="SKC49" s="48">
        <f t="shared" si="220"/>
        <v>0</v>
      </c>
      <c r="SKD49" s="48">
        <f t="shared" si="220"/>
        <v>0</v>
      </c>
      <c r="SKE49" s="48">
        <f t="shared" si="220"/>
        <v>0</v>
      </c>
      <c r="SKF49" s="48">
        <f t="shared" si="220"/>
        <v>0</v>
      </c>
      <c r="SKG49" s="45" t="s">
        <v>116</v>
      </c>
      <c r="SKH49" s="76">
        <v>3240</v>
      </c>
      <c r="SKI49" s="76"/>
      <c r="SKJ49" s="74" t="s">
        <v>117</v>
      </c>
      <c r="SKK49" s="48">
        <f>SKK50</f>
        <v>0</v>
      </c>
      <c r="SKL49" s="48">
        <f t="shared" si="220"/>
        <v>-122330</v>
      </c>
      <c r="SKM49" s="48">
        <f t="shared" si="220"/>
        <v>0</v>
      </c>
      <c r="SKN49" s="48">
        <f t="shared" si="220"/>
        <v>0</v>
      </c>
      <c r="SKO49" s="48">
        <f t="shared" si="220"/>
        <v>122330</v>
      </c>
      <c r="SKP49" s="48">
        <f t="shared" si="220"/>
        <v>0</v>
      </c>
      <c r="SKQ49" s="48">
        <f t="shared" si="220"/>
        <v>0</v>
      </c>
      <c r="SKR49" s="48">
        <f t="shared" si="220"/>
        <v>0</v>
      </c>
      <c r="SKS49" s="48">
        <f t="shared" si="220"/>
        <v>0</v>
      </c>
      <c r="SKT49" s="48">
        <f t="shared" si="220"/>
        <v>0</v>
      </c>
      <c r="SKU49" s="48">
        <f t="shared" si="220"/>
        <v>0</v>
      </c>
      <c r="SKV49" s="48">
        <f t="shared" si="220"/>
        <v>0</v>
      </c>
      <c r="SKW49" s="45" t="s">
        <v>116</v>
      </c>
      <c r="SKX49" s="76">
        <v>3240</v>
      </c>
      <c r="SKY49" s="76"/>
      <c r="SKZ49" s="74" t="s">
        <v>117</v>
      </c>
      <c r="SLA49" s="48">
        <f>SLA50</f>
        <v>0</v>
      </c>
      <c r="SLB49" s="48">
        <f t="shared" si="220"/>
        <v>-122330</v>
      </c>
      <c r="SLC49" s="48">
        <f t="shared" si="220"/>
        <v>0</v>
      </c>
      <c r="SLD49" s="48">
        <f t="shared" si="220"/>
        <v>0</v>
      </c>
      <c r="SLE49" s="48">
        <f t="shared" si="220"/>
        <v>122330</v>
      </c>
      <c r="SLF49" s="48">
        <f t="shared" si="220"/>
        <v>0</v>
      </c>
      <c r="SLG49" s="48">
        <f t="shared" si="220"/>
        <v>0</v>
      </c>
      <c r="SLH49" s="48">
        <f t="shared" si="220"/>
        <v>0</v>
      </c>
      <c r="SLI49" s="48">
        <f t="shared" si="220"/>
        <v>0</v>
      </c>
      <c r="SLJ49" s="48">
        <f t="shared" si="220"/>
        <v>0</v>
      </c>
      <c r="SLK49" s="48">
        <f t="shared" si="220"/>
        <v>0</v>
      </c>
      <c r="SLL49" s="48">
        <f t="shared" si="220"/>
        <v>0</v>
      </c>
      <c r="SLM49" s="45" t="s">
        <v>116</v>
      </c>
      <c r="SLN49" s="76">
        <v>3240</v>
      </c>
      <c r="SLO49" s="76"/>
      <c r="SLP49" s="74" t="s">
        <v>117</v>
      </c>
      <c r="SLQ49" s="48">
        <f>SLQ50</f>
        <v>0</v>
      </c>
      <c r="SLR49" s="48">
        <f t="shared" si="220"/>
        <v>-122330</v>
      </c>
      <c r="SLS49" s="48">
        <f t="shared" si="220"/>
        <v>0</v>
      </c>
      <c r="SLT49" s="48">
        <f t="shared" si="220"/>
        <v>0</v>
      </c>
      <c r="SLU49" s="48">
        <f t="shared" si="220"/>
        <v>122330</v>
      </c>
      <c r="SLV49" s="48">
        <f t="shared" si="220"/>
        <v>0</v>
      </c>
      <c r="SLW49" s="48">
        <f t="shared" si="220"/>
        <v>0</v>
      </c>
      <c r="SLX49" s="48">
        <f t="shared" si="220"/>
        <v>0</v>
      </c>
      <c r="SLY49" s="48">
        <f t="shared" si="220"/>
        <v>0</v>
      </c>
      <c r="SLZ49" s="48">
        <f t="shared" si="220"/>
        <v>0</v>
      </c>
      <c r="SMA49" s="48">
        <f t="shared" si="220"/>
        <v>0</v>
      </c>
      <c r="SMB49" s="48">
        <f t="shared" si="220"/>
        <v>0</v>
      </c>
      <c r="SMC49" s="45" t="s">
        <v>116</v>
      </c>
      <c r="SMD49" s="76">
        <v>3240</v>
      </c>
      <c r="SME49" s="76"/>
      <c r="SMF49" s="74" t="s">
        <v>117</v>
      </c>
      <c r="SMG49" s="48">
        <f>SMG50</f>
        <v>0</v>
      </c>
      <c r="SMH49" s="48">
        <f t="shared" ref="SMH49:SON49" si="221">SMH50</f>
        <v>-122330</v>
      </c>
      <c r="SMI49" s="48">
        <f t="shared" si="221"/>
        <v>0</v>
      </c>
      <c r="SMJ49" s="48">
        <f t="shared" si="221"/>
        <v>0</v>
      </c>
      <c r="SMK49" s="48">
        <f t="shared" si="221"/>
        <v>122330</v>
      </c>
      <c r="SML49" s="48">
        <f t="shared" si="221"/>
        <v>0</v>
      </c>
      <c r="SMM49" s="48">
        <f t="shared" si="221"/>
        <v>0</v>
      </c>
      <c r="SMN49" s="48">
        <f t="shared" si="221"/>
        <v>0</v>
      </c>
      <c r="SMO49" s="48">
        <f t="shared" si="221"/>
        <v>0</v>
      </c>
      <c r="SMP49" s="48">
        <f t="shared" si="221"/>
        <v>0</v>
      </c>
      <c r="SMQ49" s="48">
        <f t="shared" si="221"/>
        <v>0</v>
      </c>
      <c r="SMR49" s="48">
        <f t="shared" si="221"/>
        <v>0</v>
      </c>
      <c r="SMS49" s="45" t="s">
        <v>116</v>
      </c>
      <c r="SMT49" s="76">
        <v>3240</v>
      </c>
      <c r="SMU49" s="76"/>
      <c r="SMV49" s="74" t="s">
        <v>117</v>
      </c>
      <c r="SMW49" s="48">
        <f>SMW50</f>
        <v>0</v>
      </c>
      <c r="SMX49" s="48">
        <f t="shared" si="221"/>
        <v>-122330</v>
      </c>
      <c r="SMY49" s="48">
        <f t="shared" si="221"/>
        <v>0</v>
      </c>
      <c r="SMZ49" s="48">
        <f t="shared" si="221"/>
        <v>0</v>
      </c>
      <c r="SNA49" s="48">
        <f t="shared" si="221"/>
        <v>122330</v>
      </c>
      <c r="SNB49" s="48">
        <f t="shared" si="221"/>
        <v>0</v>
      </c>
      <c r="SNC49" s="48">
        <f t="shared" si="221"/>
        <v>0</v>
      </c>
      <c r="SND49" s="48">
        <f t="shared" si="221"/>
        <v>0</v>
      </c>
      <c r="SNE49" s="48">
        <f t="shared" si="221"/>
        <v>0</v>
      </c>
      <c r="SNF49" s="48">
        <f t="shared" si="221"/>
        <v>0</v>
      </c>
      <c r="SNG49" s="48">
        <f t="shared" si="221"/>
        <v>0</v>
      </c>
      <c r="SNH49" s="48">
        <f t="shared" si="221"/>
        <v>0</v>
      </c>
      <c r="SNI49" s="45" t="s">
        <v>116</v>
      </c>
      <c r="SNJ49" s="76">
        <v>3240</v>
      </c>
      <c r="SNK49" s="76"/>
      <c r="SNL49" s="74" t="s">
        <v>117</v>
      </c>
      <c r="SNM49" s="48">
        <f>SNM50</f>
        <v>0</v>
      </c>
      <c r="SNN49" s="48">
        <f t="shared" si="221"/>
        <v>-122330</v>
      </c>
      <c r="SNO49" s="48">
        <f t="shared" si="221"/>
        <v>0</v>
      </c>
      <c r="SNP49" s="48">
        <f t="shared" si="221"/>
        <v>0</v>
      </c>
      <c r="SNQ49" s="48">
        <f t="shared" si="221"/>
        <v>122330</v>
      </c>
      <c r="SNR49" s="48">
        <f t="shared" si="221"/>
        <v>0</v>
      </c>
      <c r="SNS49" s="48">
        <f t="shared" si="221"/>
        <v>0</v>
      </c>
      <c r="SNT49" s="48">
        <f t="shared" si="221"/>
        <v>0</v>
      </c>
      <c r="SNU49" s="48">
        <f t="shared" si="221"/>
        <v>0</v>
      </c>
      <c r="SNV49" s="48">
        <f t="shared" si="221"/>
        <v>0</v>
      </c>
      <c r="SNW49" s="48">
        <f t="shared" si="221"/>
        <v>0</v>
      </c>
      <c r="SNX49" s="48">
        <f t="shared" si="221"/>
        <v>0</v>
      </c>
      <c r="SNY49" s="45" t="s">
        <v>116</v>
      </c>
      <c r="SNZ49" s="76">
        <v>3240</v>
      </c>
      <c r="SOA49" s="76"/>
      <c r="SOB49" s="74" t="s">
        <v>117</v>
      </c>
      <c r="SOC49" s="48">
        <f>SOC50</f>
        <v>0</v>
      </c>
      <c r="SOD49" s="48">
        <f t="shared" si="221"/>
        <v>-122330</v>
      </c>
      <c r="SOE49" s="48">
        <f t="shared" si="221"/>
        <v>0</v>
      </c>
      <c r="SOF49" s="48">
        <f t="shared" si="221"/>
        <v>0</v>
      </c>
      <c r="SOG49" s="48">
        <f t="shared" si="221"/>
        <v>122330</v>
      </c>
      <c r="SOH49" s="48">
        <f t="shared" si="221"/>
        <v>0</v>
      </c>
      <c r="SOI49" s="48">
        <f t="shared" si="221"/>
        <v>0</v>
      </c>
      <c r="SOJ49" s="48">
        <f t="shared" si="221"/>
        <v>0</v>
      </c>
      <c r="SOK49" s="48">
        <f t="shared" si="221"/>
        <v>0</v>
      </c>
      <c r="SOL49" s="48">
        <f t="shared" si="221"/>
        <v>0</v>
      </c>
      <c r="SOM49" s="48">
        <f t="shared" si="221"/>
        <v>0</v>
      </c>
      <c r="SON49" s="48">
        <f t="shared" si="221"/>
        <v>0</v>
      </c>
      <c r="SOO49" s="45" t="s">
        <v>116</v>
      </c>
      <c r="SOP49" s="76">
        <v>3240</v>
      </c>
      <c r="SOQ49" s="76"/>
      <c r="SOR49" s="74" t="s">
        <v>117</v>
      </c>
      <c r="SOS49" s="48">
        <f>SOS50</f>
        <v>0</v>
      </c>
      <c r="SOT49" s="48">
        <f t="shared" ref="SOT49:SQZ49" si="222">SOT50</f>
        <v>-122330</v>
      </c>
      <c r="SOU49" s="48">
        <f t="shared" si="222"/>
        <v>0</v>
      </c>
      <c r="SOV49" s="48">
        <f t="shared" si="222"/>
        <v>0</v>
      </c>
      <c r="SOW49" s="48">
        <f t="shared" si="222"/>
        <v>122330</v>
      </c>
      <c r="SOX49" s="48">
        <f t="shared" si="222"/>
        <v>0</v>
      </c>
      <c r="SOY49" s="48">
        <f t="shared" si="222"/>
        <v>0</v>
      </c>
      <c r="SOZ49" s="48">
        <f t="shared" si="222"/>
        <v>0</v>
      </c>
      <c r="SPA49" s="48">
        <f t="shared" si="222"/>
        <v>0</v>
      </c>
      <c r="SPB49" s="48">
        <f t="shared" si="222"/>
        <v>0</v>
      </c>
      <c r="SPC49" s="48">
        <f t="shared" si="222"/>
        <v>0</v>
      </c>
      <c r="SPD49" s="48">
        <f t="shared" si="222"/>
        <v>0</v>
      </c>
      <c r="SPE49" s="45" t="s">
        <v>116</v>
      </c>
      <c r="SPF49" s="76">
        <v>3240</v>
      </c>
      <c r="SPG49" s="76"/>
      <c r="SPH49" s="74" t="s">
        <v>117</v>
      </c>
      <c r="SPI49" s="48">
        <f>SPI50</f>
        <v>0</v>
      </c>
      <c r="SPJ49" s="48">
        <f t="shared" si="222"/>
        <v>-122330</v>
      </c>
      <c r="SPK49" s="48">
        <f t="shared" si="222"/>
        <v>0</v>
      </c>
      <c r="SPL49" s="48">
        <f t="shared" si="222"/>
        <v>0</v>
      </c>
      <c r="SPM49" s="48">
        <f t="shared" si="222"/>
        <v>122330</v>
      </c>
      <c r="SPN49" s="48">
        <f t="shared" si="222"/>
        <v>0</v>
      </c>
      <c r="SPO49" s="48">
        <f t="shared" si="222"/>
        <v>0</v>
      </c>
      <c r="SPP49" s="48">
        <f t="shared" si="222"/>
        <v>0</v>
      </c>
      <c r="SPQ49" s="48">
        <f t="shared" si="222"/>
        <v>0</v>
      </c>
      <c r="SPR49" s="48">
        <f t="shared" si="222"/>
        <v>0</v>
      </c>
      <c r="SPS49" s="48">
        <f t="shared" si="222"/>
        <v>0</v>
      </c>
      <c r="SPT49" s="48">
        <f t="shared" si="222"/>
        <v>0</v>
      </c>
      <c r="SPU49" s="45" t="s">
        <v>116</v>
      </c>
      <c r="SPV49" s="76">
        <v>3240</v>
      </c>
      <c r="SPW49" s="76"/>
      <c r="SPX49" s="74" t="s">
        <v>117</v>
      </c>
      <c r="SPY49" s="48">
        <f>SPY50</f>
        <v>0</v>
      </c>
      <c r="SPZ49" s="48">
        <f t="shared" si="222"/>
        <v>-122330</v>
      </c>
      <c r="SQA49" s="48">
        <f t="shared" si="222"/>
        <v>0</v>
      </c>
      <c r="SQB49" s="48">
        <f t="shared" si="222"/>
        <v>0</v>
      </c>
      <c r="SQC49" s="48">
        <f t="shared" si="222"/>
        <v>122330</v>
      </c>
      <c r="SQD49" s="48">
        <f t="shared" si="222"/>
        <v>0</v>
      </c>
      <c r="SQE49" s="48">
        <f t="shared" si="222"/>
        <v>0</v>
      </c>
      <c r="SQF49" s="48">
        <f t="shared" si="222"/>
        <v>0</v>
      </c>
      <c r="SQG49" s="48">
        <f t="shared" si="222"/>
        <v>0</v>
      </c>
      <c r="SQH49" s="48">
        <f t="shared" si="222"/>
        <v>0</v>
      </c>
      <c r="SQI49" s="48">
        <f t="shared" si="222"/>
        <v>0</v>
      </c>
      <c r="SQJ49" s="48">
        <f t="shared" si="222"/>
        <v>0</v>
      </c>
      <c r="SQK49" s="45" t="s">
        <v>116</v>
      </c>
      <c r="SQL49" s="76">
        <v>3240</v>
      </c>
      <c r="SQM49" s="76"/>
      <c r="SQN49" s="74" t="s">
        <v>117</v>
      </c>
      <c r="SQO49" s="48">
        <f>SQO50</f>
        <v>0</v>
      </c>
      <c r="SQP49" s="48">
        <f t="shared" si="222"/>
        <v>-122330</v>
      </c>
      <c r="SQQ49" s="48">
        <f t="shared" si="222"/>
        <v>0</v>
      </c>
      <c r="SQR49" s="48">
        <f t="shared" si="222"/>
        <v>0</v>
      </c>
      <c r="SQS49" s="48">
        <f t="shared" si="222"/>
        <v>122330</v>
      </c>
      <c r="SQT49" s="48">
        <f t="shared" si="222"/>
        <v>0</v>
      </c>
      <c r="SQU49" s="48">
        <f t="shared" si="222"/>
        <v>0</v>
      </c>
      <c r="SQV49" s="48">
        <f t="shared" si="222"/>
        <v>0</v>
      </c>
      <c r="SQW49" s="48">
        <f t="shared" si="222"/>
        <v>0</v>
      </c>
      <c r="SQX49" s="48">
        <f t="shared" si="222"/>
        <v>0</v>
      </c>
      <c r="SQY49" s="48">
        <f t="shared" si="222"/>
        <v>0</v>
      </c>
      <c r="SQZ49" s="48">
        <f t="shared" si="222"/>
        <v>0</v>
      </c>
      <c r="SRA49" s="45" t="s">
        <v>116</v>
      </c>
      <c r="SRB49" s="76">
        <v>3240</v>
      </c>
      <c r="SRC49" s="76"/>
      <c r="SRD49" s="74" t="s">
        <v>117</v>
      </c>
      <c r="SRE49" s="48">
        <f>SRE50</f>
        <v>0</v>
      </c>
      <c r="SRF49" s="48">
        <f t="shared" ref="SRF49:STL49" si="223">SRF50</f>
        <v>-122330</v>
      </c>
      <c r="SRG49" s="48">
        <f t="shared" si="223"/>
        <v>0</v>
      </c>
      <c r="SRH49" s="48">
        <f t="shared" si="223"/>
        <v>0</v>
      </c>
      <c r="SRI49" s="48">
        <f t="shared" si="223"/>
        <v>122330</v>
      </c>
      <c r="SRJ49" s="48">
        <f t="shared" si="223"/>
        <v>0</v>
      </c>
      <c r="SRK49" s="48">
        <f t="shared" si="223"/>
        <v>0</v>
      </c>
      <c r="SRL49" s="48">
        <f t="shared" si="223"/>
        <v>0</v>
      </c>
      <c r="SRM49" s="48">
        <f t="shared" si="223"/>
        <v>0</v>
      </c>
      <c r="SRN49" s="48">
        <f t="shared" si="223"/>
        <v>0</v>
      </c>
      <c r="SRO49" s="48">
        <f t="shared" si="223"/>
        <v>0</v>
      </c>
      <c r="SRP49" s="48">
        <f t="shared" si="223"/>
        <v>0</v>
      </c>
      <c r="SRQ49" s="45" t="s">
        <v>116</v>
      </c>
      <c r="SRR49" s="76">
        <v>3240</v>
      </c>
      <c r="SRS49" s="76"/>
      <c r="SRT49" s="74" t="s">
        <v>117</v>
      </c>
      <c r="SRU49" s="48">
        <f>SRU50</f>
        <v>0</v>
      </c>
      <c r="SRV49" s="48">
        <f t="shared" si="223"/>
        <v>-122330</v>
      </c>
      <c r="SRW49" s="48">
        <f t="shared" si="223"/>
        <v>0</v>
      </c>
      <c r="SRX49" s="48">
        <f t="shared" si="223"/>
        <v>0</v>
      </c>
      <c r="SRY49" s="48">
        <f t="shared" si="223"/>
        <v>122330</v>
      </c>
      <c r="SRZ49" s="48">
        <f t="shared" si="223"/>
        <v>0</v>
      </c>
      <c r="SSA49" s="48">
        <f t="shared" si="223"/>
        <v>0</v>
      </c>
      <c r="SSB49" s="48">
        <f t="shared" si="223"/>
        <v>0</v>
      </c>
      <c r="SSC49" s="48">
        <f t="shared" si="223"/>
        <v>0</v>
      </c>
      <c r="SSD49" s="48">
        <f t="shared" si="223"/>
        <v>0</v>
      </c>
      <c r="SSE49" s="48">
        <f t="shared" si="223"/>
        <v>0</v>
      </c>
      <c r="SSF49" s="48">
        <f t="shared" si="223"/>
        <v>0</v>
      </c>
      <c r="SSG49" s="45" t="s">
        <v>116</v>
      </c>
      <c r="SSH49" s="76">
        <v>3240</v>
      </c>
      <c r="SSI49" s="76"/>
      <c r="SSJ49" s="74" t="s">
        <v>117</v>
      </c>
      <c r="SSK49" s="48">
        <f>SSK50</f>
        <v>0</v>
      </c>
      <c r="SSL49" s="48">
        <f t="shared" si="223"/>
        <v>-122330</v>
      </c>
      <c r="SSM49" s="48">
        <f t="shared" si="223"/>
        <v>0</v>
      </c>
      <c r="SSN49" s="48">
        <f t="shared" si="223"/>
        <v>0</v>
      </c>
      <c r="SSO49" s="48">
        <f t="shared" si="223"/>
        <v>122330</v>
      </c>
      <c r="SSP49" s="48">
        <f t="shared" si="223"/>
        <v>0</v>
      </c>
      <c r="SSQ49" s="48">
        <f t="shared" si="223"/>
        <v>0</v>
      </c>
      <c r="SSR49" s="48">
        <f t="shared" si="223"/>
        <v>0</v>
      </c>
      <c r="SSS49" s="48">
        <f t="shared" si="223"/>
        <v>0</v>
      </c>
      <c r="SST49" s="48">
        <f t="shared" si="223"/>
        <v>0</v>
      </c>
      <c r="SSU49" s="48">
        <f t="shared" si="223"/>
        <v>0</v>
      </c>
      <c r="SSV49" s="48">
        <f t="shared" si="223"/>
        <v>0</v>
      </c>
      <c r="SSW49" s="45" t="s">
        <v>116</v>
      </c>
      <c r="SSX49" s="76">
        <v>3240</v>
      </c>
      <c r="SSY49" s="76"/>
      <c r="SSZ49" s="74" t="s">
        <v>117</v>
      </c>
      <c r="STA49" s="48">
        <f>STA50</f>
        <v>0</v>
      </c>
      <c r="STB49" s="48">
        <f t="shared" si="223"/>
        <v>-122330</v>
      </c>
      <c r="STC49" s="48">
        <f t="shared" si="223"/>
        <v>0</v>
      </c>
      <c r="STD49" s="48">
        <f t="shared" si="223"/>
        <v>0</v>
      </c>
      <c r="STE49" s="48">
        <f t="shared" si="223"/>
        <v>122330</v>
      </c>
      <c r="STF49" s="48">
        <f t="shared" si="223"/>
        <v>0</v>
      </c>
      <c r="STG49" s="48">
        <f t="shared" si="223"/>
        <v>0</v>
      </c>
      <c r="STH49" s="48">
        <f t="shared" si="223"/>
        <v>0</v>
      </c>
      <c r="STI49" s="48">
        <f t="shared" si="223"/>
        <v>0</v>
      </c>
      <c r="STJ49" s="48">
        <f t="shared" si="223"/>
        <v>0</v>
      </c>
      <c r="STK49" s="48">
        <f t="shared" si="223"/>
        <v>0</v>
      </c>
      <c r="STL49" s="48">
        <f t="shared" si="223"/>
        <v>0</v>
      </c>
      <c r="STM49" s="45" t="s">
        <v>116</v>
      </c>
      <c r="STN49" s="76">
        <v>3240</v>
      </c>
      <c r="STO49" s="76"/>
      <c r="STP49" s="74" t="s">
        <v>117</v>
      </c>
      <c r="STQ49" s="48">
        <f>STQ50</f>
        <v>0</v>
      </c>
      <c r="STR49" s="48">
        <f t="shared" ref="STR49:SVX49" si="224">STR50</f>
        <v>-122330</v>
      </c>
      <c r="STS49" s="48">
        <f t="shared" si="224"/>
        <v>0</v>
      </c>
      <c r="STT49" s="48">
        <f t="shared" si="224"/>
        <v>0</v>
      </c>
      <c r="STU49" s="48">
        <f t="shared" si="224"/>
        <v>122330</v>
      </c>
      <c r="STV49" s="48">
        <f t="shared" si="224"/>
        <v>0</v>
      </c>
      <c r="STW49" s="48">
        <f t="shared" si="224"/>
        <v>0</v>
      </c>
      <c r="STX49" s="48">
        <f t="shared" si="224"/>
        <v>0</v>
      </c>
      <c r="STY49" s="48">
        <f t="shared" si="224"/>
        <v>0</v>
      </c>
      <c r="STZ49" s="48">
        <f t="shared" si="224"/>
        <v>0</v>
      </c>
      <c r="SUA49" s="48">
        <f t="shared" si="224"/>
        <v>0</v>
      </c>
      <c r="SUB49" s="48">
        <f t="shared" si="224"/>
        <v>0</v>
      </c>
      <c r="SUC49" s="45" t="s">
        <v>116</v>
      </c>
      <c r="SUD49" s="76">
        <v>3240</v>
      </c>
      <c r="SUE49" s="76"/>
      <c r="SUF49" s="74" t="s">
        <v>117</v>
      </c>
      <c r="SUG49" s="48">
        <f>SUG50</f>
        <v>0</v>
      </c>
      <c r="SUH49" s="48">
        <f t="shared" si="224"/>
        <v>-122330</v>
      </c>
      <c r="SUI49" s="48">
        <f t="shared" si="224"/>
        <v>0</v>
      </c>
      <c r="SUJ49" s="48">
        <f t="shared" si="224"/>
        <v>0</v>
      </c>
      <c r="SUK49" s="48">
        <f t="shared" si="224"/>
        <v>122330</v>
      </c>
      <c r="SUL49" s="48">
        <f t="shared" si="224"/>
        <v>0</v>
      </c>
      <c r="SUM49" s="48">
        <f t="shared" si="224"/>
        <v>0</v>
      </c>
      <c r="SUN49" s="48">
        <f t="shared" si="224"/>
        <v>0</v>
      </c>
      <c r="SUO49" s="48">
        <f t="shared" si="224"/>
        <v>0</v>
      </c>
      <c r="SUP49" s="48">
        <f t="shared" si="224"/>
        <v>0</v>
      </c>
      <c r="SUQ49" s="48">
        <f t="shared" si="224"/>
        <v>0</v>
      </c>
      <c r="SUR49" s="48">
        <f t="shared" si="224"/>
        <v>0</v>
      </c>
      <c r="SUS49" s="45" t="s">
        <v>116</v>
      </c>
      <c r="SUT49" s="76">
        <v>3240</v>
      </c>
      <c r="SUU49" s="76"/>
      <c r="SUV49" s="74" t="s">
        <v>117</v>
      </c>
      <c r="SUW49" s="48">
        <f>SUW50</f>
        <v>0</v>
      </c>
      <c r="SUX49" s="48">
        <f t="shared" si="224"/>
        <v>-122330</v>
      </c>
      <c r="SUY49" s="48">
        <f t="shared" si="224"/>
        <v>0</v>
      </c>
      <c r="SUZ49" s="48">
        <f t="shared" si="224"/>
        <v>0</v>
      </c>
      <c r="SVA49" s="48">
        <f t="shared" si="224"/>
        <v>122330</v>
      </c>
      <c r="SVB49" s="48">
        <f t="shared" si="224"/>
        <v>0</v>
      </c>
      <c r="SVC49" s="48">
        <f t="shared" si="224"/>
        <v>0</v>
      </c>
      <c r="SVD49" s="48">
        <f t="shared" si="224"/>
        <v>0</v>
      </c>
      <c r="SVE49" s="48">
        <f t="shared" si="224"/>
        <v>0</v>
      </c>
      <c r="SVF49" s="48">
        <f t="shared" si="224"/>
        <v>0</v>
      </c>
      <c r="SVG49" s="48">
        <f t="shared" si="224"/>
        <v>0</v>
      </c>
      <c r="SVH49" s="48">
        <f t="shared" si="224"/>
        <v>0</v>
      </c>
      <c r="SVI49" s="45" t="s">
        <v>116</v>
      </c>
      <c r="SVJ49" s="76">
        <v>3240</v>
      </c>
      <c r="SVK49" s="76"/>
      <c r="SVL49" s="74" t="s">
        <v>117</v>
      </c>
      <c r="SVM49" s="48">
        <f>SVM50</f>
        <v>0</v>
      </c>
      <c r="SVN49" s="48">
        <f t="shared" si="224"/>
        <v>-122330</v>
      </c>
      <c r="SVO49" s="48">
        <f t="shared" si="224"/>
        <v>0</v>
      </c>
      <c r="SVP49" s="48">
        <f t="shared" si="224"/>
        <v>0</v>
      </c>
      <c r="SVQ49" s="48">
        <f t="shared" si="224"/>
        <v>122330</v>
      </c>
      <c r="SVR49" s="48">
        <f t="shared" si="224"/>
        <v>0</v>
      </c>
      <c r="SVS49" s="48">
        <f t="shared" si="224"/>
        <v>0</v>
      </c>
      <c r="SVT49" s="48">
        <f t="shared" si="224"/>
        <v>0</v>
      </c>
      <c r="SVU49" s="48">
        <f t="shared" si="224"/>
        <v>0</v>
      </c>
      <c r="SVV49" s="48">
        <f t="shared" si="224"/>
        <v>0</v>
      </c>
      <c r="SVW49" s="48">
        <f t="shared" si="224"/>
        <v>0</v>
      </c>
      <c r="SVX49" s="48">
        <f t="shared" si="224"/>
        <v>0</v>
      </c>
      <c r="SVY49" s="45" t="s">
        <v>116</v>
      </c>
      <c r="SVZ49" s="76">
        <v>3240</v>
      </c>
      <c r="SWA49" s="76"/>
      <c r="SWB49" s="74" t="s">
        <v>117</v>
      </c>
      <c r="SWC49" s="48">
        <f>SWC50</f>
        <v>0</v>
      </c>
      <c r="SWD49" s="48">
        <f t="shared" ref="SWD49:SYJ49" si="225">SWD50</f>
        <v>-122330</v>
      </c>
      <c r="SWE49" s="48">
        <f t="shared" si="225"/>
        <v>0</v>
      </c>
      <c r="SWF49" s="48">
        <f t="shared" si="225"/>
        <v>0</v>
      </c>
      <c r="SWG49" s="48">
        <f t="shared" si="225"/>
        <v>122330</v>
      </c>
      <c r="SWH49" s="48">
        <f t="shared" si="225"/>
        <v>0</v>
      </c>
      <c r="SWI49" s="48">
        <f t="shared" si="225"/>
        <v>0</v>
      </c>
      <c r="SWJ49" s="48">
        <f t="shared" si="225"/>
        <v>0</v>
      </c>
      <c r="SWK49" s="48">
        <f t="shared" si="225"/>
        <v>0</v>
      </c>
      <c r="SWL49" s="48">
        <f t="shared" si="225"/>
        <v>0</v>
      </c>
      <c r="SWM49" s="48">
        <f t="shared" si="225"/>
        <v>0</v>
      </c>
      <c r="SWN49" s="48">
        <f t="shared" si="225"/>
        <v>0</v>
      </c>
      <c r="SWO49" s="45" t="s">
        <v>116</v>
      </c>
      <c r="SWP49" s="76">
        <v>3240</v>
      </c>
      <c r="SWQ49" s="76"/>
      <c r="SWR49" s="74" t="s">
        <v>117</v>
      </c>
      <c r="SWS49" s="48">
        <f>SWS50</f>
        <v>0</v>
      </c>
      <c r="SWT49" s="48">
        <f t="shared" si="225"/>
        <v>-122330</v>
      </c>
      <c r="SWU49" s="48">
        <f t="shared" si="225"/>
        <v>0</v>
      </c>
      <c r="SWV49" s="48">
        <f t="shared" si="225"/>
        <v>0</v>
      </c>
      <c r="SWW49" s="48">
        <f t="shared" si="225"/>
        <v>122330</v>
      </c>
      <c r="SWX49" s="48">
        <f t="shared" si="225"/>
        <v>0</v>
      </c>
      <c r="SWY49" s="48">
        <f t="shared" si="225"/>
        <v>0</v>
      </c>
      <c r="SWZ49" s="48">
        <f t="shared" si="225"/>
        <v>0</v>
      </c>
      <c r="SXA49" s="48">
        <f t="shared" si="225"/>
        <v>0</v>
      </c>
      <c r="SXB49" s="48">
        <f t="shared" si="225"/>
        <v>0</v>
      </c>
      <c r="SXC49" s="48">
        <f t="shared" si="225"/>
        <v>0</v>
      </c>
      <c r="SXD49" s="48">
        <f t="shared" si="225"/>
        <v>0</v>
      </c>
      <c r="SXE49" s="45" t="s">
        <v>116</v>
      </c>
      <c r="SXF49" s="76">
        <v>3240</v>
      </c>
      <c r="SXG49" s="76"/>
      <c r="SXH49" s="74" t="s">
        <v>117</v>
      </c>
      <c r="SXI49" s="48">
        <f>SXI50</f>
        <v>0</v>
      </c>
      <c r="SXJ49" s="48">
        <f t="shared" si="225"/>
        <v>-122330</v>
      </c>
      <c r="SXK49" s="48">
        <f t="shared" si="225"/>
        <v>0</v>
      </c>
      <c r="SXL49" s="48">
        <f t="shared" si="225"/>
        <v>0</v>
      </c>
      <c r="SXM49" s="48">
        <f t="shared" si="225"/>
        <v>122330</v>
      </c>
      <c r="SXN49" s="48">
        <f t="shared" si="225"/>
        <v>0</v>
      </c>
      <c r="SXO49" s="48">
        <f t="shared" si="225"/>
        <v>0</v>
      </c>
      <c r="SXP49" s="48">
        <f t="shared" si="225"/>
        <v>0</v>
      </c>
      <c r="SXQ49" s="48">
        <f t="shared" si="225"/>
        <v>0</v>
      </c>
      <c r="SXR49" s="48">
        <f t="shared" si="225"/>
        <v>0</v>
      </c>
      <c r="SXS49" s="48">
        <f t="shared" si="225"/>
        <v>0</v>
      </c>
      <c r="SXT49" s="48">
        <f t="shared" si="225"/>
        <v>0</v>
      </c>
      <c r="SXU49" s="45" t="s">
        <v>116</v>
      </c>
      <c r="SXV49" s="76">
        <v>3240</v>
      </c>
      <c r="SXW49" s="76"/>
      <c r="SXX49" s="74" t="s">
        <v>117</v>
      </c>
      <c r="SXY49" s="48">
        <f>SXY50</f>
        <v>0</v>
      </c>
      <c r="SXZ49" s="48">
        <f t="shared" si="225"/>
        <v>-122330</v>
      </c>
      <c r="SYA49" s="48">
        <f t="shared" si="225"/>
        <v>0</v>
      </c>
      <c r="SYB49" s="48">
        <f t="shared" si="225"/>
        <v>0</v>
      </c>
      <c r="SYC49" s="48">
        <f t="shared" si="225"/>
        <v>122330</v>
      </c>
      <c r="SYD49" s="48">
        <f t="shared" si="225"/>
        <v>0</v>
      </c>
      <c r="SYE49" s="48">
        <f t="shared" si="225"/>
        <v>0</v>
      </c>
      <c r="SYF49" s="48">
        <f t="shared" si="225"/>
        <v>0</v>
      </c>
      <c r="SYG49" s="48">
        <f t="shared" si="225"/>
        <v>0</v>
      </c>
      <c r="SYH49" s="48">
        <f t="shared" si="225"/>
        <v>0</v>
      </c>
      <c r="SYI49" s="48">
        <f t="shared" si="225"/>
        <v>0</v>
      </c>
      <c r="SYJ49" s="48">
        <f t="shared" si="225"/>
        <v>0</v>
      </c>
      <c r="SYK49" s="45" t="s">
        <v>116</v>
      </c>
      <c r="SYL49" s="76">
        <v>3240</v>
      </c>
      <c r="SYM49" s="76"/>
      <c r="SYN49" s="74" t="s">
        <v>117</v>
      </c>
      <c r="SYO49" s="48">
        <f>SYO50</f>
        <v>0</v>
      </c>
      <c r="SYP49" s="48">
        <f t="shared" ref="SYP49:TAV49" si="226">SYP50</f>
        <v>-122330</v>
      </c>
      <c r="SYQ49" s="48">
        <f t="shared" si="226"/>
        <v>0</v>
      </c>
      <c r="SYR49" s="48">
        <f t="shared" si="226"/>
        <v>0</v>
      </c>
      <c r="SYS49" s="48">
        <f t="shared" si="226"/>
        <v>122330</v>
      </c>
      <c r="SYT49" s="48">
        <f t="shared" si="226"/>
        <v>0</v>
      </c>
      <c r="SYU49" s="48">
        <f t="shared" si="226"/>
        <v>0</v>
      </c>
      <c r="SYV49" s="48">
        <f t="shared" si="226"/>
        <v>0</v>
      </c>
      <c r="SYW49" s="48">
        <f t="shared" si="226"/>
        <v>0</v>
      </c>
      <c r="SYX49" s="48">
        <f t="shared" si="226"/>
        <v>0</v>
      </c>
      <c r="SYY49" s="48">
        <f t="shared" si="226"/>
        <v>0</v>
      </c>
      <c r="SYZ49" s="48">
        <f t="shared" si="226"/>
        <v>0</v>
      </c>
      <c r="SZA49" s="45" t="s">
        <v>116</v>
      </c>
      <c r="SZB49" s="76">
        <v>3240</v>
      </c>
      <c r="SZC49" s="76"/>
      <c r="SZD49" s="74" t="s">
        <v>117</v>
      </c>
      <c r="SZE49" s="48">
        <f>SZE50</f>
        <v>0</v>
      </c>
      <c r="SZF49" s="48">
        <f t="shared" si="226"/>
        <v>-122330</v>
      </c>
      <c r="SZG49" s="48">
        <f t="shared" si="226"/>
        <v>0</v>
      </c>
      <c r="SZH49" s="48">
        <f t="shared" si="226"/>
        <v>0</v>
      </c>
      <c r="SZI49" s="48">
        <f t="shared" si="226"/>
        <v>122330</v>
      </c>
      <c r="SZJ49" s="48">
        <f t="shared" si="226"/>
        <v>0</v>
      </c>
      <c r="SZK49" s="48">
        <f t="shared" si="226"/>
        <v>0</v>
      </c>
      <c r="SZL49" s="48">
        <f t="shared" si="226"/>
        <v>0</v>
      </c>
      <c r="SZM49" s="48">
        <f t="shared" si="226"/>
        <v>0</v>
      </c>
      <c r="SZN49" s="48">
        <f t="shared" si="226"/>
        <v>0</v>
      </c>
      <c r="SZO49" s="48">
        <f t="shared" si="226"/>
        <v>0</v>
      </c>
      <c r="SZP49" s="48">
        <f t="shared" si="226"/>
        <v>0</v>
      </c>
      <c r="SZQ49" s="45" t="s">
        <v>116</v>
      </c>
      <c r="SZR49" s="76">
        <v>3240</v>
      </c>
      <c r="SZS49" s="76"/>
      <c r="SZT49" s="74" t="s">
        <v>117</v>
      </c>
      <c r="SZU49" s="48">
        <f>SZU50</f>
        <v>0</v>
      </c>
      <c r="SZV49" s="48">
        <f t="shared" si="226"/>
        <v>-122330</v>
      </c>
      <c r="SZW49" s="48">
        <f t="shared" si="226"/>
        <v>0</v>
      </c>
      <c r="SZX49" s="48">
        <f t="shared" si="226"/>
        <v>0</v>
      </c>
      <c r="SZY49" s="48">
        <f t="shared" si="226"/>
        <v>122330</v>
      </c>
      <c r="SZZ49" s="48">
        <f t="shared" si="226"/>
        <v>0</v>
      </c>
      <c r="TAA49" s="48">
        <f t="shared" si="226"/>
        <v>0</v>
      </c>
      <c r="TAB49" s="48">
        <f t="shared" si="226"/>
        <v>0</v>
      </c>
      <c r="TAC49" s="48">
        <f t="shared" si="226"/>
        <v>0</v>
      </c>
      <c r="TAD49" s="48">
        <f t="shared" si="226"/>
        <v>0</v>
      </c>
      <c r="TAE49" s="48">
        <f t="shared" si="226"/>
        <v>0</v>
      </c>
      <c r="TAF49" s="48">
        <f t="shared" si="226"/>
        <v>0</v>
      </c>
      <c r="TAG49" s="45" t="s">
        <v>116</v>
      </c>
      <c r="TAH49" s="76">
        <v>3240</v>
      </c>
      <c r="TAI49" s="76"/>
      <c r="TAJ49" s="74" t="s">
        <v>117</v>
      </c>
      <c r="TAK49" s="48">
        <f>TAK50</f>
        <v>0</v>
      </c>
      <c r="TAL49" s="48">
        <f t="shared" si="226"/>
        <v>-122330</v>
      </c>
      <c r="TAM49" s="48">
        <f t="shared" si="226"/>
        <v>0</v>
      </c>
      <c r="TAN49" s="48">
        <f t="shared" si="226"/>
        <v>0</v>
      </c>
      <c r="TAO49" s="48">
        <f t="shared" si="226"/>
        <v>122330</v>
      </c>
      <c r="TAP49" s="48">
        <f t="shared" si="226"/>
        <v>0</v>
      </c>
      <c r="TAQ49" s="48">
        <f t="shared" si="226"/>
        <v>0</v>
      </c>
      <c r="TAR49" s="48">
        <f t="shared" si="226"/>
        <v>0</v>
      </c>
      <c r="TAS49" s="48">
        <f t="shared" si="226"/>
        <v>0</v>
      </c>
      <c r="TAT49" s="48">
        <f t="shared" si="226"/>
        <v>0</v>
      </c>
      <c r="TAU49" s="48">
        <f t="shared" si="226"/>
        <v>0</v>
      </c>
      <c r="TAV49" s="48">
        <f t="shared" si="226"/>
        <v>0</v>
      </c>
      <c r="TAW49" s="45" t="s">
        <v>116</v>
      </c>
      <c r="TAX49" s="76">
        <v>3240</v>
      </c>
      <c r="TAY49" s="76"/>
      <c r="TAZ49" s="74" t="s">
        <v>117</v>
      </c>
      <c r="TBA49" s="48">
        <f>TBA50</f>
        <v>0</v>
      </c>
      <c r="TBB49" s="48">
        <f t="shared" ref="TBB49:TDH49" si="227">TBB50</f>
        <v>-122330</v>
      </c>
      <c r="TBC49" s="48">
        <f t="shared" si="227"/>
        <v>0</v>
      </c>
      <c r="TBD49" s="48">
        <f t="shared" si="227"/>
        <v>0</v>
      </c>
      <c r="TBE49" s="48">
        <f t="shared" si="227"/>
        <v>122330</v>
      </c>
      <c r="TBF49" s="48">
        <f t="shared" si="227"/>
        <v>0</v>
      </c>
      <c r="TBG49" s="48">
        <f t="shared" si="227"/>
        <v>0</v>
      </c>
      <c r="TBH49" s="48">
        <f t="shared" si="227"/>
        <v>0</v>
      </c>
      <c r="TBI49" s="48">
        <f t="shared" si="227"/>
        <v>0</v>
      </c>
      <c r="TBJ49" s="48">
        <f t="shared" si="227"/>
        <v>0</v>
      </c>
      <c r="TBK49" s="48">
        <f t="shared" si="227"/>
        <v>0</v>
      </c>
      <c r="TBL49" s="48">
        <f t="shared" si="227"/>
        <v>0</v>
      </c>
      <c r="TBM49" s="45" t="s">
        <v>116</v>
      </c>
      <c r="TBN49" s="76">
        <v>3240</v>
      </c>
      <c r="TBO49" s="76"/>
      <c r="TBP49" s="74" t="s">
        <v>117</v>
      </c>
      <c r="TBQ49" s="48">
        <f>TBQ50</f>
        <v>0</v>
      </c>
      <c r="TBR49" s="48">
        <f t="shared" si="227"/>
        <v>-122330</v>
      </c>
      <c r="TBS49" s="48">
        <f t="shared" si="227"/>
        <v>0</v>
      </c>
      <c r="TBT49" s="48">
        <f t="shared" si="227"/>
        <v>0</v>
      </c>
      <c r="TBU49" s="48">
        <f t="shared" si="227"/>
        <v>122330</v>
      </c>
      <c r="TBV49" s="48">
        <f t="shared" si="227"/>
        <v>0</v>
      </c>
      <c r="TBW49" s="48">
        <f t="shared" si="227"/>
        <v>0</v>
      </c>
      <c r="TBX49" s="48">
        <f t="shared" si="227"/>
        <v>0</v>
      </c>
      <c r="TBY49" s="48">
        <f t="shared" si="227"/>
        <v>0</v>
      </c>
      <c r="TBZ49" s="48">
        <f t="shared" si="227"/>
        <v>0</v>
      </c>
      <c r="TCA49" s="48">
        <f t="shared" si="227"/>
        <v>0</v>
      </c>
      <c r="TCB49" s="48">
        <f t="shared" si="227"/>
        <v>0</v>
      </c>
      <c r="TCC49" s="45" t="s">
        <v>116</v>
      </c>
      <c r="TCD49" s="76">
        <v>3240</v>
      </c>
      <c r="TCE49" s="76"/>
      <c r="TCF49" s="74" t="s">
        <v>117</v>
      </c>
      <c r="TCG49" s="48">
        <f>TCG50</f>
        <v>0</v>
      </c>
      <c r="TCH49" s="48">
        <f t="shared" si="227"/>
        <v>-122330</v>
      </c>
      <c r="TCI49" s="48">
        <f t="shared" si="227"/>
        <v>0</v>
      </c>
      <c r="TCJ49" s="48">
        <f t="shared" si="227"/>
        <v>0</v>
      </c>
      <c r="TCK49" s="48">
        <f t="shared" si="227"/>
        <v>122330</v>
      </c>
      <c r="TCL49" s="48">
        <f t="shared" si="227"/>
        <v>0</v>
      </c>
      <c r="TCM49" s="48">
        <f t="shared" si="227"/>
        <v>0</v>
      </c>
      <c r="TCN49" s="48">
        <f t="shared" si="227"/>
        <v>0</v>
      </c>
      <c r="TCO49" s="48">
        <f t="shared" si="227"/>
        <v>0</v>
      </c>
      <c r="TCP49" s="48">
        <f t="shared" si="227"/>
        <v>0</v>
      </c>
      <c r="TCQ49" s="48">
        <f t="shared" si="227"/>
        <v>0</v>
      </c>
      <c r="TCR49" s="48">
        <f t="shared" si="227"/>
        <v>0</v>
      </c>
      <c r="TCS49" s="45" t="s">
        <v>116</v>
      </c>
      <c r="TCT49" s="76">
        <v>3240</v>
      </c>
      <c r="TCU49" s="76"/>
      <c r="TCV49" s="74" t="s">
        <v>117</v>
      </c>
      <c r="TCW49" s="48">
        <f>TCW50</f>
        <v>0</v>
      </c>
      <c r="TCX49" s="48">
        <f t="shared" si="227"/>
        <v>-122330</v>
      </c>
      <c r="TCY49" s="48">
        <f t="shared" si="227"/>
        <v>0</v>
      </c>
      <c r="TCZ49" s="48">
        <f t="shared" si="227"/>
        <v>0</v>
      </c>
      <c r="TDA49" s="48">
        <f t="shared" si="227"/>
        <v>122330</v>
      </c>
      <c r="TDB49" s="48">
        <f t="shared" si="227"/>
        <v>0</v>
      </c>
      <c r="TDC49" s="48">
        <f t="shared" si="227"/>
        <v>0</v>
      </c>
      <c r="TDD49" s="48">
        <f t="shared" si="227"/>
        <v>0</v>
      </c>
      <c r="TDE49" s="48">
        <f t="shared" si="227"/>
        <v>0</v>
      </c>
      <c r="TDF49" s="48">
        <f t="shared" si="227"/>
        <v>0</v>
      </c>
      <c r="TDG49" s="48">
        <f t="shared" si="227"/>
        <v>0</v>
      </c>
      <c r="TDH49" s="48">
        <f t="shared" si="227"/>
        <v>0</v>
      </c>
      <c r="TDI49" s="45" t="s">
        <v>116</v>
      </c>
      <c r="TDJ49" s="76">
        <v>3240</v>
      </c>
      <c r="TDK49" s="76"/>
      <c r="TDL49" s="74" t="s">
        <v>117</v>
      </c>
      <c r="TDM49" s="48">
        <f>TDM50</f>
        <v>0</v>
      </c>
      <c r="TDN49" s="48">
        <f t="shared" ref="TDN49:TFT49" si="228">TDN50</f>
        <v>-122330</v>
      </c>
      <c r="TDO49" s="48">
        <f t="shared" si="228"/>
        <v>0</v>
      </c>
      <c r="TDP49" s="48">
        <f t="shared" si="228"/>
        <v>0</v>
      </c>
      <c r="TDQ49" s="48">
        <f t="shared" si="228"/>
        <v>122330</v>
      </c>
      <c r="TDR49" s="48">
        <f t="shared" si="228"/>
        <v>0</v>
      </c>
      <c r="TDS49" s="48">
        <f t="shared" si="228"/>
        <v>0</v>
      </c>
      <c r="TDT49" s="48">
        <f t="shared" si="228"/>
        <v>0</v>
      </c>
      <c r="TDU49" s="48">
        <f t="shared" si="228"/>
        <v>0</v>
      </c>
      <c r="TDV49" s="48">
        <f t="shared" si="228"/>
        <v>0</v>
      </c>
      <c r="TDW49" s="48">
        <f t="shared" si="228"/>
        <v>0</v>
      </c>
      <c r="TDX49" s="48">
        <f t="shared" si="228"/>
        <v>0</v>
      </c>
      <c r="TDY49" s="45" t="s">
        <v>116</v>
      </c>
      <c r="TDZ49" s="76">
        <v>3240</v>
      </c>
      <c r="TEA49" s="76"/>
      <c r="TEB49" s="74" t="s">
        <v>117</v>
      </c>
      <c r="TEC49" s="48">
        <f>TEC50</f>
        <v>0</v>
      </c>
      <c r="TED49" s="48">
        <f t="shared" si="228"/>
        <v>-122330</v>
      </c>
      <c r="TEE49" s="48">
        <f t="shared" si="228"/>
        <v>0</v>
      </c>
      <c r="TEF49" s="48">
        <f t="shared" si="228"/>
        <v>0</v>
      </c>
      <c r="TEG49" s="48">
        <f t="shared" si="228"/>
        <v>122330</v>
      </c>
      <c r="TEH49" s="48">
        <f t="shared" si="228"/>
        <v>0</v>
      </c>
      <c r="TEI49" s="48">
        <f t="shared" si="228"/>
        <v>0</v>
      </c>
      <c r="TEJ49" s="48">
        <f t="shared" si="228"/>
        <v>0</v>
      </c>
      <c r="TEK49" s="48">
        <f t="shared" si="228"/>
        <v>0</v>
      </c>
      <c r="TEL49" s="48">
        <f t="shared" si="228"/>
        <v>0</v>
      </c>
      <c r="TEM49" s="48">
        <f t="shared" si="228"/>
        <v>0</v>
      </c>
      <c r="TEN49" s="48">
        <f t="shared" si="228"/>
        <v>0</v>
      </c>
      <c r="TEO49" s="45" t="s">
        <v>116</v>
      </c>
      <c r="TEP49" s="76">
        <v>3240</v>
      </c>
      <c r="TEQ49" s="76"/>
      <c r="TER49" s="74" t="s">
        <v>117</v>
      </c>
      <c r="TES49" s="48">
        <f>TES50</f>
        <v>0</v>
      </c>
      <c r="TET49" s="48">
        <f t="shared" si="228"/>
        <v>-122330</v>
      </c>
      <c r="TEU49" s="48">
        <f t="shared" si="228"/>
        <v>0</v>
      </c>
      <c r="TEV49" s="48">
        <f t="shared" si="228"/>
        <v>0</v>
      </c>
      <c r="TEW49" s="48">
        <f t="shared" si="228"/>
        <v>122330</v>
      </c>
      <c r="TEX49" s="48">
        <f t="shared" si="228"/>
        <v>0</v>
      </c>
      <c r="TEY49" s="48">
        <f t="shared" si="228"/>
        <v>0</v>
      </c>
      <c r="TEZ49" s="48">
        <f t="shared" si="228"/>
        <v>0</v>
      </c>
      <c r="TFA49" s="48">
        <f t="shared" si="228"/>
        <v>0</v>
      </c>
      <c r="TFB49" s="48">
        <f t="shared" si="228"/>
        <v>0</v>
      </c>
      <c r="TFC49" s="48">
        <f t="shared" si="228"/>
        <v>0</v>
      </c>
      <c r="TFD49" s="48">
        <f t="shared" si="228"/>
        <v>0</v>
      </c>
      <c r="TFE49" s="45" t="s">
        <v>116</v>
      </c>
      <c r="TFF49" s="76">
        <v>3240</v>
      </c>
      <c r="TFG49" s="76"/>
      <c r="TFH49" s="74" t="s">
        <v>117</v>
      </c>
      <c r="TFI49" s="48">
        <f>TFI50</f>
        <v>0</v>
      </c>
      <c r="TFJ49" s="48">
        <f t="shared" si="228"/>
        <v>-122330</v>
      </c>
      <c r="TFK49" s="48">
        <f t="shared" si="228"/>
        <v>0</v>
      </c>
      <c r="TFL49" s="48">
        <f t="shared" si="228"/>
        <v>0</v>
      </c>
      <c r="TFM49" s="48">
        <f t="shared" si="228"/>
        <v>122330</v>
      </c>
      <c r="TFN49" s="48">
        <f t="shared" si="228"/>
        <v>0</v>
      </c>
      <c r="TFO49" s="48">
        <f t="shared" si="228"/>
        <v>0</v>
      </c>
      <c r="TFP49" s="48">
        <f t="shared" si="228"/>
        <v>0</v>
      </c>
      <c r="TFQ49" s="48">
        <f t="shared" si="228"/>
        <v>0</v>
      </c>
      <c r="TFR49" s="48">
        <f t="shared" si="228"/>
        <v>0</v>
      </c>
      <c r="TFS49" s="48">
        <f t="shared" si="228"/>
        <v>0</v>
      </c>
      <c r="TFT49" s="48">
        <f t="shared" si="228"/>
        <v>0</v>
      </c>
      <c r="TFU49" s="45" t="s">
        <v>116</v>
      </c>
      <c r="TFV49" s="76">
        <v>3240</v>
      </c>
      <c r="TFW49" s="76"/>
      <c r="TFX49" s="74" t="s">
        <v>117</v>
      </c>
      <c r="TFY49" s="48">
        <f>TFY50</f>
        <v>0</v>
      </c>
      <c r="TFZ49" s="48">
        <f t="shared" ref="TFZ49:TIF49" si="229">TFZ50</f>
        <v>-122330</v>
      </c>
      <c r="TGA49" s="48">
        <f t="shared" si="229"/>
        <v>0</v>
      </c>
      <c r="TGB49" s="48">
        <f t="shared" si="229"/>
        <v>0</v>
      </c>
      <c r="TGC49" s="48">
        <f t="shared" si="229"/>
        <v>122330</v>
      </c>
      <c r="TGD49" s="48">
        <f t="shared" si="229"/>
        <v>0</v>
      </c>
      <c r="TGE49" s="48">
        <f t="shared" si="229"/>
        <v>0</v>
      </c>
      <c r="TGF49" s="48">
        <f t="shared" si="229"/>
        <v>0</v>
      </c>
      <c r="TGG49" s="48">
        <f t="shared" si="229"/>
        <v>0</v>
      </c>
      <c r="TGH49" s="48">
        <f t="shared" si="229"/>
        <v>0</v>
      </c>
      <c r="TGI49" s="48">
        <f t="shared" si="229"/>
        <v>0</v>
      </c>
      <c r="TGJ49" s="48">
        <f t="shared" si="229"/>
        <v>0</v>
      </c>
      <c r="TGK49" s="45" t="s">
        <v>116</v>
      </c>
      <c r="TGL49" s="76">
        <v>3240</v>
      </c>
      <c r="TGM49" s="76"/>
      <c r="TGN49" s="74" t="s">
        <v>117</v>
      </c>
      <c r="TGO49" s="48">
        <f>TGO50</f>
        <v>0</v>
      </c>
      <c r="TGP49" s="48">
        <f t="shared" si="229"/>
        <v>-122330</v>
      </c>
      <c r="TGQ49" s="48">
        <f t="shared" si="229"/>
        <v>0</v>
      </c>
      <c r="TGR49" s="48">
        <f t="shared" si="229"/>
        <v>0</v>
      </c>
      <c r="TGS49" s="48">
        <f t="shared" si="229"/>
        <v>122330</v>
      </c>
      <c r="TGT49" s="48">
        <f t="shared" si="229"/>
        <v>0</v>
      </c>
      <c r="TGU49" s="48">
        <f t="shared" si="229"/>
        <v>0</v>
      </c>
      <c r="TGV49" s="48">
        <f t="shared" si="229"/>
        <v>0</v>
      </c>
      <c r="TGW49" s="48">
        <f t="shared" si="229"/>
        <v>0</v>
      </c>
      <c r="TGX49" s="48">
        <f t="shared" si="229"/>
        <v>0</v>
      </c>
      <c r="TGY49" s="48">
        <f t="shared" si="229"/>
        <v>0</v>
      </c>
      <c r="TGZ49" s="48">
        <f t="shared" si="229"/>
        <v>0</v>
      </c>
      <c r="THA49" s="45" t="s">
        <v>116</v>
      </c>
      <c r="THB49" s="76">
        <v>3240</v>
      </c>
      <c r="THC49" s="76"/>
      <c r="THD49" s="74" t="s">
        <v>117</v>
      </c>
      <c r="THE49" s="48">
        <f>THE50</f>
        <v>0</v>
      </c>
      <c r="THF49" s="48">
        <f t="shared" si="229"/>
        <v>-122330</v>
      </c>
      <c r="THG49" s="48">
        <f t="shared" si="229"/>
        <v>0</v>
      </c>
      <c r="THH49" s="48">
        <f t="shared" si="229"/>
        <v>0</v>
      </c>
      <c r="THI49" s="48">
        <f t="shared" si="229"/>
        <v>122330</v>
      </c>
      <c r="THJ49" s="48">
        <f t="shared" si="229"/>
        <v>0</v>
      </c>
      <c r="THK49" s="48">
        <f t="shared" si="229"/>
        <v>0</v>
      </c>
      <c r="THL49" s="48">
        <f t="shared" si="229"/>
        <v>0</v>
      </c>
      <c r="THM49" s="48">
        <f t="shared" si="229"/>
        <v>0</v>
      </c>
      <c r="THN49" s="48">
        <f t="shared" si="229"/>
        <v>0</v>
      </c>
      <c r="THO49" s="48">
        <f t="shared" si="229"/>
        <v>0</v>
      </c>
      <c r="THP49" s="48">
        <f t="shared" si="229"/>
        <v>0</v>
      </c>
      <c r="THQ49" s="45" t="s">
        <v>116</v>
      </c>
      <c r="THR49" s="76">
        <v>3240</v>
      </c>
      <c r="THS49" s="76"/>
      <c r="THT49" s="74" t="s">
        <v>117</v>
      </c>
      <c r="THU49" s="48">
        <f>THU50</f>
        <v>0</v>
      </c>
      <c r="THV49" s="48">
        <f t="shared" si="229"/>
        <v>-122330</v>
      </c>
      <c r="THW49" s="48">
        <f t="shared" si="229"/>
        <v>0</v>
      </c>
      <c r="THX49" s="48">
        <f t="shared" si="229"/>
        <v>0</v>
      </c>
      <c r="THY49" s="48">
        <f t="shared" si="229"/>
        <v>122330</v>
      </c>
      <c r="THZ49" s="48">
        <f t="shared" si="229"/>
        <v>0</v>
      </c>
      <c r="TIA49" s="48">
        <f t="shared" si="229"/>
        <v>0</v>
      </c>
      <c r="TIB49" s="48">
        <f t="shared" si="229"/>
        <v>0</v>
      </c>
      <c r="TIC49" s="48">
        <f t="shared" si="229"/>
        <v>0</v>
      </c>
      <c r="TID49" s="48">
        <f t="shared" si="229"/>
        <v>0</v>
      </c>
      <c r="TIE49" s="48">
        <f t="shared" si="229"/>
        <v>0</v>
      </c>
      <c r="TIF49" s="48">
        <f t="shared" si="229"/>
        <v>0</v>
      </c>
      <c r="TIG49" s="45" t="s">
        <v>116</v>
      </c>
      <c r="TIH49" s="76">
        <v>3240</v>
      </c>
      <c r="TII49" s="76"/>
      <c r="TIJ49" s="74" t="s">
        <v>117</v>
      </c>
      <c r="TIK49" s="48">
        <f>TIK50</f>
        <v>0</v>
      </c>
      <c r="TIL49" s="48">
        <f t="shared" ref="TIL49:TKR49" si="230">TIL50</f>
        <v>-122330</v>
      </c>
      <c r="TIM49" s="48">
        <f t="shared" si="230"/>
        <v>0</v>
      </c>
      <c r="TIN49" s="48">
        <f t="shared" si="230"/>
        <v>0</v>
      </c>
      <c r="TIO49" s="48">
        <f t="shared" si="230"/>
        <v>122330</v>
      </c>
      <c r="TIP49" s="48">
        <f t="shared" si="230"/>
        <v>0</v>
      </c>
      <c r="TIQ49" s="48">
        <f t="shared" si="230"/>
        <v>0</v>
      </c>
      <c r="TIR49" s="48">
        <f t="shared" si="230"/>
        <v>0</v>
      </c>
      <c r="TIS49" s="48">
        <f t="shared" si="230"/>
        <v>0</v>
      </c>
      <c r="TIT49" s="48">
        <f t="shared" si="230"/>
        <v>0</v>
      </c>
      <c r="TIU49" s="48">
        <f t="shared" si="230"/>
        <v>0</v>
      </c>
      <c r="TIV49" s="48">
        <f t="shared" si="230"/>
        <v>0</v>
      </c>
      <c r="TIW49" s="45" t="s">
        <v>116</v>
      </c>
      <c r="TIX49" s="76">
        <v>3240</v>
      </c>
      <c r="TIY49" s="76"/>
      <c r="TIZ49" s="74" t="s">
        <v>117</v>
      </c>
      <c r="TJA49" s="48">
        <f>TJA50</f>
        <v>0</v>
      </c>
      <c r="TJB49" s="48">
        <f t="shared" si="230"/>
        <v>-122330</v>
      </c>
      <c r="TJC49" s="48">
        <f t="shared" si="230"/>
        <v>0</v>
      </c>
      <c r="TJD49" s="48">
        <f t="shared" si="230"/>
        <v>0</v>
      </c>
      <c r="TJE49" s="48">
        <f t="shared" si="230"/>
        <v>122330</v>
      </c>
      <c r="TJF49" s="48">
        <f t="shared" si="230"/>
        <v>0</v>
      </c>
      <c r="TJG49" s="48">
        <f t="shared" si="230"/>
        <v>0</v>
      </c>
      <c r="TJH49" s="48">
        <f t="shared" si="230"/>
        <v>0</v>
      </c>
      <c r="TJI49" s="48">
        <f t="shared" si="230"/>
        <v>0</v>
      </c>
      <c r="TJJ49" s="48">
        <f t="shared" si="230"/>
        <v>0</v>
      </c>
      <c r="TJK49" s="48">
        <f t="shared" si="230"/>
        <v>0</v>
      </c>
      <c r="TJL49" s="48">
        <f t="shared" si="230"/>
        <v>0</v>
      </c>
      <c r="TJM49" s="45" t="s">
        <v>116</v>
      </c>
      <c r="TJN49" s="76">
        <v>3240</v>
      </c>
      <c r="TJO49" s="76"/>
      <c r="TJP49" s="74" t="s">
        <v>117</v>
      </c>
      <c r="TJQ49" s="48">
        <f>TJQ50</f>
        <v>0</v>
      </c>
      <c r="TJR49" s="48">
        <f t="shared" si="230"/>
        <v>-122330</v>
      </c>
      <c r="TJS49" s="48">
        <f t="shared" si="230"/>
        <v>0</v>
      </c>
      <c r="TJT49" s="48">
        <f t="shared" si="230"/>
        <v>0</v>
      </c>
      <c r="TJU49" s="48">
        <f t="shared" si="230"/>
        <v>122330</v>
      </c>
      <c r="TJV49" s="48">
        <f t="shared" si="230"/>
        <v>0</v>
      </c>
      <c r="TJW49" s="48">
        <f t="shared" si="230"/>
        <v>0</v>
      </c>
      <c r="TJX49" s="48">
        <f t="shared" si="230"/>
        <v>0</v>
      </c>
      <c r="TJY49" s="48">
        <f t="shared" si="230"/>
        <v>0</v>
      </c>
      <c r="TJZ49" s="48">
        <f t="shared" si="230"/>
        <v>0</v>
      </c>
      <c r="TKA49" s="48">
        <f t="shared" si="230"/>
        <v>0</v>
      </c>
      <c r="TKB49" s="48">
        <f t="shared" si="230"/>
        <v>0</v>
      </c>
      <c r="TKC49" s="45" t="s">
        <v>116</v>
      </c>
      <c r="TKD49" s="76">
        <v>3240</v>
      </c>
      <c r="TKE49" s="76"/>
      <c r="TKF49" s="74" t="s">
        <v>117</v>
      </c>
      <c r="TKG49" s="48">
        <f>TKG50</f>
        <v>0</v>
      </c>
      <c r="TKH49" s="48">
        <f t="shared" si="230"/>
        <v>-122330</v>
      </c>
      <c r="TKI49" s="48">
        <f t="shared" si="230"/>
        <v>0</v>
      </c>
      <c r="TKJ49" s="48">
        <f t="shared" si="230"/>
        <v>0</v>
      </c>
      <c r="TKK49" s="48">
        <f t="shared" si="230"/>
        <v>122330</v>
      </c>
      <c r="TKL49" s="48">
        <f t="shared" si="230"/>
        <v>0</v>
      </c>
      <c r="TKM49" s="48">
        <f t="shared" si="230"/>
        <v>0</v>
      </c>
      <c r="TKN49" s="48">
        <f t="shared" si="230"/>
        <v>0</v>
      </c>
      <c r="TKO49" s="48">
        <f t="shared" si="230"/>
        <v>0</v>
      </c>
      <c r="TKP49" s="48">
        <f t="shared" si="230"/>
        <v>0</v>
      </c>
      <c r="TKQ49" s="48">
        <f t="shared" si="230"/>
        <v>0</v>
      </c>
      <c r="TKR49" s="48">
        <f t="shared" si="230"/>
        <v>0</v>
      </c>
      <c r="TKS49" s="45" t="s">
        <v>116</v>
      </c>
      <c r="TKT49" s="76">
        <v>3240</v>
      </c>
      <c r="TKU49" s="76"/>
      <c r="TKV49" s="74" t="s">
        <v>117</v>
      </c>
      <c r="TKW49" s="48">
        <f>TKW50</f>
        <v>0</v>
      </c>
      <c r="TKX49" s="48">
        <f t="shared" ref="TKX49:TND49" si="231">TKX50</f>
        <v>-122330</v>
      </c>
      <c r="TKY49" s="48">
        <f t="shared" si="231"/>
        <v>0</v>
      </c>
      <c r="TKZ49" s="48">
        <f t="shared" si="231"/>
        <v>0</v>
      </c>
      <c r="TLA49" s="48">
        <f t="shared" si="231"/>
        <v>122330</v>
      </c>
      <c r="TLB49" s="48">
        <f t="shared" si="231"/>
        <v>0</v>
      </c>
      <c r="TLC49" s="48">
        <f t="shared" si="231"/>
        <v>0</v>
      </c>
      <c r="TLD49" s="48">
        <f t="shared" si="231"/>
        <v>0</v>
      </c>
      <c r="TLE49" s="48">
        <f t="shared" si="231"/>
        <v>0</v>
      </c>
      <c r="TLF49" s="48">
        <f t="shared" si="231"/>
        <v>0</v>
      </c>
      <c r="TLG49" s="48">
        <f t="shared" si="231"/>
        <v>0</v>
      </c>
      <c r="TLH49" s="48">
        <f t="shared" si="231"/>
        <v>0</v>
      </c>
      <c r="TLI49" s="45" t="s">
        <v>116</v>
      </c>
      <c r="TLJ49" s="76">
        <v>3240</v>
      </c>
      <c r="TLK49" s="76"/>
      <c r="TLL49" s="74" t="s">
        <v>117</v>
      </c>
      <c r="TLM49" s="48">
        <f>TLM50</f>
        <v>0</v>
      </c>
      <c r="TLN49" s="48">
        <f t="shared" si="231"/>
        <v>-122330</v>
      </c>
      <c r="TLO49" s="48">
        <f t="shared" si="231"/>
        <v>0</v>
      </c>
      <c r="TLP49" s="48">
        <f t="shared" si="231"/>
        <v>0</v>
      </c>
      <c r="TLQ49" s="48">
        <f t="shared" si="231"/>
        <v>122330</v>
      </c>
      <c r="TLR49" s="48">
        <f t="shared" si="231"/>
        <v>0</v>
      </c>
      <c r="TLS49" s="48">
        <f t="shared" si="231"/>
        <v>0</v>
      </c>
      <c r="TLT49" s="48">
        <f t="shared" si="231"/>
        <v>0</v>
      </c>
      <c r="TLU49" s="48">
        <f t="shared" si="231"/>
        <v>0</v>
      </c>
      <c r="TLV49" s="48">
        <f t="shared" si="231"/>
        <v>0</v>
      </c>
      <c r="TLW49" s="48">
        <f t="shared" si="231"/>
        <v>0</v>
      </c>
      <c r="TLX49" s="48">
        <f t="shared" si="231"/>
        <v>0</v>
      </c>
      <c r="TLY49" s="45" t="s">
        <v>116</v>
      </c>
      <c r="TLZ49" s="76">
        <v>3240</v>
      </c>
      <c r="TMA49" s="76"/>
      <c r="TMB49" s="74" t="s">
        <v>117</v>
      </c>
      <c r="TMC49" s="48">
        <f>TMC50</f>
        <v>0</v>
      </c>
      <c r="TMD49" s="48">
        <f t="shared" si="231"/>
        <v>-122330</v>
      </c>
      <c r="TME49" s="48">
        <f t="shared" si="231"/>
        <v>0</v>
      </c>
      <c r="TMF49" s="48">
        <f t="shared" si="231"/>
        <v>0</v>
      </c>
      <c r="TMG49" s="48">
        <f t="shared" si="231"/>
        <v>122330</v>
      </c>
      <c r="TMH49" s="48">
        <f t="shared" si="231"/>
        <v>0</v>
      </c>
      <c r="TMI49" s="48">
        <f t="shared" si="231"/>
        <v>0</v>
      </c>
      <c r="TMJ49" s="48">
        <f t="shared" si="231"/>
        <v>0</v>
      </c>
      <c r="TMK49" s="48">
        <f t="shared" si="231"/>
        <v>0</v>
      </c>
      <c r="TML49" s="48">
        <f t="shared" si="231"/>
        <v>0</v>
      </c>
      <c r="TMM49" s="48">
        <f t="shared" si="231"/>
        <v>0</v>
      </c>
      <c r="TMN49" s="48">
        <f t="shared" si="231"/>
        <v>0</v>
      </c>
      <c r="TMO49" s="45" t="s">
        <v>116</v>
      </c>
      <c r="TMP49" s="76">
        <v>3240</v>
      </c>
      <c r="TMQ49" s="76"/>
      <c r="TMR49" s="74" t="s">
        <v>117</v>
      </c>
      <c r="TMS49" s="48">
        <f>TMS50</f>
        <v>0</v>
      </c>
      <c r="TMT49" s="48">
        <f t="shared" si="231"/>
        <v>-122330</v>
      </c>
      <c r="TMU49" s="48">
        <f t="shared" si="231"/>
        <v>0</v>
      </c>
      <c r="TMV49" s="48">
        <f t="shared" si="231"/>
        <v>0</v>
      </c>
      <c r="TMW49" s="48">
        <f t="shared" si="231"/>
        <v>122330</v>
      </c>
      <c r="TMX49" s="48">
        <f t="shared" si="231"/>
        <v>0</v>
      </c>
      <c r="TMY49" s="48">
        <f t="shared" si="231"/>
        <v>0</v>
      </c>
      <c r="TMZ49" s="48">
        <f t="shared" si="231"/>
        <v>0</v>
      </c>
      <c r="TNA49" s="48">
        <f t="shared" si="231"/>
        <v>0</v>
      </c>
      <c r="TNB49" s="48">
        <f t="shared" si="231"/>
        <v>0</v>
      </c>
      <c r="TNC49" s="48">
        <f t="shared" si="231"/>
        <v>0</v>
      </c>
      <c r="TND49" s="48">
        <f t="shared" si="231"/>
        <v>0</v>
      </c>
      <c r="TNE49" s="45" t="s">
        <v>116</v>
      </c>
      <c r="TNF49" s="76">
        <v>3240</v>
      </c>
      <c r="TNG49" s="76"/>
      <c r="TNH49" s="74" t="s">
        <v>117</v>
      </c>
      <c r="TNI49" s="48">
        <f>TNI50</f>
        <v>0</v>
      </c>
      <c r="TNJ49" s="48">
        <f t="shared" ref="TNJ49:TPP49" si="232">TNJ50</f>
        <v>-122330</v>
      </c>
      <c r="TNK49" s="48">
        <f t="shared" si="232"/>
        <v>0</v>
      </c>
      <c r="TNL49" s="48">
        <f t="shared" si="232"/>
        <v>0</v>
      </c>
      <c r="TNM49" s="48">
        <f t="shared" si="232"/>
        <v>122330</v>
      </c>
      <c r="TNN49" s="48">
        <f t="shared" si="232"/>
        <v>0</v>
      </c>
      <c r="TNO49" s="48">
        <f t="shared" si="232"/>
        <v>0</v>
      </c>
      <c r="TNP49" s="48">
        <f t="shared" si="232"/>
        <v>0</v>
      </c>
      <c r="TNQ49" s="48">
        <f t="shared" si="232"/>
        <v>0</v>
      </c>
      <c r="TNR49" s="48">
        <f t="shared" si="232"/>
        <v>0</v>
      </c>
      <c r="TNS49" s="48">
        <f t="shared" si="232"/>
        <v>0</v>
      </c>
      <c r="TNT49" s="48">
        <f t="shared" si="232"/>
        <v>0</v>
      </c>
      <c r="TNU49" s="45" t="s">
        <v>116</v>
      </c>
      <c r="TNV49" s="76">
        <v>3240</v>
      </c>
      <c r="TNW49" s="76"/>
      <c r="TNX49" s="74" t="s">
        <v>117</v>
      </c>
      <c r="TNY49" s="48">
        <f>TNY50</f>
        <v>0</v>
      </c>
      <c r="TNZ49" s="48">
        <f t="shared" si="232"/>
        <v>-122330</v>
      </c>
      <c r="TOA49" s="48">
        <f t="shared" si="232"/>
        <v>0</v>
      </c>
      <c r="TOB49" s="48">
        <f t="shared" si="232"/>
        <v>0</v>
      </c>
      <c r="TOC49" s="48">
        <f t="shared" si="232"/>
        <v>122330</v>
      </c>
      <c r="TOD49" s="48">
        <f t="shared" si="232"/>
        <v>0</v>
      </c>
      <c r="TOE49" s="48">
        <f t="shared" si="232"/>
        <v>0</v>
      </c>
      <c r="TOF49" s="48">
        <f t="shared" si="232"/>
        <v>0</v>
      </c>
      <c r="TOG49" s="48">
        <f t="shared" si="232"/>
        <v>0</v>
      </c>
      <c r="TOH49" s="48">
        <f t="shared" si="232"/>
        <v>0</v>
      </c>
      <c r="TOI49" s="48">
        <f t="shared" si="232"/>
        <v>0</v>
      </c>
      <c r="TOJ49" s="48">
        <f t="shared" si="232"/>
        <v>0</v>
      </c>
      <c r="TOK49" s="45" t="s">
        <v>116</v>
      </c>
      <c r="TOL49" s="76">
        <v>3240</v>
      </c>
      <c r="TOM49" s="76"/>
      <c r="TON49" s="74" t="s">
        <v>117</v>
      </c>
      <c r="TOO49" s="48">
        <f>TOO50</f>
        <v>0</v>
      </c>
      <c r="TOP49" s="48">
        <f t="shared" si="232"/>
        <v>-122330</v>
      </c>
      <c r="TOQ49" s="48">
        <f t="shared" si="232"/>
        <v>0</v>
      </c>
      <c r="TOR49" s="48">
        <f t="shared" si="232"/>
        <v>0</v>
      </c>
      <c r="TOS49" s="48">
        <f t="shared" si="232"/>
        <v>122330</v>
      </c>
      <c r="TOT49" s="48">
        <f t="shared" si="232"/>
        <v>0</v>
      </c>
      <c r="TOU49" s="48">
        <f t="shared" si="232"/>
        <v>0</v>
      </c>
      <c r="TOV49" s="48">
        <f t="shared" si="232"/>
        <v>0</v>
      </c>
      <c r="TOW49" s="48">
        <f t="shared" si="232"/>
        <v>0</v>
      </c>
      <c r="TOX49" s="48">
        <f t="shared" si="232"/>
        <v>0</v>
      </c>
      <c r="TOY49" s="48">
        <f t="shared" si="232"/>
        <v>0</v>
      </c>
      <c r="TOZ49" s="48">
        <f t="shared" si="232"/>
        <v>0</v>
      </c>
      <c r="TPA49" s="45" t="s">
        <v>116</v>
      </c>
      <c r="TPB49" s="76">
        <v>3240</v>
      </c>
      <c r="TPC49" s="76"/>
      <c r="TPD49" s="74" t="s">
        <v>117</v>
      </c>
      <c r="TPE49" s="48">
        <f>TPE50</f>
        <v>0</v>
      </c>
      <c r="TPF49" s="48">
        <f t="shared" si="232"/>
        <v>-122330</v>
      </c>
      <c r="TPG49" s="48">
        <f t="shared" si="232"/>
        <v>0</v>
      </c>
      <c r="TPH49" s="48">
        <f t="shared" si="232"/>
        <v>0</v>
      </c>
      <c r="TPI49" s="48">
        <f t="shared" si="232"/>
        <v>122330</v>
      </c>
      <c r="TPJ49" s="48">
        <f t="shared" si="232"/>
        <v>0</v>
      </c>
      <c r="TPK49" s="48">
        <f t="shared" si="232"/>
        <v>0</v>
      </c>
      <c r="TPL49" s="48">
        <f t="shared" si="232"/>
        <v>0</v>
      </c>
      <c r="TPM49" s="48">
        <f t="shared" si="232"/>
        <v>0</v>
      </c>
      <c r="TPN49" s="48">
        <f t="shared" si="232"/>
        <v>0</v>
      </c>
      <c r="TPO49" s="48">
        <f t="shared" si="232"/>
        <v>0</v>
      </c>
      <c r="TPP49" s="48">
        <f t="shared" si="232"/>
        <v>0</v>
      </c>
      <c r="TPQ49" s="45" t="s">
        <v>116</v>
      </c>
      <c r="TPR49" s="76">
        <v>3240</v>
      </c>
      <c r="TPS49" s="76"/>
      <c r="TPT49" s="74" t="s">
        <v>117</v>
      </c>
      <c r="TPU49" s="48">
        <f>TPU50</f>
        <v>0</v>
      </c>
      <c r="TPV49" s="48">
        <f t="shared" ref="TPV49:TSB49" si="233">TPV50</f>
        <v>-122330</v>
      </c>
      <c r="TPW49" s="48">
        <f t="shared" si="233"/>
        <v>0</v>
      </c>
      <c r="TPX49" s="48">
        <f t="shared" si="233"/>
        <v>0</v>
      </c>
      <c r="TPY49" s="48">
        <f t="shared" si="233"/>
        <v>122330</v>
      </c>
      <c r="TPZ49" s="48">
        <f t="shared" si="233"/>
        <v>0</v>
      </c>
      <c r="TQA49" s="48">
        <f t="shared" si="233"/>
        <v>0</v>
      </c>
      <c r="TQB49" s="48">
        <f t="shared" si="233"/>
        <v>0</v>
      </c>
      <c r="TQC49" s="48">
        <f t="shared" si="233"/>
        <v>0</v>
      </c>
      <c r="TQD49" s="48">
        <f t="shared" si="233"/>
        <v>0</v>
      </c>
      <c r="TQE49" s="48">
        <f t="shared" si="233"/>
        <v>0</v>
      </c>
      <c r="TQF49" s="48">
        <f t="shared" si="233"/>
        <v>0</v>
      </c>
      <c r="TQG49" s="45" t="s">
        <v>116</v>
      </c>
      <c r="TQH49" s="76">
        <v>3240</v>
      </c>
      <c r="TQI49" s="76"/>
      <c r="TQJ49" s="74" t="s">
        <v>117</v>
      </c>
      <c r="TQK49" s="48">
        <f>TQK50</f>
        <v>0</v>
      </c>
      <c r="TQL49" s="48">
        <f t="shared" si="233"/>
        <v>-122330</v>
      </c>
      <c r="TQM49" s="48">
        <f t="shared" si="233"/>
        <v>0</v>
      </c>
      <c r="TQN49" s="48">
        <f t="shared" si="233"/>
        <v>0</v>
      </c>
      <c r="TQO49" s="48">
        <f t="shared" si="233"/>
        <v>122330</v>
      </c>
      <c r="TQP49" s="48">
        <f t="shared" si="233"/>
        <v>0</v>
      </c>
      <c r="TQQ49" s="48">
        <f t="shared" si="233"/>
        <v>0</v>
      </c>
      <c r="TQR49" s="48">
        <f t="shared" si="233"/>
        <v>0</v>
      </c>
      <c r="TQS49" s="48">
        <f t="shared" si="233"/>
        <v>0</v>
      </c>
      <c r="TQT49" s="48">
        <f t="shared" si="233"/>
        <v>0</v>
      </c>
      <c r="TQU49" s="48">
        <f t="shared" si="233"/>
        <v>0</v>
      </c>
      <c r="TQV49" s="48">
        <f t="shared" si="233"/>
        <v>0</v>
      </c>
      <c r="TQW49" s="45" t="s">
        <v>116</v>
      </c>
      <c r="TQX49" s="76">
        <v>3240</v>
      </c>
      <c r="TQY49" s="76"/>
      <c r="TQZ49" s="74" t="s">
        <v>117</v>
      </c>
      <c r="TRA49" s="48">
        <f>TRA50</f>
        <v>0</v>
      </c>
      <c r="TRB49" s="48">
        <f t="shared" si="233"/>
        <v>-122330</v>
      </c>
      <c r="TRC49" s="48">
        <f t="shared" si="233"/>
        <v>0</v>
      </c>
      <c r="TRD49" s="48">
        <f t="shared" si="233"/>
        <v>0</v>
      </c>
      <c r="TRE49" s="48">
        <f t="shared" si="233"/>
        <v>122330</v>
      </c>
      <c r="TRF49" s="48">
        <f t="shared" si="233"/>
        <v>0</v>
      </c>
      <c r="TRG49" s="48">
        <f t="shared" si="233"/>
        <v>0</v>
      </c>
      <c r="TRH49" s="48">
        <f t="shared" si="233"/>
        <v>0</v>
      </c>
      <c r="TRI49" s="48">
        <f t="shared" si="233"/>
        <v>0</v>
      </c>
      <c r="TRJ49" s="48">
        <f t="shared" si="233"/>
        <v>0</v>
      </c>
      <c r="TRK49" s="48">
        <f t="shared" si="233"/>
        <v>0</v>
      </c>
      <c r="TRL49" s="48">
        <f t="shared" si="233"/>
        <v>0</v>
      </c>
      <c r="TRM49" s="45" t="s">
        <v>116</v>
      </c>
      <c r="TRN49" s="76">
        <v>3240</v>
      </c>
      <c r="TRO49" s="76"/>
      <c r="TRP49" s="74" t="s">
        <v>117</v>
      </c>
      <c r="TRQ49" s="48">
        <f>TRQ50</f>
        <v>0</v>
      </c>
      <c r="TRR49" s="48">
        <f t="shared" si="233"/>
        <v>-122330</v>
      </c>
      <c r="TRS49" s="48">
        <f t="shared" si="233"/>
        <v>0</v>
      </c>
      <c r="TRT49" s="48">
        <f t="shared" si="233"/>
        <v>0</v>
      </c>
      <c r="TRU49" s="48">
        <f t="shared" si="233"/>
        <v>122330</v>
      </c>
      <c r="TRV49" s="48">
        <f t="shared" si="233"/>
        <v>0</v>
      </c>
      <c r="TRW49" s="48">
        <f t="shared" si="233"/>
        <v>0</v>
      </c>
      <c r="TRX49" s="48">
        <f t="shared" si="233"/>
        <v>0</v>
      </c>
      <c r="TRY49" s="48">
        <f t="shared" si="233"/>
        <v>0</v>
      </c>
      <c r="TRZ49" s="48">
        <f t="shared" si="233"/>
        <v>0</v>
      </c>
      <c r="TSA49" s="48">
        <f t="shared" si="233"/>
        <v>0</v>
      </c>
      <c r="TSB49" s="48">
        <f t="shared" si="233"/>
        <v>0</v>
      </c>
      <c r="TSC49" s="45" t="s">
        <v>116</v>
      </c>
      <c r="TSD49" s="76">
        <v>3240</v>
      </c>
      <c r="TSE49" s="76"/>
      <c r="TSF49" s="74" t="s">
        <v>117</v>
      </c>
      <c r="TSG49" s="48">
        <f>TSG50</f>
        <v>0</v>
      </c>
      <c r="TSH49" s="48">
        <f t="shared" ref="TSH49:TUN49" si="234">TSH50</f>
        <v>-122330</v>
      </c>
      <c r="TSI49" s="48">
        <f t="shared" si="234"/>
        <v>0</v>
      </c>
      <c r="TSJ49" s="48">
        <f t="shared" si="234"/>
        <v>0</v>
      </c>
      <c r="TSK49" s="48">
        <f t="shared" si="234"/>
        <v>122330</v>
      </c>
      <c r="TSL49" s="48">
        <f t="shared" si="234"/>
        <v>0</v>
      </c>
      <c r="TSM49" s="48">
        <f t="shared" si="234"/>
        <v>0</v>
      </c>
      <c r="TSN49" s="48">
        <f t="shared" si="234"/>
        <v>0</v>
      </c>
      <c r="TSO49" s="48">
        <f t="shared" si="234"/>
        <v>0</v>
      </c>
      <c r="TSP49" s="48">
        <f t="shared" si="234"/>
        <v>0</v>
      </c>
      <c r="TSQ49" s="48">
        <f t="shared" si="234"/>
        <v>0</v>
      </c>
      <c r="TSR49" s="48">
        <f t="shared" si="234"/>
        <v>0</v>
      </c>
      <c r="TSS49" s="45" t="s">
        <v>116</v>
      </c>
      <c r="TST49" s="76">
        <v>3240</v>
      </c>
      <c r="TSU49" s="76"/>
      <c r="TSV49" s="74" t="s">
        <v>117</v>
      </c>
      <c r="TSW49" s="48">
        <f>TSW50</f>
        <v>0</v>
      </c>
      <c r="TSX49" s="48">
        <f t="shared" si="234"/>
        <v>-122330</v>
      </c>
      <c r="TSY49" s="48">
        <f t="shared" si="234"/>
        <v>0</v>
      </c>
      <c r="TSZ49" s="48">
        <f t="shared" si="234"/>
        <v>0</v>
      </c>
      <c r="TTA49" s="48">
        <f t="shared" si="234"/>
        <v>122330</v>
      </c>
      <c r="TTB49" s="48">
        <f t="shared" si="234"/>
        <v>0</v>
      </c>
      <c r="TTC49" s="48">
        <f t="shared" si="234"/>
        <v>0</v>
      </c>
      <c r="TTD49" s="48">
        <f t="shared" si="234"/>
        <v>0</v>
      </c>
      <c r="TTE49" s="48">
        <f t="shared" si="234"/>
        <v>0</v>
      </c>
      <c r="TTF49" s="48">
        <f t="shared" si="234"/>
        <v>0</v>
      </c>
      <c r="TTG49" s="48">
        <f t="shared" si="234"/>
        <v>0</v>
      </c>
      <c r="TTH49" s="48">
        <f t="shared" si="234"/>
        <v>0</v>
      </c>
      <c r="TTI49" s="45" t="s">
        <v>116</v>
      </c>
      <c r="TTJ49" s="76">
        <v>3240</v>
      </c>
      <c r="TTK49" s="76"/>
      <c r="TTL49" s="74" t="s">
        <v>117</v>
      </c>
      <c r="TTM49" s="48">
        <f>TTM50</f>
        <v>0</v>
      </c>
      <c r="TTN49" s="48">
        <f t="shared" si="234"/>
        <v>-122330</v>
      </c>
      <c r="TTO49" s="48">
        <f t="shared" si="234"/>
        <v>0</v>
      </c>
      <c r="TTP49" s="48">
        <f t="shared" si="234"/>
        <v>0</v>
      </c>
      <c r="TTQ49" s="48">
        <f t="shared" si="234"/>
        <v>122330</v>
      </c>
      <c r="TTR49" s="48">
        <f t="shared" si="234"/>
        <v>0</v>
      </c>
      <c r="TTS49" s="48">
        <f t="shared" si="234"/>
        <v>0</v>
      </c>
      <c r="TTT49" s="48">
        <f t="shared" si="234"/>
        <v>0</v>
      </c>
      <c r="TTU49" s="48">
        <f t="shared" si="234"/>
        <v>0</v>
      </c>
      <c r="TTV49" s="48">
        <f t="shared" si="234"/>
        <v>0</v>
      </c>
      <c r="TTW49" s="48">
        <f t="shared" si="234"/>
        <v>0</v>
      </c>
      <c r="TTX49" s="48">
        <f t="shared" si="234"/>
        <v>0</v>
      </c>
      <c r="TTY49" s="45" t="s">
        <v>116</v>
      </c>
      <c r="TTZ49" s="76">
        <v>3240</v>
      </c>
      <c r="TUA49" s="76"/>
      <c r="TUB49" s="74" t="s">
        <v>117</v>
      </c>
      <c r="TUC49" s="48">
        <f>TUC50</f>
        <v>0</v>
      </c>
      <c r="TUD49" s="48">
        <f t="shared" si="234"/>
        <v>-122330</v>
      </c>
      <c r="TUE49" s="48">
        <f t="shared" si="234"/>
        <v>0</v>
      </c>
      <c r="TUF49" s="48">
        <f t="shared" si="234"/>
        <v>0</v>
      </c>
      <c r="TUG49" s="48">
        <f t="shared" si="234"/>
        <v>122330</v>
      </c>
      <c r="TUH49" s="48">
        <f t="shared" si="234"/>
        <v>0</v>
      </c>
      <c r="TUI49" s="48">
        <f t="shared" si="234"/>
        <v>0</v>
      </c>
      <c r="TUJ49" s="48">
        <f t="shared" si="234"/>
        <v>0</v>
      </c>
      <c r="TUK49" s="48">
        <f t="shared" si="234"/>
        <v>0</v>
      </c>
      <c r="TUL49" s="48">
        <f t="shared" si="234"/>
        <v>0</v>
      </c>
      <c r="TUM49" s="48">
        <f t="shared" si="234"/>
        <v>0</v>
      </c>
      <c r="TUN49" s="48">
        <f t="shared" si="234"/>
        <v>0</v>
      </c>
      <c r="TUO49" s="45" t="s">
        <v>116</v>
      </c>
      <c r="TUP49" s="76">
        <v>3240</v>
      </c>
      <c r="TUQ49" s="76"/>
      <c r="TUR49" s="74" t="s">
        <v>117</v>
      </c>
      <c r="TUS49" s="48">
        <f>TUS50</f>
        <v>0</v>
      </c>
      <c r="TUT49" s="48">
        <f t="shared" ref="TUT49:TWZ49" si="235">TUT50</f>
        <v>-122330</v>
      </c>
      <c r="TUU49" s="48">
        <f t="shared" si="235"/>
        <v>0</v>
      </c>
      <c r="TUV49" s="48">
        <f t="shared" si="235"/>
        <v>0</v>
      </c>
      <c r="TUW49" s="48">
        <f t="shared" si="235"/>
        <v>122330</v>
      </c>
      <c r="TUX49" s="48">
        <f t="shared" si="235"/>
        <v>0</v>
      </c>
      <c r="TUY49" s="48">
        <f t="shared" si="235"/>
        <v>0</v>
      </c>
      <c r="TUZ49" s="48">
        <f t="shared" si="235"/>
        <v>0</v>
      </c>
      <c r="TVA49" s="48">
        <f t="shared" si="235"/>
        <v>0</v>
      </c>
      <c r="TVB49" s="48">
        <f t="shared" si="235"/>
        <v>0</v>
      </c>
      <c r="TVC49" s="48">
        <f t="shared" si="235"/>
        <v>0</v>
      </c>
      <c r="TVD49" s="48">
        <f t="shared" si="235"/>
        <v>0</v>
      </c>
      <c r="TVE49" s="45" t="s">
        <v>116</v>
      </c>
      <c r="TVF49" s="76">
        <v>3240</v>
      </c>
      <c r="TVG49" s="76"/>
      <c r="TVH49" s="74" t="s">
        <v>117</v>
      </c>
      <c r="TVI49" s="48">
        <f>TVI50</f>
        <v>0</v>
      </c>
      <c r="TVJ49" s="48">
        <f t="shared" si="235"/>
        <v>-122330</v>
      </c>
      <c r="TVK49" s="48">
        <f t="shared" si="235"/>
        <v>0</v>
      </c>
      <c r="TVL49" s="48">
        <f t="shared" si="235"/>
        <v>0</v>
      </c>
      <c r="TVM49" s="48">
        <f t="shared" si="235"/>
        <v>122330</v>
      </c>
      <c r="TVN49" s="48">
        <f t="shared" si="235"/>
        <v>0</v>
      </c>
      <c r="TVO49" s="48">
        <f t="shared" si="235"/>
        <v>0</v>
      </c>
      <c r="TVP49" s="48">
        <f t="shared" si="235"/>
        <v>0</v>
      </c>
      <c r="TVQ49" s="48">
        <f t="shared" si="235"/>
        <v>0</v>
      </c>
      <c r="TVR49" s="48">
        <f t="shared" si="235"/>
        <v>0</v>
      </c>
      <c r="TVS49" s="48">
        <f t="shared" si="235"/>
        <v>0</v>
      </c>
      <c r="TVT49" s="48">
        <f t="shared" si="235"/>
        <v>0</v>
      </c>
      <c r="TVU49" s="45" t="s">
        <v>116</v>
      </c>
      <c r="TVV49" s="76">
        <v>3240</v>
      </c>
      <c r="TVW49" s="76"/>
      <c r="TVX49" s="74" t="s">
        <v>117</v>
      </c>
      <c r="TVY49" s="48">
        <f>TVY50</f>
        <v>0</v>
      </c>
      <c r="TVZ49" s="48">
        <f t="shared" si="235"/>
        <v>-122330</v>
      </c>
      <c r="TWA49" s="48">
        <f t="shared" si="235"/>
        <v>0</v>
      </c>
      <c r="TWB49" s="48">
        <f t="shared" si="235"/>
        <v>0</v>
      </c>
      <c r="TWC49" s="48">
        <f t="shared" si="235"/>
        <v>122330</v>
      </c>
      <c r="TWD49" s="48">
        <f t="shared" si="235"/>
        <v>0</v>
      </c>
      <c r="TWE49" s="48">
        <f t="shared" si="235"/>
        <v>0</v>
      </c>
      <c r="TWF49" s="48">
        <f t="shared" si="235"/>
        <v>0</v>
      </c>
      <c r="TWG49" s="48">
        <f t="shared" si="235"/>
        <v>0</v>
      </c>
      <c r="TWH49" s="48">
        <f t="shared" si="235"/>
        <v>0</v>
      </c>
      <c r="TWI49" s="48">
        <f t="shared" si="235"/>
        <v>0</v>
      </c>
      <c r="TWJ49" s="48">
        <f t="shared" si="235"/>
        <v>0</v>
      </c>
      <c r="TWK49" s="45" t="s">
        <v>116</v>
      </c>
      <c r="TWL49" s="76">
        <v>3240</v>
      </c>
      <c r="TWM49" s="76"/>
      <c r="TWN49" s="74" t="s">
        <v>117</v>
      </c>
      <c r="TWO49" s="48">
        <f>TWO50</f>
        <v>0</v>
      </c>
      <c r="TWP49" s="48">
        <f t="shared" si="235"/>
        <v>-122330</v>
      </c>
      <c r="TWQ49" s="48">
        <f t="shared" si="235"/>
        <v>0</v>
      </c>
      <c r="TWR49" s="48">
        <f t="shared" si="235"/>
        <v>0</v>
      </c>
      <c r="TWS49" s="48">
        <f t="shared" si="235"/>
        <v>122330</v>
      </c>
      <c r="TWT49" s="48">
        <f t="shared" si="235"/>
        <v>0</v>
      </c>
      <c r="TWU49" s="48">
        <f t="shared" si="235"/>
        <v>0</v>
      </c>
      <c r="TWV49" s="48">
        <f t="shared" si="235"/>
        <v>0</v>
      </c>
      <c r="TWW49" s="48">
        <f t="shared" si="235"/>
        <v>0</v>
      </c>
      <c r="TWX49" s="48">
        <f t="shared" si="235"/>
        <v>0</v>
      </c>
      <c r="TWY49" s="48">
        <f t="shared" si="235"/>
        <v>0</v>
      </c>
      <c r="TWZ49" s="48">
        <f t="shared" si="235"/>
        <v>0</v>
      </c>
      <c r="TXA49" s="45" t="s">
        <v>116</v>
      </c>
      <c r="TXB49" s="76">
        <v>3240</v>
      </c>
      <c r="TXC49" s="76"/>
      <c r="TXD49" s="74" t="s">
        <v>117</v>
      </c>
      <c r="TXE49" s="48">
        <f>TXE50</f>
        <v>0</v>
      </c>
      <c r="TXF49" s="48">
        <f t="shared" ref="TXF49:TZL49" si="236">TXF50</f>
        <v>-122330</v>
      </c>
      <c r="TXG49" s="48">
        <f t="shared" si="236"/>
        <v>0</v>
      </c>
      <c r="TXH49" s="48">
        <f t="shared" si="236"/>
        <v>0</v>
      </c>
      <c r="TXI49" s="48">
        <f t="shared" si="236"/>
        <v>122330</v>
      </c>
      <c r="TXJ49" s="48">
        <f t="shared" si="236"/>
        <v>0</v>
      </c>
      <c r="TXK49" s="48">
        <f t="shared" si="236"/>
        <v>0</v>
      </c>
      <c r="TXL49" s="48">
        <f t="shared" si="236"/>
        <v>0</v>
      </c>
      <c r="TXM49" s="48">
        <f t="shared" si="236"/>
        <v>0</v>
      </c>
      <c r="TXN49" s="48">
        <f t="shared" si="236"/>
        <v>0</v>
      </c>
      <c r="TXO49" s="48">
        <f t="shared" si="236"/>
        <v>0</v>
      </c>
      <c r="TXP49" s="48">
        <f t="shared" si="236"/>
        <v>0</v>
      </c>
      <c r="TXQ49" s="45" t="s">
        <v>116</v>
      </c>
      <c r="TXR49" s="76">
        <v>3240</v>
      </c>
      <c r="TXS49" s="76"/>
      <c r="TXT49" s="74" t="s">
        <v>117</v>
      </c>
      <c r="TXU49" s="48">
        <f>TXU50</f>
        <v>0</v>
      </c>
      <c r="TXV49" s="48">
        <f t="shared" si="236"/>
        <v>-122330</v>
      </c>
      <c r="TXW49" s="48">
        <f t="shared" si="236"/>
        <v>0</v>
      </c>
      <c r="TXX49" s="48">
        <f t="shared" si="236"/>
        <v>0</v>
      </c>
      <c r="TXY49" s="48">
        <f t="shared" si="236"/>
        <v>122330</v>
      </c>
      <c r="TXZ49" s="48">
        <f t="shared" si="236"/>
        <v>0</v>
      </c>
      <c r="TYA49" s="48">
        <f t="shared" si="236"/>
        <v>0</v>
      </c>
      <c r="TYB49" s="48">
        <f t="shared" si="236"/>
        <v>0</v>
      </c>
      <c r="TYC49" s="48">
        <f t="shared" si="236"/>
        <v>0</v>
      </c>
      <c r="TYD49" s="48">
        <f t="shared" si="236"/>
        <v>0</v>
      </c>
      <c r="TYE49" s="48">
        <f t="shared" si="236"/>
        <v>0</v>
      </c>
      <c r="TYF49" s="48">
        <f t="shared" si="236"/>
        <v>0</v>
      </c>
      <c r="TYG49" s="45" t="s">
        <v>116</v>
      </c>
      <c r="TYH49" s="76">
        <v>3240</v>
      </c>
      <c r="TYI49" s="76"/>
      <c r="TYJ49" s="74" t="s">
        <v>117</v>
      </c>
      <c r="TYK49" s="48">
        <f>TYK50</f>
        <v>0</v>
      </c>
      <c r="TYL49" s="48">
        <f t="shared" si="236"/>
        <v>-122330</v>
      </c>
      <c r="TYM49" s="48">
        <f t="shared" si="236"/>
        <v>0</v>
      </c>
      <c r="TYN49" s="48">
        <f t="shared" si="236"/>
        <v>0</v>
      </c>
      <c r="TYO49" s="48">
        <f t="shared" si="236"/>
        <v>122330</v>
      </c>
      <c r="TYP49" s="48">
        <f t="shared" si="236"/>
        <v>0</v>
      </c>
      <c r="TYQ49" s="48">
        <f t="shared" si="236"/>
        <v>0</v>
      </c>
      <c r="TYR49" s="48">
        <f t="shared" si="236"/>
        <v>0</v>
      </c>
      <c r="TYS49" s="48">
        <f t="shared" si="236"/>
        <v>0</v>
      </c>
      <c r="TYT49" s="48">
        <f t="shared" si="236"/>
        <v>0</v>
      </c>
      <c r="TYU49" s="48">
        <f t="shared" si="236"/>
        <v>0</v>
      </c>
      <c r="TYV49" s="48">
        <f t="shared" si="236"/>
        <v>0</v>
      </c>
      <c r="TYW49" s="45" t="s">
        <v>116</v>
      </c>
      <c r="TYX49" s="76">
        <v>3240</v>
      </c>
      <c r="TYY49" s="76"/>
      <c r="TYZ49" s="74" t="s">
        <v>117</v>
      </c>
      <c r="TZA49" s="48">
        <f>TZA50</f>
        <v>0</v>
      </c>
      <c r="TZB49" s="48">
        <f t="shared" si="236"/>
        <v>-122330</v>
      </c>
      <c r="TZC49" s="48">
        <f t="shared" si="236"/>
        <v>0</v>
      </c>
      <c r="TZD49" s="48">
        <f t="shared" si="236"/>
        <v>0</v>
      </c>
      <c r="TZE49" s="48">
        <f t="shared" si="236"/>
        <v>122330</v>
      </c>
      <c r="TZF49" s="48">
        <f t="shared" si="236"/>
        <v>0</v>
      </c>
      <c r="TZG49" s="48">
        <f t="shared" si="236"/>
        <v>0</v>
      </c>
      <c r="TZH49" s="48">
        <f t="shared" si="236"/>
        <v>0</v>
      </c>
      <c r="TZI49" s="48">
        <f t="shared" si="236"/>
        <v>0</v>
      </c>
      <c r="TZJ49" s="48">
        <f t="shared" si="236"/>
        <v>0</v>
      </c>
      <c r="TZK49" s="48">
        <f t="shared" si="236"/>
        <v>0</v>
      </c>
      <c r="TZL49" s="48">
        <f t="shared" si="236"/>
        <v>0</v>
      </c>
      <c r="TZM49" s="45" t="s">
        <v>116</v>
      </c>
      <c r="TZN49" s="76">
        <v>3240</v>
      </c>
      <c r="TZO49" s="76"/>
      <c r="TZP49" s="74" t="s">
        <v>117</v>
      </c>
      <c r="TZQ49" s="48">
        <f>TZQ50</f>
        <v>0</v>
      </c>
      <c r="TZR49" s="48">
        <f t="shared" ref="TZR49:UBX49" si="237">TZR50</f>
        <v>-122330</v>
      </c>
      <c r="TZS49" s="48">
        <f t="shared" si="237"/>
        <v>0</v>
      </c>
      <c r="TZT49" s="48">
        <f t="shared" si="237"/>
        <v>0</v>
      </c>
      <c r="TZU49" s="48">
        <f t="shared" si="237"/>
        <v>122330</v>
      </c>
      <c r="TZV49" s="48">
        <f t="shared" si="237"/>
        <v>0</v>
      </c>
      <c r="TZW49" s="48">
        <f t="shared" si="237"/>
        <v>0</v>
      </c>
      <c r="TZX49" s="48">
        <f t="shared" si="237"/>
        <v>0</v>
      </c>
      <c r="TZY49" s="48">
        <f t="shared" si="237"/>
        <v>0</v>
      </c>
      <c r="TZZ49" s="48">
        <f t="shared" si="237"/>
        <v>0</v>
      </c>
      <c r="UAA49" s="48">
        <f t="shared" si="237"/>
        <v>0</v>
      </c>
      <c r="UAB49" s="48">
        <f t="shared" si="237"/>
        <v>0</v>
      </c>
      <c r="UAC49" s="45" t="s">
        <v>116</v>
      </c>
      <c r="UAD49" s="76">
        <v>3240</v>
      </c>
      <c r="UAE49" s="76"/>
      <c r="UAF49" s="74" t="s">
        <v>117</v>
      </c>
      <c r="UAG49" s="48">
        <f>UAG50</f>
        <v>0</v>
      </c>
      <c r="UAH49" s="48">
        <f t="shared" si="237"/>
        <v>-122330</v>
      </c>
      <c r="UAI49" s="48">
        <f t="shared" si="237"/>
        <v>0</v>
      </c>
      <c r="UAJ49" s="48">
        <f t="shared" si="237"/>
        <v>0</v>
      </c>
      <c r="UAK49" s="48">
        <f t="shared" si="237"/>
        <v>122330</v>
      </c>
      <c r="UAL49" s="48">
        <f t="shared" si="237"/>
        <v>0</v>
      </c>
      <c r="UAM49" s="48">
        <f t="shared" si="237"/>
        <v>0</v>
      </c>
      <c r="UAN49" s="48">
        <f t="shared" si="237"/>
        <v>0</v>
      </c>
      <c r="UAO49" s="48">
        <f t="shared" si="237"/>
        <v>0</v>
      </c>
      <c r="UAP49" s="48">
        <f t="shared" si="237"/>
        <v>0</v>
      </c>
      <c r="UAQ49" s="48">
        <f t="shared" si="237"/>
        <v>0</v>
      </c>
      <c r="UAR49" s="48">
        <f t="shared" si="237"/>
        <v>0</v>
      </c>
      <c r="UAS49" s="45" t="s">
        <v>116</v>
      </c>
      <c r="UAT49" s="76">
        <v>3240</v>
      </c>
      <c r="UAU49" s="76"/>
      <c r="UAV49" s="74" t="s">
        <v>117</v>
      </c>
      <c r="UAW49" s="48">
        <f>UAW50</f>
        <v>0</v>
      </c>
      <c r="UAX49" s="48">
        <f t="shared" si="237"/>
        <v>-122330</v>
      </c>
      <c r="UAY49" s="48">
        <f t="shared" si="237"/>
        <v>0</v>
      </c>
      <c r="UAZ49" s="48">
        <f t="shared" si="237"/>
        <v>0</v>
      </c>
      <c r="UBA49" s="48">
        <f t="shared" si="237"/>
        <v>122330</v>
      </c>
      <c r="UBB49" s="48">
        <f t="shared" si="237"/>
        <v>0</v>
      </c>
      <c r="UBC49" s="48">
        <f t="shared" si="237"/>
        <v>0</v>
      </c>
      <c r="UBD49" s="48">
        <f t="shared" si="237"/>
        <v>0</v>
      </c>
      <c r="UBE49" s="48">
        <f t="shared" si="237"/>
        <v>0</v>
      </c>
      <c r="UBF49" s="48">
        <f t="shared" si="237"/>
        <v>0</v>
      </c>
      <c r="UBG49" s="48">
        <f t="shared" si="237"/>
        <v>0</v>
      </c>
      <c r="UBH49" s="48">
        <f t="shared" si="237"/>
        <v>0</v>
      </c>
      <c r="UBI49" s="45" t="s">
        <v>116</v>
      </c>
      <c r="UBJ49" s="76">
        <v>3240</v>
      </c>
      <c r="UBK49" s="76"/>
      <c r="UBL49" s="74" t="s">
        <v>117</v>
      </c>
      <c r="UBM49" s="48">
        <f>UBM50</f>
        <v>0</v>
      </c>
      <c r="UBN49" s="48">
        <f t="shared" si="237"/>
        <v>-122330</v>
      </c>
      <c r="UBO49" s="48">
        <f t="shared" si="237"/>
        <v>0</v>
      </c>
      <c r="UBP49" s="48">
        <f t="shared" si="237"/>
        <v>0</v>
      </c>
      <c r="UBQ49" s="48">
        <f t="shared" si="237"/>
        <v>122330</v>
      </c>
      <c r="UBR49" s="48">
        <f t="shared" si="237"/>
        <v>0</v>
      </c>
      <c r="UBS49" s="48">
        <f t="shared" si="237"/>
        <v>0</v>
      </c>
      <c r="UBT49" s="48">
        <f t="shared" si="237"/>
        <v>0</v>
      </c>
      <c r="UBU49" s="48">
        <f t="shared" si="237"/>
        <v>0</v>
      </c>
      <c r="UBV49" s="48">
        <f t="shared" si="237"/>
        <v>0</v>
      </c>
      <c r="UBW49" s="48">
        <f t="shared" si="237"/>
        <v>0</v>
      </c>
      <c r="UBX49" s="48">
        <f t="shared" si="237"/>
        <v>0</v>
      </c>
      <c r="UBY49" s="45" t="s">
        <v>116</v>
      </c>
      <c r="UBZ49" s="76">
        <v>3240</v>
      </c>
      <c r="UCA49" s="76"/>
      <c r="UCB49" s="74" t="s">
        <v>117</v>
      </c>
      <c r="UCC49" s="48">
        <f>UCC50</f>
        <v>0</v>
      </c>
      <c r="UCD49" s="48">
        <f t="shared" ref="UCD49:UEJ49" si="238">UCD50</f>
        <v>-122330</v>
      </c>
      <c r="UCE49" s="48">
        <f t="shared" si="238"/>
        <v>0</v>
      </c>
      <c r="UCF49" s="48">
        <f t="shared" si="238"/>
        <v>0</v>
      </c>
      <c r="UCG49" s="48">
        <f t="shared" si="238"/>
        <v>122330</v>
      </c>
      <c r="UCH49" s="48">
        <f t="shared" si="238"/>
        <v>0</v>
      </c>
      <c r="UCI49" s="48">
        <f t="shared" si="238"/>
        <v>0</v>
      </c>
      <c r="UCJ49" s="48">
        <f t="shared" si="238"/>
        <v>0</v>
      </c>
      <c r="UCK49" s="48">
        <f t="shared" si="238"/>
        <v>0</v>
      </c>
      <c r="UCL49" s="48">
        <f t="shared" si="238"/>
        <v>0</v>
      </c>
      <c r="UCM49" s="48">
        <f t="shared" si="238"/>
        <v>0</v>
      </c>
      <c r="UCN49" s="48">
        <f t="shared" si="238"/>
        <v>0</v>
      </c>
      <c r="UCO49" s="45" t="s">
        <v>116</v>
      </c>
      <c r="UCP49" s="76">
        <v>3240</v>
      </c>
      <c r="UCQ49" s="76"/>
      <c r="UCR49" s="74" t="s">
        <v>117</v>
      </c>
      <c r="UCS49" s="48">
        <f>UCS50</f>
        <v>0</v>
      </c>
      <c r="UCT49" s="48">
        <f t="shared" si="238"/>
        <v>-122330</v>
      </c>
      <c r="UCU49" s="48">
        <f t="shared" si="238"/>
        <v>0</v>
      </c>
      <c r="UCV49" s="48">
        <f t="shared" si="238"/>
        <v>0</v>
      </c>
      <c r="UCW49" s="48">
        <f t="shared" si="238"/>
        <v>122330</v>
      </c>
      <c r="UCX49" s="48">
        <f t="shared" si="238"/>
        <v>0</v>
      </c>
      <c r="UCY49" s="48">
        <f t="shared" si="238"/>
        <v>0</v>
      </c>
      <c r="UCZ49" s="48">
        <f t="shared" si="238"/>
        <v>0</v>
      </c>
      <c r="UDA49" s="48">
        <f t="shared" si="238"/>
        <v>0</v>
      </c>
      <c r="UDB49" s="48">
        <f t="shared" si="238"/>
        <v>0</v>
      </c>
      <c r="UDC49" s="48">
        <f t="shared" si="238"/>
        <v>0</v>
      </c>
      <c r="UDD49" s="48">
        <f t="shared" si="238"/>
        <v>0</v>
      </c>
      <c r="UDE49" s="45" t="s">
        <v>116</v>
      </c>
      <c r="UDF49" s="76">
        <v>3240</v>
      </c>
      <c r="UDG49" s="76"/>
      <c r="UDH49" s="74" t="s">
        <v>117</v>
      </c>
      <c r="UDI49" s="48">
        <f>UDI50</f>
        <v>0</v>
      </c>
      <c r="UDJ49" s="48">
        <f t="shared" si="238"/>
        <v>-122330</v>
      </c>
      <c r="UDK49" s="48">
        <f t="shared" si="238"/>
        <v>0</v>
      </c>
      <c r="UDL49" s="48">
        <f t="shared" si="238"/>
        <v>0</v>
      </c>
      <c r="UDM49" s="48">
        <f t="shared" si="238"/>
        <v>122330</v>
      </c>
      <c r="UDN49" s="48">
        <f t="shared" si="238"/>
        <v>0</v>
      </c>
      <c r="UDO49" s="48">
        <f t="shared" si="238"/>
        <v>0</v>
      </c>
      <c r="UDP49" s="48">
        <f t="shared" si="238"/>
        <v>0</v>
      </c>
      <c r="UDQ49" s="48">
        <f t="shared" si="238"/>
        <v>0</v>
      </c>
      <c r="UDR49" s="48">
        <f t="shared" si="238"/>
        <v>0</v>
      </c>
      <c r="UDS49" s="48">
        <f t="shared" si="238"/>
        <v>0</v>
      </c>
      <c r="UDT49" s="48">
        <f t="shared" si="238"/>
        <v>0</v>
      </c>
      <c r="UDU49" s="45" t="s">
        <v>116</v>
      </c>
      <c r="UDV49" s="76">
        <v>3240</v>
      </c>
      <c r="UDW49" s="76"/>
      <c r="UDX49" s="74" t="s">
        <v>117</v>
      </c>
      <c r="UDY49" s="48">
        <f>UDY50</f>
        <v>0</v>
      </c>
      <c r="UDZ49" s="48">
        <f t="shared" si="238"/>
        <v>-122330</v>
      </c>
      <c r="UEA49" s="48">
        <f t="shared" si="238"/>
        <v>0</v>
      </c>
      <c r="UEB49" s="48">
        <f t="shared" si="238"/>
        <v>0</v>
      </c>
      <c r="UEC49" s="48">
        <f t="shared" si="238"/>
        <v>122330</v>
      </c>
      <c r="UED49" s="48">
        <f t="shared" si="238"/>
        <v>0</v>
      </c>
      <c r="UEE49" s="48">
        <f t="shared" si="238"/>
        <v>0</v>
      </c>
      <c r="UEF49" s="48">
        <f t="shared" si="238"/>
        <v>0</v>
      </c>
      <c r="UEG49" s="48">
        <f t="shared" si="238"/>
        <v>0</v>
      </c>
      <c r="UEH49" s="48">
        <f t="shared" si="238"/>
        <v>0</v>
      </c>
      <c r="UEI49" s="48">
        <f t="shared" si="238"/>
        <v>0</v>
      </c>
      <c r="UEJ49" s="48">
        <f t="shared" si="238"/>
        <v>0</v>
      </c>
      <c r="UEK49" s="45" t="s">
        <v>116</v>
      </c>
      <c r="UEL49" s="76">
        <v>3240</v>
      </c>
      <c r="UEM49" s="76"/>
      <c r="UEN49" s="74" t="s">
        <v>117</v>
      </c>
      <c r="UEO49" s="48">
        <f>UEO50</f>
        <v>0</v>
      </c>
      <c r="UEP49" s="48">
        <f t="shared" ref="UEP49:UGV49" si="239">UEP50</f>
        <v>-122330</v>
      </c>
      <c r="UEQ49" s="48">
        <f t="shared" si="239"/>
        <v>0</v>
      </c>
      <c r="UER49" s="48">
        <f t="shared" si="239"/>
        <v>0</v>
      </c>
      <c r="UES49" s="48">
        <f t="shared" si="239"/>
        <v>122330</v>
      </c>
      <c r="UET49" s="48">
        <f t="shared" si="239"/>
        <v>0</v>
      </c>
      <c r="UEU49" s="48">
        <f t="shared" si="239"/>
        <v>0</v>
      </c>
      <c r="UEV49" s="48">
        <f t="shared" si="239"/>
        <v>0</v>
      </c>
      <c r="UEW49" s="48">
        <f t="shared" si="239"/>
        <v>0</v>
      </c>
      <c r="UEX49" s="48">
        <f t="shared" si="239"/>
        <v>0</v>
      </c>
      <c r="UEY49" s="48">
        <f t="shared" si="239"/>
        <v>0</v>
      </c>
      <c r="UEZ49" s="48">
        <f t="shared" si="239"/>
        <v>0</v>
      </c>
      <c r="UFA49" s="45" t="s">
        <v>116</v>
      </c>
      <c r="UFB49" s="76">
        <v>3240</v>
      </c>
      <c r="UFC49" s="76"/>
      <c r="UFD49" s="74" t="s">
        <v>117</v>
      </c>
      <c r="UFE49" s="48">
        <f>UFE50</f>
        <v>0</v>
      </c>
      <c r="UFF49" s="48">
        <f t="shared" si="239"/>
        <v>-122330</v>
      </c>
      <c r="UFG49" s="48">
        <f t="shared" si="239"/>
        <v>0</v>
      </c>
      <c r="UFH49" s="48">
        <f t="shared" si="239"/>
        <v>0</v>
      </c>
      <c r="UFI49" s="48">
        <f t="shared" si="239"/>
        <v>122330</v>
      </c>
      <c r="UFJ49" s="48">
        <f t="shared" si="239"/>
        <v>0</v>
      </c>
      <c r="UFK49" s="48">
        <f t="shared" si="239"/>
        <v>0</v>
      </c>
      <c r="UFL49" s="48">
        <f t="shared" si="239"/>
        <v>0</v>
      </c>
      <c r="UFM49" s="48">
        <f t="shared" si="239"/>
        <v>0</v>
      </c>
      <c r="UFN49" s="48">
        <f t="shared" si="239"/>
        <v>0</v>
      </c>
      <c r="UFO49" s="48">
        <f t="shared" si="239"/>
        <v>0</v>
      </c>
      <c r="UFP49" s="48">
        <f t="shared" si="239"/>
        <v>0</v>
      </c>
      <c r="UFQ49" s="45" t="s">
        <v>116</v>
      </c>
      <c r="UFR49" s="76">
        <v>3240</v>
      </c>
      <c r="UFS49" s="76"/>
      <c r="UFT49" s="74" t="s">
        <v>117</v>
      </c>
      <c r="UFU49" s="48">
        <f>UFU50</f>
        <v>0</v>
      </c>
      <c r="UFV49" s="48">
        <f t="shared" si="239"/>
        <v>-122330</v>
      </c>
      <c r="UFW49" s="48">
        <f t="shared" si="239"/>
        <v>0</v>
      </c>
      <c r="UFX49" s="48">
        <f t="shared" si="239"/>
        <v>0</v>
      </c>
      <c r="UFY49" s="48">
        <f t="shared" si="239"/>
        <v>122330</v>
      </c>
      <c r="UFZ49" s="48">
        <f t="shared" si="239"/>
        <v>0</v>
      </c>
      <c r="UGA49" s="48">
        <f t="shared" si="239"/>
        <v>0</v>
      </c>
      <c r="UGB49" s="48">
        <f t="shared" si="239"/>
        <v>0</v>
      </c>
      <c r="UGC49" s="48">
        <f t="shared" si="239"/>
        <v>0</v>
      </c>
      <c r="UGD49" s="48">
        <f t="shared" si="239"/>
        <v>0</v>
      </c>
      <c r="UGE49" s="48">
        <f t="shared" si="239"/>
        <v>0</v>
      </c>
      <c r="UGF49" s="48">
        <f t="shared" si="239"/>
        <v>0</v>
      </c>
      <c r="UGG49" s="45" t="s">
        <v>116</v>
      </c>
      <c r="UGH49" s="76">
        <v>3240</v>
      </c>
      <c r="UGI49" s="76"/>
      <c r="UGJ49" s="74" t="s">
        <v>117</v>
      </c>
      <c r="UGK49" s="48">
        <f>UGK50</f>
        <v>0</v>
      </c>
      <c r="UGL49" s="48">
        <f t="shared" si="239"/>
        <v>-122330</v>
      </c>
      <c r="UGM49" s="48">
        <f t="shared" si="239"/>
        <v>0</v>
      </c>
      <c r="UGN49" s="48">
        <f t="shared" si="239"/>
        <v>0</v>
      </c>
      <c r="UGO49" s="48">
        <f t="shared" si="239"/>
        <v>122330</v>
      </c>
      <c r="UGP49" s="48">
        <f t="shared" si="239"/>
        <v>0</v>
      </c>
      <c r="UGQ49" s="48">
        <f t="shared" si="239"/>
        <v>0</v>
      </c>
      <c r="UGR49" s="48">
        <f t="shared" si="239"/>
        <v>0</v>
      </c>
      <c r="UGS49" s="48">
        <f t="shared" si="239"/>
        <v>0</v>
      </c>
      <c r="UGT49" s="48">
        <f t="shared" si="239"/>
        <v>0</v>
      </c>
      <c r="UGU49" s="48">
        <f t="shared" si="239"/>
        <v>0</v>
      </c>
      <c r="UGV49" s="48">
        <f t="shared" si="239"/>
        <v>0</v>
      </c>
      <c r="UGW49" s="45" t="s">
        <v>116</v>
      </c>
      <c r="UGX49" s="76">
        <v>3240</v>
      </c>
      <c r="UGY49" s="76"/>
      <c r="UGZ49" s="74" t="s">
        <v>117</v>
      </c>
      <c r="UHA49" s="48">
        <f>UHA50</f>
        <v>0</v>
      </c>
      <c r="UHB49" s="48">
        <f t="shared" ref="UHB49:UJH49" si="240">UHB50</f>
        <v>-122330</v>
      </c>
      <c r="UHC49" s="48">
        <f t="shared" si="240"/>
        <v>0</v>
      </c>
      <c r="UHD49" s="48">
        <f t="shared" si="240"/>
        <v>0</v>
      </c>
      <c r="UHE49" s="48">
        <f t="shared" si="240"/>
        <v>122330</v>
      </c>
      <c r="UHF49" s="48">
        <f t="shared" si="240"/>
        <v>0</v>
      </c>
      <c r="UHG49" s="48">
        <f t="shared" si="240"/>
        <v>0</v>
      </c>
      <c r="UHH49" s="48">
        <f t="shared" si="240"/>
        <v>0</v>
      </c>
      <c r="UHI49" s="48">
        <f t="shared" si="240"/>
        <v>0</v>
      </c>
      <c r="UHJ49" s="48">
        <f t="shared" si="240"/>
        <v>0</v>
      </c>
      <c r="UHK49" s="48">
        <f t="shared" si="240"/>
        <v>0</v>
      </c>
      <c r="UHL49" s="48">
        <f t="shared" si="240"/>
        <v>0</v>
      </c>
      <c r="UHM49" s="45" t="s">
        <v>116</v>
      </c>
      <c r="UHN49" s="76">
        <v>3240</v>
      </c>
      <c r="UHO49" s="76"/>
      <c r="UHP49" s="74" t="s">
        <v>117</v>
      </c>
      <c r="UHQ49" s="48">
        <f>UHQ50</f>
        <v>0</v>
      </c>
      <c r="UHR49" s="48">
        <f t="shared" si="240"/>
        <v>-122330</v>
      </c>
      <c r="UHS49" s="48">
        <f t="shared" si="240"/>
        <v>0</v>
      </c>
      <c r="UHT49" s="48">
        <f t="shared" si="240"/>
        <v>0</v>
      </c>
      <c r="UHU49" s="48">
        <f t="shared" si="240"/>
        <v>122330</v>
      </c>
      <c r="UHV49" s="48">
        <f t="shared" si="240"/>
        <v>0</v>
      </c>
      <c r="UHW49" s="48">
        <f t="shared" si="240"/>
        <v>0</v>
      </c>
      <c r="UHX49" s="48">
        <f t="shared" si="240"/>
        <v>0</v>
      </c>
      <c r="UHY49" s="48">
        <f t="shared" si="240"/>
        <v>0</v>
      </c>
      <c r="UHZ49" s="48">
        <f t="shared" si="240"/>
        <v>0</v>
      </c>
      <c r="UIA49" s="48">
        <f t="shared" si="240"/>
        <v>0</v>
      </c>
      <c r="UIB49" s="48">
        <f t="shared" si="240"/>
        <v>0</v>
      </c>
      <c r="UIC49" s="45" t="s">
        <v>116</v>
      </c>
      <c r="UID49" s="76">
        <v>3240</v>
      </c>
      <c r="UIE49" s="76"/>
      <c r="UIF49" s="74" t="s">
        <v>117</v>
      </c>
      <c r="UIG49" s="48">
        <f>UIG50</f>
        <v>0</v>
      </c>
      <c r="UIH49" s="48">
        <f t="shared" si="240"/>
        <v>-122330</v>
      </c>
      <c r="UII49" s="48">
        <f t="shared" si="240"/>
        <v>0</v>
      </c>
      <c r="UIJ49" s="48">
        <f t="shared" si="240"/>
        <v>0</v>
      </c>
      <c r="UIK49" s="48">
        <f t="shared" si="240"/>
        <v>122330</v>
      </c>
      <c r="UIL49" s="48">
        <f t="shared" si="240"/>
        <v>0</v>
      </c>
      <c r="UIM49" s="48">
        <f t="shared" si="240"/>
        <v>0</v>
      </c>
      <c r="UIN49" s="48">
        <f t="shared" si="240"/>
        <v>0</v>
      </c>
      <c r="UIO49" s="48">
        <f t="shared" si="240"/>
        <v>0</v>
      </c>
      <c r="UIP49" s="48">
        <f t="shared" si="240"/>
        <v>0</v>
      </c>
      <c r="UIQ49" s="48">
        <f t="shared" si="240"/>
        <v>0</v>
      </c>
      <c r="UIR49" s="48">
        <f t="shared" si="240"/>
        <v>0</v>
      </c>
      <c r="UIS49" s="45" t="s">
        <v>116</v>
      </c>
      <c r="UIT49" s="76">
        <v>3240</v>
      </c>
      <c r="UIU49" s="76"/>
      <c r="UIV49" s="74" t="s">
        <v>117</v>
      </c>
      <c r="UIW49" s="48">
        <f>UIW50</f>
        <v>0</v>
      </c>
      <c r="UIX49" s="48">
        <f t="shared" si="240"/>
        <v>-122330</v>
      </c>
      <c r="UIY49" s="48">
        <f t="shared" si="240"/>
        <v>0</v>
      </c>
      <c r="UIZ49" s="48">
        <f t="shared" si="240"/>
        <v>0</v>
      </c>
      <c r="UJA49" s="48">
        <f t="shared" si="240"/>
        <v>122330</v>
      </c>
      <c r="UJB49" s="48">
        <f t="shared" si="240"/>
        <v>0</v>
      </c>
      <c r="UJC49" s="48">
        <f t="shared" si="240"/>
        <v>0</v>
      </c>
      <c r="UJD49" s="48">
        <f t="shared" si="240"/>
        <v>0</v>
      </c>
      <c r="UJE49" s="48">
        <f t="shared" si="240"/>
        <v>0</v>
      </c>
      <c r="UJF49" s="48">
        <f t="shared" si="240"/>
        <v>0</v>
      </c>
      <c r="UJG49" s="48">
        <f t="shared" si="240"/>
        <v>0</v>
      </c>
      <c r="UJH49" s="48">
        <f t="shared" si="240"/>
        <v>0</v>
      </c>
      <c r="UJI49" s="45" t="s">
        <v>116</v>
      </c>
      <c r="UJJ49" s="76">
        <v>3240</v>
      </c>
      <c r="UJK49" s="76"/>
      <c r="UJL49" s="74" t="s">
        <v>117</v>
      </c>
      <c r="UJM49" s="48">
        <f>UJM50</f>
        <v>0</v>
      </c>
      <c r="UJN49" s="48">
        <f t="shared" ref="UJN49:ULT49" si="241">UJN50</f>
        <v>-122330</v>
      </c>
      <c r="UJO49" s="48">
        <f t="shared" si="241"/>
        <v>0</v>
      </c>
      <c r="UJP49" s="48">
        <f t="shared" si="241"/>
        <v>0</v>
      </c>
      <c r="UJQ49" s="48">
        <f t="shared" si="241"/>
        <v>122330</v>
      </c>
      <c r="UJR49" s="48">
        <f t="shared" si="241"/>
        <v>0</v>
      </c>
      <c r="UJS49" s="48">
        <f t="shared" si="241"/>
        <v>0</v>
      </c>
      <c r="UJT49" s="48">
        <f t="shared" si="241"/>
        <v>0</v>
      </c>
      <c r="UJU49" s="48">
        <f t="shared" si="241"/>
        <v>0</v>
      </c>
      <c r="UJV49" s="48">
        <f t="shared" si="241"/>
        <v>0</v>
      </c>
      <c r="UJW49" s="48">
        <f t="shared" si="241"/>
        <v>0</v>
      </c>
      <c r="UJX49" s="48">
        <f t="shared" si="241"/>
        <v>0</v>
      </c>
      <c r="UJY49" s="45" t="s">
        <v>116</v>
      </c>
      <c r="UJZ49" s="76">
        <v>3240</v>
      </c>
      <c r="UKA49" s="76"/>
      <c r="UKB49" s="74" t="s">
        <v>117</v>
      </c>
      <c r="UKC49" s="48">
        <f>UKC50</f>
        <v>0</v>
      </c>
      <c r="UKD49" s="48">
        <f t="shared" si="241"/>
        <v>-122330</v>
      </c>
      <c r="UKE49" s="48">
        <f t="shared" si="241"/>
        <v>0</v>
      </c>
      <c r="UKF49" s="48">
        <f t="shared" si="241"/>
        <v>0</v>
      </c>
      <c r="UKG49" s="48">
        <f t="shared" si="241"/>
        <v>122330</v>
      </c>
      <c r="UKH49" s="48">
        <f t="shared" si="241"/>
        <v>0</v>
      </c>
      <c r="UKI49" s="48">
        <f t="shared" si="241"/>
        <v>0</v>
      </c>
      <c r="UKJ49" s="48">
        <f t="shared" si="241"/>
        <v>0</v>
      </c>
      <c r="UKK49" s="48">
        <f t="shared" si="241"/>
        <v>0</v>
      </c>
      <c r="UKL49" s="48">
        <f t="shared" si="241"/>
        <v>0</v>
      </c>
      <c r="UKM49" s="48">
        <f t="shared" si="241"/>
        <v>0</v>
      </c>
      <c r="UKN49" s="48">
        <f t="shared" si="241"/>
        <v>0</v>
      </c>
      <c r="UKO49" s="45" t="s">
        <v>116</v>
      </c>
      <c r="UKP49" s="76">
        <v>3240</v>
      </c>
      <c r="UKQ49" s="76"/>
      <c r="UKR49" s="74" t="s">
        <v>117</v>
      </c>
      <c r="UKS49" s="48">
        <f>UKS50</f>
        <v>0</v>
      </c>
      <c r="UKT49" s="48">
        <f t="shared" si="241"/>
        <v>-122330</v>
      </c>
      <c r="UKU49" s="48">
        <f t="shared" si="241"/>
        <v>0</v>
      </c>
      <c r="UKV49" s="48">
        <f t="shared" si="241"/>
        <v>0</v>
      </c>
      <c r="UKW49" s="48">
        <f t="shared" si="241"/>
        <v>122330</v>
      </c>
      <c r="UKX49" s="48">
        <f t="shared" si="241"/>
        <v>0</v>
      </c>
      <c r="UKY49" s="48">
        <f t="shared" si="241"/>
        <v>0</v>
      </c>
      <c r="UKZ49" s="48">
        <f t="shared" si="241"/>
        <v>0</v>
      </c>
      <c r="ULA49" s="48">
        <f t="shared" si="241"/>
        <v>0</v>
      </c>
      <c r="ULB49" s="48">
        <f t="shared" si="241"/>
        <v>0</v>
      </c>
      <c r="ULC49" s="48">
        <f t="shared" si="241"/>
        <v>0</v>
      </c>
      <c r="ULD49" s="48">
        <f t="shared" si="241"/>
        <v>0</v>
      </c>
      <c r="ULE49" s="45" t="s">
        <v>116</v>
      </c>
      <c r="ULF49" s="76">
        <v>3240</v>
      </c>
      <c r="ULG49" s="76"/>
      <c r="ULH49" s="74" t="s">
        <v>117</v>
      </c>
      <c r="ULI49" s="48">
        <f>ULI50</f>
        <v>0</v>
      </c>
      <c r="ULJ49" s="48">
        <f t="shared" si="241"/>
        <v>-122330</v>
      </c>
      <c r="ULK49" s="48">
        <f t="shared" si="241"/>
        <v>0</v>
      </c>
      <c r="ULL49" s="48">
        <f t="shared" si="241"/>
        <v>0</v>
      </c>
      <c r="ULM49" s="48">
        <f t="shared" si="241"/>
        <v>122330</v>
      </c>
      <c r="ULN49" s="48">
        <f t="shared" si="241"/>
        <v>0</v>
      </c>
      <c r="ULO49" s="48">
        <f t="shared" si="241"/>
        <v>0</v>
      </c>
      <c r="ULP49" s="48">
        <f t="shared" si="241"/>
        <v>0</v>
      </c>
      <c r="ULQ49" s="48">
        <f t="shared" si="241"/>
        <v>0</v>
      </c>
      <c r="ULR49" s="48">
        <f t="shared" si="241"/>
        <v>0</v>
      </c>
      <c r="ULS49" s="48">
        <f t="shared" si="241"/>
        <v>0</v>
      </c>
      <c r="ULT49" s="48">
        <f t="shared" si="241"/>
        <v>0</v>
      </c>
      <c r="ULU49" s="45" t="s">
        <v>116</v>
      </c>
      <c r="ULV49" s="76">
        <v>3240</v>
      </c>
      <c r="ULW49" s="76"/>
      <c r="ULX49" s="74" t="s">
        <v>117</v>
      </c>
      <c r="ULY49" s="48">
        <f>ULY50</f>
        <v>0</v>
      </c>
      <c r="ULZ49" s="48">
        <f t="shared" ref="ULZ49:UOF49" si="242">ULZ50</f>
        <v>-122330</v>
      </c>
      <c r="UMA49" s="48">
        <f t="shared" si="242"/>
        <v>0</v>
      </c>
      <c r="UMB49" s="48">
        <f t="shared" si="242"/>
        <v>0</v>
      </c>
      <c r="UMC49" s="48">
        <f t="shared" si="242"/>
        <v>122330</v>
      </c>
      <c r="UMD49" s="48">
        <f t="shared" si="242"/>
        <v>0</v>
      </c>
      <c r="UME49" s="48">
        <f t="shared" si="242"/>
        <v>0</v>
      </c>
      <c r="UMF49" s="48">
        <f t="shared" si="242"/>
        <v>0</v>
      </c>
      <c r="UMG49" s="48">
        <f t="shared" si="242"/>
        <v>0</v>
      </c>
      <c r="UMH49" s="48">
        <f t="shared" si="242"/>
        <v>0</v>
      </c>
      <c r="UMI49" s="48">
        <f t="shared" si="242"/>
        <v>0</v>
      </c>
      <c r="UMJ49" s="48">
        <f t="shared" si="242"/>
        <v>0</v>
      </c>
      <c r="UMK49" s="45" t="s">
        <v>116</v>
      </c>
      <c r="UML49" s="76">
        <v>3240</v>
      </c>
      <c r="UMM49" s="76"/>
      <c r="UMN49" s="74" t="s">
        <v>117</v>
      </c>
      <c r="UMO49" s="48">
        <f>UMO50</f>
        <v>0</v>
      </c>
      <c r="UMP49" s="48">
        <f t="shared" si="242"/>
        <v>-122330</v>
      </c>
      <c r="UMQ49" s="48">
        <f t="shared" si="242"/>
        <v>0</v>
      </c>
      <c r="UMR49" s="48">
        <f t="shared" si="242"/>
        <v>0</v>
      </c>
      <c r="UMS49" s="48">
        <f t="shared" si="242"/>
        <v>122330</v>
      </c>
      <c r="UMT49" s="48">
        <f t="shared" si="242"/>
        <v>0</v>
      </c>
      <c r="UMU49" s="48">
        <f t="shared" si="242"/>
        <v>0</v>
      </c>
      <c r="UMV49" s="48">
        <f t="shared" si="242"/>
        <v>0</v>
      </c>
      <c r="UMW49" s="48">
        <f t="shared" si="242"/>
        <v>0</v>
      </c>
      <c r="UMX49" s="48">
        <f t="shared" si="242"/>
        <v>0</v>
      </c>
      <c r="UMY49" s="48">
        <f t="shared" si="242"/>
        <v>0</v>
      </c>
      <c r="UMZ49" s="48">
        <f t="shared" si="242"/>
        <v>0</v>
      </c>
      <c r="UNA49" s="45" t="s">
        <v>116</v>
      </c>
      <c r="UNB49" s="76">
        <v>3240</v>
      </c>
      <c r="UNC49" s="76"/>
      <c r="UND49" s="74" t="s">
        <v>117</v>
      </c>
      <c r="UNE49" s="48">
        <f>UNE50</f>
        <v>0</v>
      </c>
      <c r="UNF49" s="48">
        <f t="shared" si="242"/>
        <v>-122330</v>
      </c>
      <c r="UNG49" s="48">
        <f t="shared" si="242"/>
        <v>0</v>
      </c>
      <c r="UNH49" s="48">
        <f t="shared" si="242"/>
        <v>0</v>
      </c>
      <c r="UNI49" s="48">
        <f t="shared" si="242"/>
        <v>122330</v>
      </c>
      <c r="UNJ49" s="48">
        <f t="shared" si="242"/>
        <v>0</v>
      </c>
      <c r="UNK49" s="48">
        <f t="shared" si="242"/>
        <v>0</v>
      </c>
      <c r="UNL49" s="48">
        <f t="shared" si="242"/>
        <v>0</v>
      </c>
      <c r="UNM49" s="48">
        <f t="shared" si="242"/>
        <v>0</v>
      </c>
      <c r="UNN49" s="48">
        <f t="shared" si="242"/>
        <v>0</v>
      </c>
      <c r="UNO49" s="48">
        <f t="shared" si="242"/>
        <v>0</v>
      </c>
      <c r="UNP49" s="48">
        <f t="shared" si="242"/>
        <v>0</v>
      </c>
      <c r="UNQ49" s="45" t="s">
        <v>116</v>
      </c>
      <c r="UNR49" s="76">
        <v>3240</v>
      </c>
      <c r="UNS49" s="76"/>
      <c r="UNT49" s="74" t="s">
        <v>117</v>
      </c>
      <c r="UNU49" s="48">
        <f>UNU50</f>
        <v>0</v>
      </c>
      <c r="UNV49" s="48">
        <f t="shared" si="242"/>
        <v>-122330</v>
      </c>
      <c r="UNW49" s="48">
        <f t="shared" si="242"/>
        <v>0</v>
      </c>
      <c r="UNX49" s="48">
        <f t="shared" si="242"/>
        <v>0</v>
      </c>
      <c r="UNY49" s="48">
        <f t="shared" si="242"/>
        <v>122330</v>
      </c>
      <c r="UNZ49" s="48">
        <f t="shared" si="242"/>
        <v>0</v>
      </c>
      <c r="UOA49" s="48">
        <f t="shared" si="242"/>
        <v>0</v>
      </c>
      <c r="UOB49" s="48">
        <f t="shared" si="242"/>
        <v>0</v>
      </c>
      <c r="UOC49" s="48">
        <f t="shared" si="242"/>
        <v>0</v>
      </c>
      <c r="UOD49" s="48">
        <f t="shared" si="242"/>
        <v>0</v>
      </c>
      <c r="UOE49" s="48">
        <f t="shared" si="242"/>
        <v>0</v>
      </c>
      <c r="UOF49" s="48">
        <f t="shared" si="242"/>
        <v>0</v>
      </c>
      <c r="UOG49" s="45" t="s">
        <v>116</v>
      </c>
      <c r="UOH49" s="76">
        <v>3240</v>
      </c>
      <c r="UOI49" s="76"/>
      <c r="UOJ49" s="74" t="s">
        <v>117</v>
      </c>
      <c r="UOK49" s="48">
        <f>UOK50</f>
        <v>0</v>
      </c>
      <c r="UOL49" s="48">
        <f t="shared" ref="UOL49:UQR49" si="243">UOL50</f>
        <v>-122330</v>
      </c>
      <c r="UOM49" s="48">
        <f t="shared" si="243"/>
        <v>0</v>
      </c>
      <c r="UON49" s="48">
        <f t="shared" si="243"/>
        <v>0</v>
      </c>
      <c r="UOO49" s="48">
        <f t="shared" si="243"/>
        <v>122330</v>
      </c>
      <c r="UOP49" s="48">
        <f t="shared" si="243"/>
        <v>0</v>
      </c>
      <c r="UOQ49" s="48">
        <f t="shared" si="243"/>
        <v>0</v>
      </c>
      <c r="UOR49" s="48">
        <f t="shared" si="243"/>
        <v>0</v>
      </c>
      <c r="UOS49" s="48">
        <f t="shared" si="243"/>
        <v>0</v>
      </c>
      <c r="UOT49" s="48">
        <f t="shared" si="243"/>
        <v>0</v>
      </c>
      <c r="UOU49" s="48">
        <f t="shared" si="243"/>
        <v>0</v>
      </c>
      <c r="UOV49" s="48">
        <f t="shared" si="243"/>
        <v>0</v>
      </c>
      <c r="UOW49" s="45" t="s">
        <v>116</v>
      </c>
      <c r="UOX49" s="76">
        <v>3240</v>
      </c>
      <c r="UOY49" s="76"/>
      <c r="UOZ49" s="74" t="s">
        <v>117</v>
      </c>
      <c r="UPA49" s="48">
        <f>UPA50</f>
        <v>0</v>
      </c>
      <c r="UPB49" s="48">
        <f t="shared" si="243"/>
        <v>-122330</v>
      </c>
      <c r="UPC49" s="48">
        <f t="shared" si="243"/>
        <v>0</v>
      </c>
      <c r="UPD49" s="48">
        <f t="shared" si="243"/>
        <v>0</v>
      </c>
      <c r="UPE49" s="48">
        <f t="shared" si="243"/>
        <v>122330</v>
      </c>
      <c r="UPF49" s="48">
        <f t="shared" si="243"/>
        <v>0</v>
      </c>
      <c r="UPG49" s="48">
        <f t="shared" si="243"/>
        <v>0</v>
      </c>
      <c r="UPH49" s="48">
        <f t="shared" si="243"/>
        <v>0</v>
      </c>
      <c r="UPI49" s="48">
        <f t="shared" si="243"/>
        <v>0</v>
      </c>
      <c r="UPJ49" s="48">
        <f t="shared" si="243"/>
        <v>0</v>
      </c>
      <c r="UPK49" s="48">
        <f t="shared" si="243"/>
        <v>0</v>
      </c>
      <c r="UPL49" s="48">
        <f t="shared" si="243"/>
        <v>0</v>
      </c>
      <c r="UPM49" s="45" t="s">
        <v>116</v>
      </c>
      <c r="UPN49" s="76">
        <v>3240</v>
      </c>
      <c r="UPO49" s="76"/>
      <c r="UPP49" s="74" t="s">
        <v>117</v>
      </c>
      <c r="UPQ49" s="48">
        <f>UPQ50</f>
        <v>0</v>
      </c>
      <c r="UPR49" s="48">
        <f t="shared" si="243"/>
        <v>-122330</v>
      </c>
      <c r="UPS49" s="48">
        <f t="shared" si="243"/>
        <v>0</v>
      </c>
      <c r="UPT49" s="48">
        <f t="shared" si="243"/>
        <v>0</v>
      </c>
      <c r="UPU49" s="48">
        <f t="shared" si="243"/>
        <v>122330</v>
      </c>
      <c r="UPV49" s="48">
        <f t="shared" si="243"/>
        <v>0</v>
      </c>
      <c r="UPW49" s="48">
        <f t="shared" si="243"/>
        <v>0</v>
      </c>
      <c r="UPX49" s="48">
        <f t="shared" si="243"/>
        <v>0</v>
      </c>
      <c r="UPY49" s="48">
        <f t="shared" si="243"/>
        <v>0</v>
      </c>
      <c r="UPZ49" s="48">
        <f t="shared" si="243"/>
        <v>0</v>
      </c>
      <c r="UQA49" s="48">
        <f t="shared" si="243"/>
        <v>0</v>
      </c>
      <c r="UQB49" s="48">
        <f t="shared" si="243"/>
        <v>0</v>
      </c>
      <c r="UQC49" s="45" t="s">
        <v>116</v>
      </c>
      <c r="UQD49" s="76">
        <v>3240</v>
      </c>
      <c r="UQE49" s="76"/>
      <c r="UQF49" s="74" t="s">
        <v>117</v>
      </c>
      <c r="UQG49" s="48">
        <f>UQG50</f>
        <v>0</v>
      </c>
      <c r="UQH49" s="48">
        <f t="shared" si="243"/>
        <v>-122330</v>
      </c>
      <c r="UQI49" s="48">
        <f t="shared" si="243"/>
        <v>0</v>
      </c>
      <c r="UQJ49" s="48">
        <f t="shared" si="243"/>
        <v>0</v>
      </c>
      <c r="UQK49" s="48">
        <f t="shared" si="243"/>
        <v>122330</v>
      </c>
      <c r="UQL49" s="48">
        <f t="shared" si="243"/>
        <v>0</v>
      </c>
      <c r="UQM49" s="48">
        <f t="shared" si="243"/>
        <v>0</v>
      </c>
      <c r="UQN49" s="48">
        <f t="shared" si="243"/>
        <v>0</v>
      </c>
      <c r="UQO49" s="48">
        <f t="shared" si="243"/>
        <v>0</v>
      </c>
      <c r="UQP49" s="48">
        <f t="shared" si="243"/>
        <v>0</v>
      </c>
      <c r="UQQ49" s="48">
        <f t="shared" si="243"/>
        <v>0</v>
      </c>
      <c r="UQR49" s="48">
        <f t="shared" si="243"/>
        <v>0</v>
      </c>
      <c r="UQS49" s="45" t="s">
        <v>116</v>
      </c>
      <c r="UQT49" s="76">
        <v>3240</v>
      </c>
      <c r="UQU49" s="76"/>
      <c r="UQV49" s="74" t="s">
        <v>117</v>
      </c>
      <c r="UQW49" s="48">
        <f>UQW50</f>
        <v>0</v>
      </c>
      <c r="UQX49" s="48">
        <f t="shared" ref="UQX49:UTD49" si="244">UQX50</f>
        <v>-122330</v>
      </c>
      <c r="UQY49" s="48">
        <f t="shared" si="244"/>
        <v>0</v>
      </c>
      <c r="UQZ49" s="48">
        <f t="shared" si="244"/>
        <v>0</v>
      </c>
      <c r="URA49" s="48">
        <f t="shared" si="244"/>
        <v>122330</v>
      </c>
      <c r="URB49" s="48">
        <f t="shared" si="244"/>
        <v>0</v>
      </c>
      <c r="URC49" s="48">
        <f t="shared" si="244"/>
        <v>0</v>
      </c>
      <c r="URD49" s="48">
        <f t="shared" si="244"/>
        <v>0</v>
      </c>
      <c r="URE49" s="48">
        <f t="shared" si="244"/>
        <v>0</v>
      </c>
      <c r="URF49" s="48">
        <f t="shared" si="244"/>
        <v>0</v>
      </c>
      <c r="URG49" s="48">
        <f t="shared" si="244"/>
        <v>0</v>
      </c>
      <c r="URH49" s="48">
        <f t="shared" si="244"/>
        <v>0</v>
      </c>
      <c r="URI49" s="45" t="s">
        <v>116</v>
      </c>
      <c r="URJ49" s="76">
        <v>3240</v>
      </c>
      <c r="URK49" s="76"/>
      <c r="URL49" s="74" t="s">
        <v>117</v>
      </c>
      <c r="URM49" s="48">
        <f>URM50</f>
        <v>0</v>
      </c>
      <c r="URN49" s="48">
        <f t="shared" si="244"/>
        <v>-122330</v>
      </c>
      <c r="URO49" s="48">
        <f t="shared" si="244"/>
        <v>0</v>
      </c>
      <c r="URP49" s="48">
        <f t="shared" si="244"/>
        <v>0</v>
      </c>
      <c r="URQ49" s="48">
        <f t="shared" si="244"/>
        <v>122330</v>
      </c>
      <c r="URR49" s="48">
        <f t="shared" si="244"/>
        <v>0</v>
      </c>
      <c r="URS49" s="48">
        <f t="shared" si="244"/>
        <v>0</v>
      </c>
      <c r="URT49" s="48">
        <f t="shared" si="244"/>
        <v>0</v>
      </c>
      <c r="URU49" s="48">
        <f t="shared" si="244"/>
        <v>0</v>
      </c>
      <c r="URV49" s="48">
        <f t="shared" si="244"/>
        <v>0</v>
      </c>
      <c r="URW49" s="48">
        <f t="shared" si="244"/>
        <v>0</v>
      </c>
      <c r="URX49" s="48">
        <f t="shared" si="244"/>
        <v>0</v>
      </c>
      <c r="URY49" s="45" t="s">
        <v>116</v>
      </c>
      <c r="URZ49" s="76">
        <v>3240</v>
      </c>
      <c r="USA49" s="76"/>
      <c r="USB49" s="74" t="s">
        <v>117</v>
      </c>
      <c r="USC49" s="48">
        <f>USC50</f>
        <v>0</v>
      </c>
      <c r="USD49" s="48">
        <f t="shared" si="244"/>
        <v>-122330</v>
      </c>
      <c r="USE49" s="48">
        <f t="shared" si="244"/>
        <v>0</v>
      </c>
      <c r="USF49" s="48">
        <f t="shared" si="244"/>
        <v>0</v>
      </c>
      <c r="USG49" s="48">
        <f t="shared" si="244"/>
        <v>122330</v>
      </c>
      <c r="USH49" s="48">
        <f t="shared" si="244"/>
        <v>0</v>
      </c>
      <c r="USI49" s="48">
        <f t="shared" si="244"/>
        <v>0</v>
      </c>
      <c r="USJ49" s="48">
        <f t="shared" si="244"/>
        <v>0</v>
      </c>
      <c r="USK49" s="48">
        <f t="shared" si="244"/>
        <v>0</v>
      </c>
      <c r="USL49" s="48">
        <f t="shared" si="244"/>
        <v>0</v>
      </c>
      <c r="USM49" s="48">
        <f t="shared" si="244"/>
        <v>0</v>
      </c>
      <c r="USN49" s="48">
        <f t="shared" si="244"/>
        <v>0</v>
      </c>
      <c r="USO49" s="45" t="s">
        <v>116</v>
      </c>
      <c r="USP49" s="76">
        <v>3240</v>
      </c>
      <c r="USQ49" s="76"/>
      <c r="USR49" s="74" t="s">
        <v>117</v>
      </c>
      <c r="USS49" s="48">
        <f>USS50</f>
        <v>0</v>
      </c>
      <c r="UST49" s="48">
        <f t="shared" si="244"/>
        <v>-122330</v>
      </c>
      <c r="USU49" s="48">
        <f t="shared" si="244"/>
        <v>0</v>
      </c>
      <c r="USV49" s="48">
        <f t="shared" si="244"/>
        <v>0</v>
      </c>
      <c r="USW49" s="48">
        <f t="shared" si="244"/>
        <v>122330</v>
      </c>
      <c r="USX49" s="48">
        <f t="shared" si="244"/>
        <v>0</v>
      </c>
      <c r="USY49" s="48">
        <f t="shared" si="244"/>
        <v>0</v>
      </c>
      <c r="USZ49" s="48">
        <f t="shared" si="244"/>
        <v>0</v>
      </c>
      <c r="UTA49" s="48">
        <f t="shared" si="244"/>
        <v>0</v>
      </c>
      <c r="UTB49" s="48">
        <f t="shared" si="244"/>
        <v>0</v>
      </c>
      <c r="UTC49" s="48">
        <f t="shared" si="244"/>
        <v>0</v>
      </c>
      <c r="UTD49" s="48">
        <f t="shared" si="244"/>
        <v>0</v>
      </c>
      <c r="UTE49" s="45" t="s">
        <v>116</v>
      </c>
      <c r="UTF49" s="76">
        <v>3240</v>
      </c>
      <c r="UTG49" s="76"/>
      <c r="UTH49" s="74" t="s">
        <v>117</v>
      </c>
      <c r="UTI49" s="48">
        <f>UTI50</f>
        <v>0</v>
      </c>
      <c r="UTJ49" s="48">
        <f t="shared" ref="UTJ49:UVP49" si="245">UTJ50</f>
        <v>-122330</v>
      </c>
      <c r="UTK49" s="48">
        <f t="shared" si="245"/>
        <v>0</v>
      </c>
      <c r="UTL49" s="48">
        <f t="shared" si="245"/>
        <v>0</v>
      </c>
      <c r="UTM49" s="48">
        <f t="shared" si="245"/>
        <v>122330</v>
      </c>
      <c r="UTN49" s="48">
        <f t="shared" si="245"/>
        <v>0</v>
      </c>
      <c r="UTO49" s="48">
        <f t="shared" si="245"/>
        <v>0</v>
      </c>
      <c r="UTP49" s="48">
        <f t="shared" si="245"/>
        <v>0</v>
      </c>
      <c r="UTQ49" s="48">
        <f t="shared" si="245"/>
        <v>0</v>
      </c>
      <c r="UTR49" s="48">
        <f t="shared" si="245"/>
        <v>0</v>
      </c>
      <c r="UTS49" s="48">
        <f t="shared" si="245"/>
        <v>0</v>
      </c>
      <c r="UTT49" s="48">
        <f t="shared" si="245"/>
        <v>0</v>
      </c>
      <c r="UTU49" s="45" t="s">
        <v>116</v>
      </c>
      <c r="UTV49" s="76">
        <v>3240</v>
      </c>
      <c r="UTW49" s="76"/>
      <c r="UTX49" s="74" t="s">
        <v>117</v>
      </c>
      <c r="UTY49" s="48">
        <f>UTY50</f>
        <v>0</v>
      </c>
      <c r="UTZ49" s="48">
        <f t="shared" si="245"/>
        <v>-122330</v>
      </c>
      <c r="UUA49" s="48">
        <f t="shared" si="245"/>
        <v>0</v>
      </c>
      <c r="UUB49" s="48">
        <f t="shared" si="245"/>
        <v>0</v>
      </c>
      <c r="UUC49" s="48">
        <f t="shared" si="245"/>
        <v>122330</v>
      </c>
      <c r="UUD49" s="48">
        <f t="shared" si="245"/>
        <v>0</v>
      </c>
      <c r="UUE49" s="48">
        <f t="shared" si="245"/>
        <v>0</v>
      </c>
      <c r="UUF49" s="48">
        <f t="shared" si="245"/>
        <v>0</v>
      </c>
      <c r="UUG49" s="48">
        <f t="shared" si="245"/>
        <v>0</v>
      </c>
      <c r="UUH49" s="48">
        <f t="shared" si="245"/>
        <v>0</v>
      </c>
      <c r="UUI49" s="48">
        <f t="shared" si="245"/>
        <v>0</v>
      </c>
      <c r="UUJ49" s="48">
        <f t="shared" si="245"/>
        <v>0</v>
      </c>
      <c r="UUK49" s="45" t="s">
        <v>116</v>
      </c>
      <c r="UUL49" s="76">
        <v>3240</v>
      </c>
      <c r="UUM49" s="76"/>
      <c r="UUN49" s="74" t="s">
        <v>117</v>
      </c>
      <c r="UUO49" s="48">
        <f>UUO50</f>
        <v>0</v>
      </c>
      <c r="UUP49" s="48">
        <f t="shared" si="245"/>
        <v>-122330</v>
      </c>
      <c r="UUQ49" s="48">
        <f t="shared" si="245"/>
        <v>0</v>
      </c>
      <c r="UUR49" s="48">
        <f t="shared" si="245"/>
        <v>0</v>
      </c>
      <c r="UUS49" s="48">
        <f t="shared" si="245"/>
        <v>122330</v>
      </c>
      <c r="UUT49" s="48">
        <f t="shared" si="245"/>
        <v>0</v>
      </c>
      <c r="UUU49" s="48">
        <f t="shared" si="245"/>
        <v>0</v>
      </c>
      <c r="UUV49" s="48">
        <f t="shared" si="245"/>
        <v>0</v>
      </c>
      <c r="UUW49" s="48">
        <f t="shared" si="245"/>
        <v>0</v>
      </c>
      <c r="UUX49" s="48">
        <f t="shared" si="245"/>
        <v>0</v>
      </c>
      <c r="UUY49" s="48">
        <f t="shared" si="245"/>
        <v>0</v>
      </c>
      <c r="UUZ49" s="48">
        <f t="shared" si="245"/>
        <v>0</v>
      </c>
      <c r="UVA49" s="45" t="s">
        <v>116</v>
      </c>
      <c r="UVB49" s="76">
        <v>3240</v>
      </c>
      <c r="UVC49" s="76"/>
      <c r="UVD49" s="74" t="s">
        <v>117</v>
      </c>
      <c r="UVE49" s="48">
        <f>UVE50</f>
        <v>0</v>
      </c>
      <c r="UVF49" s="48">
        <f t="shared" si="245"/>
        <v>-122330</v>
      </c>
      <c r="UVG49" s="48">
        <f t="shared" si="245"/>
        <v>0</v>
      </c>
      <c r="UVH49" s="48">
        <f t="shared" si="245"/>
        <v>0</v>
      </c>
      <c r="UVI49" s="48">
        <f t="shared" si="245"/>
        <v>122330</v>
      </c>
      <c r="UVJ49" s="48">
        <f t="shared" si="245"/>
        <v>0</v>
      </c>
      <c r="UVK49" s="48">
        <f t="shared" si="245"/>
        <v>0</v>
      </c>
      <c r="UVL49" s="48">
        <f t="shared" si="245"/>
        <v>0</v>
      </c>
      <c r="UVM49" s="48">
        <f t="shared" si="245"/>
        <v>0</v>
      </c>
      <c r="UVN49" s="48">
        <f t="shared" si="245"/>
        <v>0</v>
      </c>
      <c r="UVO49" s="48">
        <f t="shared" si="245"/>
        <v>0</v>
      </c>
      <c r="UVP49" s="48">
        <f t="shared" si="245"/>
        <v>0</v>
      </c>
      <c r="UVQ49" s="45" t="s">
        <v>116</v>
      </c>
      <c r="UVR49" s="76">
        <v>3240</v>
      </c>
      <c r="UVS49" s="76"/>
      <c r="UVT49" s="74" t="s">
        <v>117</v>
      </c>
      <c r="UVU49" s="48">
        <f>UVU50</f>
        <v>0</v>
      </c>
      <c r="UVV49" s="48">
        <f t="shared" ref="UVV49:UYB49" si="246">UVV50</f>
        <v>-122330</v>
      </c>
      <c r="UVW49" s="48">
        <f t="shared" si="246"/>
        <v>0</v>
      </c>
      <c r="UVX49" s="48">
        <f t="shared" si="246"/>
        <v>0</v>
      </c>
      <c r="UVY49" s="48">
        <f t="shared" si="246"/>
        <v>122330</v>
      </c>
      <c r="UVZ49" s="48">
        <f t="shared" si="246"/>
        <v>0</v>
      </c>
      <c r="UWA49" s="48">
        <f t="shared" si="246"/>
        <v>0</v>
      </c>
      <c r="UWB49" s="48">
        <f t="shared" si="246"/>
        <v>0</v>
      </c>
      <c r="UWC49" s="48">
        <f t="shared" si="246"/>
        <v>0</v>
      </c>
      <c r="UWD49" s="48">
        <f t="shared" si="246"/>
        <v>0</v>
      </c>
      <c r="UWE49" s="48">
        <f t="shared" si="246"/>
        <v>0</v>
      </c>
      <c r="UWF49" s="48">
        <f t="shared" si="246"/>
        <v>0</v>
      </c>
      <c r="UWG49" s="45" t="s">
        <v>116</v>
      </c>
      <c r="UWH49" s="76">
        <v>3240</v>
      </c>
      <c r="UWI49" s="76"/>
      <c r="UWJ49" s="74" t="s">
        <v>117</v>
      </c>
      <c r="UWK49" s="48">
        <f>UWK50</f>
        <v>0</v>
      </c>
      <c r="UWL49" s="48">
        <f t="shared" si="246"/>
        <v>-122330</v>
      </c>
      <c r="UWM49" s="48">
        <f t="shared" si="246"/>
        <v>0</v>
      </c>
      <c r="UWN49" s="48">
        <f t="shared" si="246"/>
        <v>0</v>
      </c>
      <c r="UWO49" s="48">
        <f t="shared" si="246"/>
        <v>122330</v>
      </c>
      <c r="UWP49" s="48">
        <f t="shared" si="246"/>
        <v>0</v>
      </c>
      <c r="UWQ49" s="48">
        <f t="shared" si="246"/>
        <v>0</v>
      </c>
      <c r="UWR49" s="48">
        <f t="shared" si="246"/>
        <v>0</v>
      </c>
      <c r="UWS49" s="48">
        <f t="shared" si="246"/>
        <v>0</v>
      </c>
      <c r="UWT49" s="48">
        <f t="shared" si="246"/>
        <v>0</v>
      </c>
      <c r="UWU49" s="48">
        <f t="shared" si="246"/>
        <v>0</v>
      </c>
      <c r="UWV49" s="48">
        <f t="shared" si="246"/>
        <v>0</v>
      </c>
      <c r="UWW49" s="45" t="s">
        <v>116</v>
      </c>
      <c r="UWX49" s="76">
        <v>3240</v>
      </c>
      <c r="UWY49" s="76"/>
      <c r="UWZ49" s="74" t="s">
        <v>117</v>
      </c>
      <c r="UXA49" s="48">
        <f>UXA50</f>
        <v>0</v>
      </c>
      <c r="UXB49" s="48">
        <f t="shared" si="246"/>
        <v>-122330</v>
      </c>
      <c r="UXC49" s="48">
        <f t="shared" si="246"/>
        <v>0</v>
      </c>
      <c r="UXD49" s="48">
        <f t="shared" si="246"/>
        <v>0</v>
      </c>
      <c r="UXE49" s="48">
        <f t="shared" si="246"/>
        <v>122330</v>
      </c>
      <c r="UXF49" s="48">
        <f t="shared" si="246"/>
        <v>0</v>
      </c>
      <c r="UXG49" s="48">
        <f t="shared" si="246"/>
        <v>0</v>
      </c>
      <c r="UXH49" s="48">
        <f t="shared" si="246"/>
        <v>0</v>
      </c>
      <c r="UXI49" s="48">
        <f t="shared" si="246"/>
        <v>0</v>
      </c>
      <c r="UXJ49" s="48">
        <f t="shared" si="246"/>
        <v>0</v>
      </c>
      <c r="UXK49" s="48">
        <f t="shared" si="246"/>
        <v>0</v>
      </c>
      <c r="UXL49" s="48">
        <f t="shared" si="246"/>
        <v>0</v>
      </c>
      <c r="UXM49" s="45" t="s">
        <v>116</v>
      </c>
      <c r="UXN49" s="76">
        <v>3240</v>
      </c>
      <c r="UXO49" s="76"/>
      <c r="UXP49" s="74" t="s">
        <v>117</v>
      </c>
      <c r="UXQ49" s="48">
        <f>UXQ50</f>
        <v>0</v>
      </c>
      <c r="UXR49" s="48">
        <f t="shared" si="246"/>
        <v>-122330</v>
      </c>
      <c r="UXS49" s="48">
        <f t="shared" si="246"/>
        <v>0</v>
      </c>
      <c r="UXT49" s="48">
        <f t="shared" si="246"/>
        <v>0</v>
      </c>
      <c r="UXU49" s="48">
        <f t="shared" si="246"/>
        <v>122330</v>
      </c>
      <c r="UXV49" s="48">
        <f t="shared" si="246"/>
        <v>0</v>
      </c>
      <c r="UXW49" s="48">
        <f t="shared" si="246"/>
        <v>0</v>
      </c>
      <c r="UXX49" s="48">
        <f t="shared" si="246"/>
        <v>0</v>
      </c>
      <c r="UXY49" s="48">
        <f t="shared" si="246"/>
        <v>0</v>
      </c>
      <c r="UXZ49" s="48">
        <f t="shared" si="246"/>
        <v>0</v>
      </c>
      <c r="UYA49" s="48">
        <f t="shared" si="246"/>
        <v>0</v>
      </c>
      <c r="UYB49" s="48">
        <f t="shared" si="246"/>
        <v>0</v>
      </c>
      <c r="UYC49" s="45" t="s">
        <v>116</v>
      </c>
      <c r="UYD49" s="76">
        <v>3240</v>
      </c>
      <c r="UYE49" s="76"/>
      <c r="UYF49" s="74" t="s">
        <v>117</v>
      </c>
      <c r="UYG49" s="48">
        <f>UYG50</f>
        <v>0</v>
      </c>
      <c r="UYH49" s="48">
        <f t="shared" ref="UYH49:VAN49" si="247">UYH50</f>
        <v>-122330</v>
      </c>
      <c r="UYI49" s="48">
        <f t="shared" si="247"/>
        <v>0</v>
      </c>
      <c r="UYJ49" s="48">
        <f t="shared" si="247"/>
        <v>0</v>
      </c>
      <c r="UYK49" s="48">
        <f t="shared" si="247"/>
        <v>122330</v>
      </c>
      <c r="UYL49" s="48">
        <f t="shared" si="247"/>
        <v>0</v>
      </c>
      <c r="UYM49" s="48">
        <f t="shared" si="247"/>
        <v>0</v>
      </c>
      <c r="UYN49" s="48">
        <f t="shared" si="247"/>
        <v>0</v>
      </c>
      <c r="UYO49" s="48">
        <f t="shared" si="247"/>
        <v>0</v>
      </c>
      <c r="UYP49" s="48">
        <f t="shared" si="247"/>
        <v>0</v>
      </c>
      <c r="UYQ49" s="48">
        <f t="shared" si="247"/>
        <v>0</v>
      </c>
      <c r="UYR49" s="48">
        <f t="shared" si="247"/>
        <v>0</v>
      </c>
      <c r="UYS49" s="45" t="s">
        <v>116</v>
      </c>
      <c r="UYT49" s="76">
        <v>3240</v>
      </c>
      <c r="UYU49" s="76"/>
      <c r="UYV49" s="74" t="s">
        <v>117</v>
      </c>
      <c r="UYW49" s="48">
        <f>UYW50</f>
        <v>0</v>
      </c>
      <c r="UYX49" s="48">
        <f t="shared" si="247"/>
        <v>-122330</v>
      </c>
      <c r="UYY49" s="48">
        <f t="shared" si="247"/>
        <v>0</v>
      </c>
      <c r="UYZ49" s="48">
        <f t="shared" si="247"/>
        <v>0</v>
      </c>
      <c r="UZA49" s="48">
        <f t="shared" si="247"/>
        <v>122330</v>
      </c>
      <c r="UZB49" s="48">
        <f t="shared" si="247"/>
        <v>0</v>
      </c>
      <c r="UZC49" s="48">
        <f t="shared" si="247"/>
        <v>0</v>
      </c>
      <c r="UZD49" s="48">
        <f t="shared" si="247"/>
        <v>0</v>
      </c>
      <c r="UZE49" s="48">
        <f t="shared" si="247"/>
        <v>0</v>
      </c>
      <c r="UZF49" s="48">
        <f t="shared" si="247"/>
        <v>0</v>
      </c>
      <c r="UZG49" s="48">
        <f t="shared" si="247"/>
        <v>0</v>
      </c>
      <c r="UZH49" s="48">
        <f t="shared" si="247"/>
        <v>0</v>
      </c>
      <c r="UZI49" s="45" t="s">
        <v>116</v>
      </c>
      <c r="UZJ49" s="76">
        <v>3240</v>
      </c>
      <c r="UZK49" s="76"/>
      <c r="UZL49" s="74" t="s">
        <v>117</v>
      </c>
      <c r="UZM49" s="48">
        <f>UZM50</f>
        <v>0</v>
      </c>
      <c r="UZN49" s="48">
        <f t="shared" si="247"/>
        <v>-122330</v>
      </c>
      <c r="UZO49" s="48">
        <f t="shared" si="247"/>
        <v>0</v>
      </c>
      <c r="UZP49" s="48">
        <f t="shared" si="247"/>
        <v>0</v>
      </c>
      <c r="UZQ49" s="48">
        <f t="shared" si="247"/>
        <v>122330</v>
      </c>
      <c r="UZR49" s="48">
        <f t="shared" si="247"/>
        <v>0</v>
      </c>
      <c r="UZS49" s="48">
        <f t="shared" si="247"/>
        <v>0</v>
      </c>
      <c r="UZT49" s="48">
        <f t="shared" si="247"/>
        <v>0</v>
      </c>
      <c r="UZU49" s="48">
        <f t="shared" si="247"/>
        <v>0</v>
      </c>
      <c r="UZV49" s="48">
        <f t="shared" si="247"/>
        <v>0</v>
      </c>
      <c r="UZW49" s="48">
        <f t="shared" si="247"/>
        <v>0</v>
      </c>
      <c r="UZX49" s="48">
        <f t="shared" si="247"/>
        <v>0</v>
      </c>
      <c r="UZY49" s="45" t="s">
        <v>116</v>
      </c>
      <c r="UZZ49" s="76">
        <v>3240</v>
      </c>
      <c r="VAA49" s="76"/>
      <c r="VAB49" s="74" t="s">
        <v>117</v>
      </c>
      <c r="VAC49" s="48">
        <f>VAC50</f>
        <v>0</v>
      </c>
      <c r="VAD49" s="48">
        <f t="shared" si="247"/>
        <v>-122330</v>
      </c>
      <c r="VAE49" s="48">
        <f t="shared" si="247"/>
        <v>0</v>
      </c>
      <c r="VAF49" s="48">
        <f t="shared" si="247"/>
        <v>0</v>
      </c>
      <c r="VAG49" s="48">
        <f t="shared" si="247"/>
        <v>122330</v>
      </c>
      <c r="VAH49" s="48">
        <f t="shared" si="247"/>
        <v>0</v>
      </c>
      <c r="VAI49" s="48">
        <f t="shared" si="247"/>
        <v>0</v>
      </c>
      <c r="VAJ49" s="48">
        <f t="shared" si="247"/>
        <v>0</v>
      </c>
      <c r="VAK49" s="48">
        <f t="shared" si="247"/>
        <v>0</v>
      </c>
      <c r="VAL49" s="48">
        <f t="shared" si="247"/>
        <v>0</v>
      </c>
      <c r="VAM49" s="48">
        <f t="shared" si="247"/>
        <v>0</v>
      </c>
      <c r="VAN49" s="48">
        <f t="shared" si="247"/>
        <v>0</v>
      </c>
      <c r="VAO49" s="45" t="s">
        <v>116</v>
      </c>
      <c r="VAP49" s="76">
        <v>3240</v>
      </c>
      <c r="VAQ49" s="76"/>
      <c r="VAR49" s="74" t="s">
        <v>117</v>
      </c>
      <c r="VAS49" s="48">
        <f>VAS50</f>
        <v>0</v>
      </c>
      <c r="VAT49" s="48">
        <f t="shared" ref="VAT49:VCZ49" si="248">VAT50</f>
        <v>-122330</v>
      </c>
      <c r="VAU49" s="48">
        <f t="shared" si="248"/>
        <v>0</v>
      </c>
      <c r="VAV49" s="48">
        <f t="shared" si="248"/>
        <v>0</v>
      </c>
      <c r="VAW49" s="48">
        <f t="shared" si="248"/>
        <v>122330</v>
      </c>
      <c r="VAX49" s="48">
        <f t="shared" si="248"/>
        <v>0</v>
      </c>
      <c r="VAY49" s="48">
        <f t="shared" si="248"/>
        <v>0</v>
      </c>
      <c r="VAZ49" s="48">
        <f t="shared" si="248"/>
        <v>0</v>
      </c>
      <c r="VBA49" s="48">
        <f t="shared" si="248"/>
        <v>0</v>
      </c>
      <c r="VBB49" s="48">
        <f t="shared" si="248"/>
        <v>0</v>
      </c>
      <c r="VBC49" s="48">
        <f t="shared" si="248"/>
        <v>0</v>
      </c>
      <c r="VBD49" s="48">
        <f t="shared" si="248"/>
        <v>0</v>
      </c>
      <c r="VBE49" s="45" t="s">
        <v>116</v>
      </c>
      <c r="VBF49" s="76">
        <v>3240</v>
      </c>
      <c r="VBG49" s="76"/>
      <c r="VBH49" s="74" t="s">
        <v>117</v>
      </c>
      <c r="VBI49" s="48">
        <f>VBI50</f>
        <v>0</v>
      </c>
      <c r="VBJ49" s="48">
        <f t="shared" si="248"/>
        <v>-122330</v>
      </c>
      <c r="VBK49" s="48">
        <f t="shared" si="248"/>
        <v>0</v>
      </c>
      <c r="VBL49" s="48">
        <f t="shared" si="248"/>
        <v>0</v>
      </c>
      <c r="VBM49" s="48">
        <f t="shared" si="248"/>
        <v>122330</v>
      </c>
      <c r="VBN49" s="48">
        <f t="shared" si="248"/>
        <v>0</v>
      </c>
      <c r="VBO49" s="48">
        <f t="shared" si="248"/>
        <v>0</v>
      </c>
      <c r="VBP49" s="48">
        <f t="shared" si="248"/>
        <v>0</v>
      </c>
      <c r="VBQ49" s="48">
        <f t="shared" si="248"/>
        <v>0</v>
      </c>
      <c r="VBR49" s="48">
        <f t="shared" si="248"/>
        <v>0</v>
      </c>
      <c r="VBS49" s="48">
        <f t="shared" si="248"/>
        <v>0</v>
      </c>
      <c r="VBT49" s="48">
        <f t="shared" si="248"/>
        <v>0</v>
      </c>
      <c r="VBU49" s="45" t="s">
        <v>116</v>
      </c>
      <c r="VBV49" s="76">
        <v>3240</v>
      </c>
      <c r="VBW49" s="76"/>
      <c r="VBX49" s="74" t="s">
        <v>117</v>
      </c>
      <c r="VBY49" s="48">
        <f>VBY50</f>
        <v>0</v>
      </c>
      <c r="VBZ49" s="48">
        <f t="shared" si="248"/>
        <v>-122330</v>
      </c>
      <c r="VCA49" s="48">
        <f t="shared" si="248"/>
        <v>0</v>
      </c>
      <c r="VCB49" s="48">
        <f t="shared" si="248"/>
        <v>0</v>
      </c>
      <c r="VCC49" s="48">
        <f t="shared" si="248"/>
        <v>122330</v>
      </c>
      <c r="VCD49" s="48">
        <f t="shared" si="248"/>
        <v>0</v>
      </c>
      <c r="VCE49" s="48">
        <f t="shared" si="248"/>
        <v>0</v>
      </c>
      <c r="VCF49" s="48">
        <f t="shared" si="248"/>
        <v>0</v>
      </c>
      <c r="VCG49" s="48">
        <f t="shared" si="248"/>
        <v>0</v>
      </c>
      <c r="VCH49" s="48">
        <f t="shared" si="248"/>
        <v>0</v>
      </c>
      <c r="VCI49" s="48">
        <f t="shared" si="248"/>
        <v>0</v>
      </c>
      <c r="VCJ49" s="48">
        <f t="shared" si="248"/>
        <v>0</v>
      </c>
      <c r="VCK49" s="45" t="s">
        <v>116</v>
      </c>
      <c r="VCL49" s="76">
        <v>3240</v>
      </c>
      <c r="VCM49" s="76"/>
      <c r="VCN49" s="74" t="s">
        <v>117</v>
      </c>
      <c r="VCO49" s="48">
        <f>VCO50</f>
        <v>0</v>
      </c>
      <c r="VCP49" s="48">
        <f t="shared" si="248"/>
        <v>-122330</v>
      </c>
      <c r="VCQ49" s="48">
        <f t="shared" si="248"/>
        <v>0</v>
      </c>
      <c r="VCR49" s="48">
        <f t="shared" si="248"/>
        <v>0</v>
      </c>
      <c r="VCS49" s="48">
        <f t="shared" si="248"/>
        <v>122330</v>
      </c>
      <c r="VCT49" s="48">
        <f t="shared" si="248"/>
        <v>0</v>
      </c>
      <c r="VCU49" s="48">
        <f t="shared" si="248"/>
        <v>0</v>
      </c>
      <c r="VCV49" s="48">
        <f t="shared" si="248"/>
        <v>0</v>
      </c>
      <c r="VCW49" s="48">
        <f t="shared" si="248"/>
        <v>0</v>
      </c>
      <c r="VCX49" s="48">
        <f t="shared" si="248"/>
        <v>0</v>
      </c>
      <c r="VCY49" s="48">
        <f t="shared" si="248"/>
        <v>0</v>
      </c>
      <c r="VCZ49" s="48">
        <f t="shared" si="248"/>
        <v>0</v>
      </c>
      <c r="VDA49" s="45" t="s">
        <v>116</v>
      </c>
      <c r="VDB49" s="76">
        <v>3240</v>
      </c>
      <c r="VDC49" s="76"/>
      <c r="VDD49" s="74" t="s">
        <v>117</v>
      </c>
      <c r="VDE49" s="48">
        <f>VDE50</f>
        <v>0</v>
      </c>
      <c r="VDF49" s="48">
        <f t="shared" ref="VDF49:VFL49" si="249">VDF50</f>
        <v>-122330</v>
      </c>
      <c r="VDG49" s="48">
        <f t="shared" si="249"/>
        <v>0</v>
      </c>
      <c r="VDH49" s="48">
        <f t="shared" si="249"/>
        <v>0</v>
      </c>
      <c r="VDI49" s="48">
        <f t="shared" si="249"/>
        <v>122330</v>
      </c>
      <c r="VDJ49" s="48">
        <f t="shared" si="249"/>
        <v>0</v>
      </c>
      <c r="VDK49" s="48">
        <f t="shared" si="249"/>
        <v>0</v>
      </c>
      <c r="VDL49" s="48">
        <f t="shared" si="249"/>
        <v>0</v>
      </c>
      <c r="VDM49" s="48">
        <f t="shared" si="249"/>
        <v>0</v>
      </c>
      <c r="VDN49" s="48">
        <f t="shared" si="249"/>
        <v>0</v>
      </c>
      <c r="VDO49" s="48">
        <f t="shared" si="249"/>
        <v>0</v>
      </c>
      <c r="VDP49" s="48">
        <f t="shared" si="249"/>
        <v>0</v>
      </c>
      <c r="VDQ49" s="45" t="s">
        <v>116</v>
      </c>
      <c r="VDR49" s="76">
        <v>3240</v>
      </c>
      <c r="VDS49" s="76"/>
      <c r="VDT49" s="74" t="s">
        <v>117</v>
      </c>
      <c r="VDU49" s="48">
        <f>VDU50</f>
        <v>0</v>
      </c>
      <c r="VDV49" s="48">
        <f t="shared" si="249"/>
        <v>-122330</v>
      </c>
      <c r="VDW49" s="48">
        <f t="shared" si="249"/>
        <v>0</v>
      </c>
      <c r="VDX49" s="48">
        <f t="shared" si="249"/>
        <v>0</v>
      </c>
      <c r="VDY49" s="48">
        <f t="shared" si="249"/>
        <v>122330</v>
      </c>
      <c r="VDZ49" s="48">
        <f t="shared" si="249"/>
        <v>0</v>
      </c>
      <c r="VEA49" s="48">
        <f t="shared" si="249"/>
        <v>0</v>
      </c>
      <c r="VEB49" s="48">
        <f t="shared" si="249"/>
        <v>0</v>
      </c>
      <c r="VEC49" s="48">
        <f t="shared" si="249"/>
        <v>0</v>
      </c>
      <c r="VED49" s="48">
        <f t="shared" si="249"/>
        <v>0</v>
      </c>
      <c r="VEE49" s="48">
        <f t="shared" si="249"/>
        <v>0</v>
      </c>
      <c r="VEF49" s="48">
        <f t="shared" si="249"/>
        <v>0</v>
      </c>
      <c r="VEG49" s="45" t="s">
        <v>116</v>
      </c>
      <c r="VEH49" s="76">
        <v>3240</v>
      </c>
      <c r="VEI49" s="76"/>
      <c r="VEJ49" s="74" t="s">
        <v>117</v>
      </c>
      <c r="VEK49" s="48">
        <f>VEK50</f>
        <v>0</v>
      </c>
      <c r="VEL49" s="48">
        <f t="shared" si="249"/>
        <v>-122330</v>
      </c>
      <c r="VEM49" s="48">
        <f t="shared" si="249"/>
        <v>0</v>
      </c>
      <c r="VEN49" s="48">
        <f t="shared" si="249"/>
        <v>0</v>
      </c>
      <c r="VEO49" s="48">
        <f t="shared" si="249"/>
        <v>122330</v>
      </c>
      <c r="VEP49" s="48">
        <f t="shared" si="249"/>
        <v>0</v>
      </c>
      <c r="VEQ49" s="48">
        <f t="shared" si="249"/>
        <v>0</v>
      </c>
      <c r="VER49" s="48">
        <f t="shared" si="249"/>
        <v>0</v>
      </c>
      <c r="VES49" s="48">
        <f t="shared" si="249"/>
        <v>0</v>
      </c>
      <c r="VET49" s="48">
        <f t="shared" si="249"/>
        <v>0</v>
      </c>
      <c r="VEU49" s="48">
        <f t="shared" si="249"/>
        <v>0</v>
      </c>
      <c r="VEV49" s="48">
        <f t="shared" si="249"/>
        <v>0</v>
      </c>
      <c r="VEW49" s="45" t="s">
        <v>116</v>
      </c>
      <c r="VEX49" s="76">
        <v>3240</v>
      </c>
      <c r="VEY49" s="76"/>
      <c r="VEZ49" s="74" t="s">
        <v>117</v>
      </c>
      <c r="VFA49" s="48">
        <f>VFA50</f>
        <v>0</v>
      </c>
      <c r="VFB49" s="48">
        <f t="shared" si="249"/>
        <v>-122330</v>
      </c>
      <c r="VFC49" s="48">
        <f t="shared" si="249"/>
        <v>0</v>
      </c>
      <c r="VFD49" s="48">
        <f t="shared" si="249"/>
        <v>0</v>
      </c>
      <c r="VFE49" s="48">
        <f t="shared" si="249"/>
        <v>122330</v>
      </c>
      <c r="VFF49" s="48">
        <f t="shared" si="249"/>
        <v>0</v>
      </c>
      <c r="VFG49" s="48">
        <f t="shared" si="249"/>
        <v>0</v>
      </c>
      <c r="VFH49" s="48">
        <f t="shared" si="249"/>
        <v>0</v>
      </c>
      <c r="VFI49" s="48">
        <f t="shared" si="249"/>
        <v>0</v>
      </c>
      <c r="VFJ49" s="48">
        <f t="shared" si="249"/>
        <v>0</v>
      </c>
      <c r="VFK49" s="48">
        <f t="shared" si="249"/>
        <v>0</v>
      </c>
      <c r="VFL49" s="48">
        <f t="shared" si="249"/>
        <v>0</v>
      </c>
      <c r="VFM49" s="45" t="s">
        <v>116</v>
      </c>
      <c r="VFN49" s="76">
        <v>3240</v>
      </c>
      <c r="VFO49" s="76"/>
      <c r="VFP49" s="74" t="s">
        <v>117</v>
      </c>
      <c r="VFQ49" s="48">
        <f>VFQ50</f>
        <v>0</v>
      </c>
      <c r="VFR49" s="48">
        <f t="shared" ref="VFR49:VHX49" si="250">VFR50</f>
        <v>-122330</v>
      </c>
      <c r="VFS49" s="48">
        <f t="shared" si="250"/>
        <v>0</v>
      </c>
      <c r="VFT49" s="48">
        <f t="shared" si="250"/>
        <v>0</v>
      </c>
      <c r="VFU49" s="48">
        <f t="shared" si="250"/>
        <v>122330</v>
      </c>
      <c r="VFV49" s="48">
        <f t="shared" si="250"/>
        <v>0</v>
      </c>
      <c r="VFW49" s="48">
        <f t="shared" si="250"/>
        <v>0</v>
      </c>
      <c r="VFX49" s="48">
        <f t="shared" si="250"/>
        <v>0</v>
      </c>
      <c r="VFY49" s="48">
        <f t="shared" si="250"/>
        <v>0</v>
      </c>
      <c r="VFZ49" s="48">
        <f t="shared" si="250"/>
        <v>0</v>
      </c>
      <c r="VGA49" s="48">
        <f t="shared" si="250"/>
        <v>0</v>
      </c>
      <c r="VGB49" s="48">
        <f t="shared" si="250"/>
        <v>0</v>
      </c>
      <c r="VGC49" s="45" t="s">
        <v>116</v>
      </c>
      <c r="VGD49" s="76">
        <v>3240</v>
      </c>
      <c r="VGE49" s="76"/>
      <c r="VGF49" s="74" t="s">
        <v>117</v>
      </c>
      <c r="VGG49" s="48">
        <f>VGG50</f>
        <v>0</v>
      </c>
      <c r="VGH49" s="48">
        <f t="shared" si="250"/>
        <v>-122330</v>
      </c>
      <c r="VGI49" s="48">
        <f t="shared" si="250"/>
        <v>0</v>
      </c>
      <c r="VGJ49" s="48">
        <f t="shared" si="250"/>
        <v>0</v>
      </c>
      <c r="VGK49" s="48">
        <f t="shared" si="250"/>
        <v>122330</v>
      </c>
      <c r="VGL49" s="48">
        <f t="shared" si="250"/>
        <v>0</v>
      </c>
      <c r="VGM49" s="48">
        <f t="shared" si="250"/>
        <v>0</v>
      </c>
      <c r="VGN49" s="48">
        <f t="shared" si="250"/>
        <v>0</v>
      </c>
      <c r="VGO49" s="48">
        <f t="shared" si="250"/>
        <v>0</v>
      </c>
      <c r="VGP49" s="48">
        <f t="shared" si="250"/>
        <v>0</v>
      </c>
      <c r="VGQ49" s="48">
        <f t="shared" si="250"/>
        <v>0</v>
      </c>
      <c r="VGR49" s="48">
        <f t="shared" si="250"/>
        <v>0</v>
      </c>
      <c r="VGS49" s="45" t="s">
        <v>116</v>
      </c>
      <c r="VGT49" s="76">
        <v>3240</v>
      </c>
      <c r="VGU49" s="76"/>
      <c r="VGV49" s="74" t="s">
        <v>117</v>
      </c>
      <c r="VGW49" s="48">
        <f>VGW50</f>
        <v>0</v>
      </c>
      <c r="VGX49" s="48">
        <f t="shared" si="250"/>
        <v>-122330</v>
      </c>
      <c r="VGY49" s="48">
        <f t="shared" si="250"/>
        <v>0</v>
      </c>
      <c r="VGZ49" s="48">
        <f t="shared" si="250"/>
        <v>0</v>
      </c>
      <c r="VHA49" s="48">
        <f t="shared" si="250"/>
        <v>122330</v>
      </c>
      <c r="VHB49" s="48">
        <f t="shared" si="250"/>
        <v>0</v>
      </c>
      <c r="VHC49" s="48">
        <f t="shared" si="250"/>
        <v>0</v>
      </c>
      <c r="VHD49" s="48">
        <f t="shared" si="250"/>
        <v>0</v>
      </c>
      <c r="VHE49" s="48">
        <f t="shared" si="250"/>
        <v>0</v>
      </c>
      <c r="VHF49" s="48">
        <f t="shared" si="250"/>
        <v>0</v>
      </c>
      <c r="VHG49" s="48">
        <f t="shared" si="250"/>
        <v>0</v>
      </c>
      <c r="VHH49" s="48">
        <f t="shared" si="250"/>
        <v>0</v>
      </c>
      <c r="VHI49" s="45" t="s">
        <v>116</v>
      </c>
      <c r="VHJ49" s="76">
        <v>3240</v>
      </c>
      <c r="VHK49" s="76"/>
      <c r="VHL49" s="74" t="s">
        <v>117</v>
      </c>
      <c r="VHM49" s="48">
        <f>VHM50</f>
        <v>0</v>
      </c>
      <c r="VHN49" s="48">
        <f t="shared" si="250"/>
        <v>-122330</v>
      </c>
      <c r="VHO49" s="48">
        <f t="shared" si="250"/>
        <v>0</v>
      </c>
      <c r="VHP49" s="48">
        <f t="shared" si="250"/>
        <v>0</v>
      </c>
      <c r="VHQ49" s="48">
        <f t="shared" si="250"/>
        <v>122330</v>
      </c>
      <c r="VHR49" s="48">
        <f t="shared" si="250"/>
        <v>0</v>
      </c>
      <c r="VHS49" s="48">
        <f t="shared" si="250"/>
        <v>0</v>
      </c>
      <c r="VHT49" s="48">
        <f t="shared" si="250"/>
        <v>0</v>
      </c>
      <c r="VHU49" s="48">
        <f t="shared" si="250"/>
        <v>0</v>
      </c>
      <c r="VHV49" s="48">
        <f t="shared" si="250"/>
        <v>0</v>
      </c>
      <c r="VHW49" s="48">
        <f t="shared" si="250"/>
        <v>0</v>
      </c>
      <c r="VHX49" s="48">
        <f t="shared" si="250"/>
        <v>0</v>
      </c>
      <c r="VHY49" s="45" t="s">
        <v>116</v>
      </c>
      <c r="VHZ49" s="76">
        <v>3240</v>
      </c>
      <c r="VIA49" s="76"/>
      <c r="VIB49" s="74" t="s">
        <v>117</v>
      </c>
      <c r="VIC49" s="48">
        <f>VIC50</f>
        <v>0</v>
      </c>
      <c r="VID49" s="48">
        <f t="shared" ref="VID49:VKJ49" si="251">VID50</f>
        <v>-122330</v>
      </c>
      <c r="VIE49" s="48">
        <f t="shared" si="251"/>
        <v>0</v>
      </c>
      <c r="VIF49" s="48">
        <f t="shared" si="251"/>
        <v>0</v>
      </c>
      <c r="VIG49" s="48">
        <f t="shared" si="251"/>
        <v>122330</v>
      </c>
      <c r="VIH49" s="48">
        <f t="shared" si="251"/>
        <v>0</v>
      </c>
      <c r="VII49" s="48">
        <f t="shared" si="251"/>
        <v>0</v>
      </c>
      <c r="VIJ49" s="48">
        <f t="shared" si="251"/>
        <v>0</v>
      </c>
      <c r="VIK49" s="48">
        <f t="shared" si="251"/>
        <v>0</v>
      </c>
      <c r="VIL49" s="48">
        <f t="shared" si="251"/>
        <v>0</v>
      </c>
      <c r="VIM49" s="48">
        <f t="shared" si="251"/>
        <v>0</v>
      </c>
      <c r="VIN49" s="48">
        <f t="shared" si="251"/>
        <v>0</v>
      </c>
      <c r="VIO49" s="45" t="s">
        <v>116</v>
      </c>
      <c r="VIP49" s="76">
        <v>3240</v>
      </c>
      <c r="VIQ49" s="76"/>
      <c r="VIR49" s="74" t="s">
        <v>117</v>
      </c>
      <c r="VIS49" s="48">
        <f>VIS50</f>
        <v>0</v>
      </c>
      <c r="VIT49" s="48">
        <f t="shared" si="251"/>
        <v>-122330</v>
      </c>
      <c r="VIU49" s="48">
        <f t="shared" si="251"/>
        <v>0</v>
      </c>
      <c r="VIV49" s="48">
        <f t="shared" si="251"/>
        <v>0</v>
      </c>
      <c r="VIW49" s="48">
        <f t="shared" si="251"/>
        <v>122330</v>
      </c>
      <c r="VIX49" s="48">
        <f t="shared" si="251"/>
        <v>0</v>
      </c>
      <c r="VIY49" s="48">
        <f t="shared" si="251"/>
        <v>0</v>
      </c>
      <c r="VIZ49" s="48">
        <f t="shared" si="251"/>
        <v>0</v>
      </c>
      <c r="VJA49" s="48">
        <f t="shared" si="251"/>
        <v>0</v>
      </c>
      <c r="VJB49" s="48">
        <f t="shared" si="251"/>
        <v>0</v>
      </c>
      <c r="VJC49" s="48">
        <f t="shared" si="251"/>
        <v>0</v>
      </c>
      <c r="VJD49" s="48">
        <f t="shared" si="251"/>
        <v>0</v>
      </c>
      <c r="VJE49" s="45" t="s">
        <v>116</v>
      </c>
      <c r="VJF49" s="76">
        <v>3240</v>
      </c>
      <c r="VJG49" s="76"/>
      <c r="VJH49" s="74" t="s">
        <v>117</v>
      </c>
      <c r="VJI49" s="48">
        <f>VJI50</f>
        <v>0</v>
      </c>
      <c r="VJJ49" s="48">
        <f t="shared" si="251"/>
        <v>-122330</v>
      </c>
      <c r="VJK49" s="48">
        <f t="shared" si="251"/>
        <v>0</v>
      </c>
      <c r="VJL49" s="48">
        <f t="shared" si="251"/>
        <v>0</v>
      </c>
      <c r="VJM49" s="48">
        <f t="shared" si="251"/>
        <v>122330</v>
      </c>
      <c r="VJN49" s="48">
        <f t="shared" si="251"/>
        <v>0</v>
      </c>
      <c r="VJO49" s="48">
        <f t="shared" si="251"/>
        <v>0</v>
      </c>
      <c r="VJP49" s="48">
        <f t="shared" si="251"/>
        <v>0</v>
      </c>
      <c r="VJQ49" s="48">
        <f t="shared" si="251"/>
        <v>0</v>
      </c>
      <c r="VJR49" s="48">
        <f t="shared" si="251"/>
        <v>0</v>
      </c>
      <c r="VJS49" s="48">
        <f t="shared" si="251"/>
        <v>0</v>
      </c>
      <c r="VJT49" s="48">
        <f t="shared" si="251"/>
        <v>0</v>
      </c>
      <c r="VJU49" s="45" t="s">
        <v>116</v>
      </c>
      <c r="VJV49" s="76">
        <v>3240</v>
      </c>
      <c r="VJW49" s="76"/>
      <c r="VJX49" s="74" t="s">
        <v>117</v>
      </c>
      <c r="VJY49" s="48">
        <f>VJY50</f>
        <v>0</v>
      </c>
      <c r="VJZ49" s="48">
        <f t="shared" si="251"/>
        <v>-122330</v>
      </c>
      <c r="VKA49" s="48">
        <f t="shared" si="251"/>
        <v>0</v>
      </c>
      <c r="VKB49" s="48">
        <f t="shared" si="251"/>
        <v>0</v>
      </c>
      <c r="VKC49" s="48">
        <f t="shared" si="251"/>
        <v>122330</v>
      </c>
      <c r="VKD49" s="48">
        <f t="shared" si="251"/>
        <v>0</v>
      </c>
      <c r="VKE49" s="48">
        <f t="shared" si="251"/>
        <v>0</v>
      </c>
      <c r="VKF49" s="48">
        <f t="shared" si="251"/>
        <v>0</v>
      </c>
      <c r="VKG49" s="48">
        <f t="shared" si="251"/>
        <v>0</v>
      </c>
      <c r="VKH49" s="48">
        <f t="shared" si="251"/>
        <v>0</v>
      </c>
      <c r="VKI49" s="48">
        <f t="shared" si="251"/>
        <v>0</v>
      </c>
      <c r="VKJ49" s="48">
        <f t="shared" si="251"/>
        <v>0</v>
      </c>
      <c r="VKK49" s="45" t="s">
        <v>116</v>
      </c>
      <c r="VKL49" s="76">
        <v>3240</v>
      </c>
      <c r="VKM49" s="76"/>
      <c r="VKN49" s="74" t="s">
        <v>117</v>
      </c>
      <c r="VKO49" s="48">
        <f>VKO50</f>
        <v>0</v>
      </c>
      <c r="VKP49" s="48">
        <f t="shared" ref="VKP49:VMV49" si="252">VKP50</f>
        <v>-122330</v>
      </c>
      <c r="VKQ49" s="48">
        <f t="shared" si="252"/>
        <v>0</v>
      </c>
      <c r="VKR49" s="48">
        <f t="shared" si="252"/>
        <v>0</v>
      </c>
      <c r="VKS49" s="48">
        <f t="shared" si="252"/>
        <v>122330</v>
      </c>
      <c r="VKT49" s="48">
        <f t="shared" si="252"/>
        <v>0</v>
      </c>
      <c r="VKU49" s="48">
        <f t="shared" si="252"/>
        <v>0</v>
      </c>
      <c r="VKV49" s="48">
        <f t="shared" si="252"/>
        <v>0</v>
      </c>
      <c r="VKW49" s="48">
        <f t="shared" si="252"/>
        <v>0</v>
      </c>
      <c r="VKX49" s="48">
        <f t="shared" si="252"/>
        <v>0</v>
      </c>
      <c r="VKY49" s="48">
        <f t="shared" si="252"/>
        <v>0</v>
      </c>
      <c r="VKZ49" s="48">
        <f t="shared" si="252"/>
        <v>0</v>
      </c>
      <c r="VLA49" s="45" t="s">
        <v>116</v>
      </c>
      <c r="VLB49" s="76">
        <v>3240</v>
      </c>
      <c r="VLC49" s="76"/>
      <c r="VLD49" s="74" t="s">
        <v>117</v>
      </c>
      <c r="VLE49" s="48">
        <f>VLE50</f>
        <v>0</v>
      </c>
      <c r="VLF49" s="48">
        <f t="shared" si="252"/>
        <v>-122330</v>
      </c>
      <c r="VLG49" s="48">
        <f t="shared" si="252"/>
        <v>0</v>
      </c>
      <c r="VLH49" s="48">
        <f t="shared" si="252"/>
        <v>0</v>
      </c>
      <c r="VLI49" s="48">
        <f t="shared" si="252"/>
        <v>122330</v>
      </c>
      <c r="VLJ49" s="48">
        <f t="shared" si="252"/>
        <v>0</v>
      </c>
      <c r="VLK49" s="48">
        <f t="shared" si="252"/>
        <v>0</v>
      </c>
      <c r="VLL49" s="48">
        <f t="shared" si="252"/>
        <v>0</v>
      </c>
      <c r="VLM49" s="48">
        <f t="shared" si="252"/>
        <v>0</v>
      </c>
      <c r="VLN49" s="48">
        <f t="shared" si="252"/>
        <v>0</v>
      </c>
      <c r="VLO49" s="48">
        <f t="shared" si="252"/>
        <v>0</v>
      </c>
      <c r="VLP49" s="48">
        <f t="shared" si="252"/>
        <v>0</v>
      </c>
      <c r="VLQ49" s="45" t="s">
        <v>116</v>
      </c>
      <c r="VLR49" s="76">
        <v>3240</v>
      </c>
      <c r="VLS49" s="76"/>
      <c r="VLT49" s="74" t="s">
        <v>117</v>
      </c>
      <c r="VLU49" s="48">
        <f>VLU50</f>
        <v>0</v>
      </c>
      <c r="VLV49" s="48">
        <f t="shared" si="252"/>
        <v>-122330</v>
      </c>
      <c r="VLW49" s="48">
        <f t="shared" si="252"/>
        <v>0</v>
      </c>
      <c r="VLX49" s="48">
        <f t="shared" si="252"/>
        <v>0</v>
      </c>
      <c r="VLY49" s="48">
        <f t="shared" si="252"/>
        <v>122330</v>
      </c>
      <c r="VLZ49" s="48">
        <f t="shared" si="252"/>
        <v>0</v>
      </c>
      <c r="VMA49" s="48">
        <f t="shared" si="252"/>
        <v>0</v>
      </c>
      <c r="VMB49" s="48">
        <f t="shared" si="252"/>
        <v>0</v>
      </c>
      <c r="VMC49" s="48">
        <f t="shared" si="252"/>
        <v>0</v>
      </c>
      <c r="VMD49" s="48">
        <f t="shared" si="252"/>
        <v>0</v>
      </c>
      <c r="VME49" s="48">
        <f t="shared" si="252"/>
        <v>0</v>
      </c>
      <c r="VMF49" s="48">
        <f t="shared" si="252"/>
        <v>0</v>
      </c>
      <c r="VMG49" s="45" t="s">
        <v>116</v>
      </c>
      <c r="VMH49" s="76">
        <v>3240</v>
      </c>
      <c r="VMI49" s="76"/>
      <c r="VMJ49" s="74" t="s">
        <v>117</v>
      </c>
      <c r="VMK49" s="48">
        <f>VMK50</f>
        <v>0</v>
      </c>
      <c r="VML49" s="48">
        <f t="shared" si="252"/>
        <v>-122330</v>
      </c>
      <c r="VMM49" s="48">
        <f t="shared" si="252"/>
        <v>0</v>
      </c>
      <c r="VMN49" s="48">
        <f t="shared" si="252"/>
        <v>0</v>
      </c>
      <c r="VMO49" s="48">
        <f t="shared" si="252"/>
        <v>122330</v>
      </c>
      <c r="VMP49" s="48">
        <f t="shared" si="252"/>
        <v>0</v>
      </c>
      <c r="VMQ49" s="48">
        <f t="shared" si="252"/>
        <v>0</v>
      </c>
      <c r="VMR49" s="48">
        <f t="shared" si="252"/>
        <v>0</v>
      </c>
      <c r="VMS49" s="48">
        <f t="shared" si="252"/>
        <v>0</v>
      </c>
      <c r="VMT49" s="48">
        <f t="shared" si="252"/>
        <v>0</v>
      </c>
      <c r="VMU49" s="48">
        <f t="shared" si="252"/>
        <v>0</v>
      </c>
      <c r="VMV49" s="48">
        <f t="shared" si="252"/>
        <v>0</v>
      </c>
      <c r="VMW49" s="45" t="s">
        <v>116</v>
      </c>
      <c r="VMX49" s="76">
        <v>3240</v>
      </c>
      <c r="VMY49" s="76"/>
      <c r="VMZ49" s="74" t="s">
        <v>117</v>
      </c>
      <c r="VNA49" s="48">
        <f>VNA50</f>
        <v>0</v>
      </c>
      <c r="VNB49" s="48">
        <f t="shared" ref="VNB49:VPH49" si="253">VNB50</f>
        <v>-122330</v>
      </c>
      <c r="VNC49" s="48">
        <f t="shared" si="253"/>
        <v>0</v>
      </c>
      <c r="VND49" s="48">
        <f t="shared" si="253"/>
        <v>0</v>
      </c>
      <c r="VNE49" s="48">
        <f t="shared" si="253"/>
        <v>122330</v>
      </c>
      <c r="VNF49" s="48">
        <f t="shared" si="253"/>
        <v>0</v>
      </c>
      <c r="VNG49" s="48">
        <f t="shared" si="253"/>
        <v>0</v>
      </c>
      <c r="VNH49" s="48">
        <f t="shared" si="253"/>
        <v>0</v>
      </c>
      <c r="VNI49" s="48">
        <f t="shared" si="253"/>
        <v>0</v>
      </c>
      <c r="VNJ49" s="48">
        <f t="shared" si="253"/>
        <v>0</v>
      </c>
      <c r="VNK49" s="48">
        <f t="shared" si="253"/>
        <v>0</v>
      </c>
      <c r="VNL49" s="48">
        <f t="shared" si="253"/>
        <v>0</v>
      </c>
      <c r="VNM49" s="45" t="s">
        <v>116</v>
      </c>
      <c r="VNN49" s="76">
        <v>3240</v>
      </c>
      <c r="VNO49" s="76"/>
      <c r="VNP49" s="74" t="s">
        <v>117</v>
      </c>
      <c r="VNQ49" s="48">
        <f>VNQ50</f>
        <v>0</v>
      </c>
      <c r="VNR49" s="48">
        <f t="shared" si="253"/>
        <v>-122330</v>
      </c>
      <c r="VNS49" s="48">
        <f t="shared" si="253"/>
        <v>0</v>
      </c>
      <c r="VNT49" s="48">
        <f t="shared" si="253"/>
        <v>0</v>
      </c>
      <c r="VNU49" s="48">
        <f t="shared" si="253"/>
        <v>122330</v>
      </c>
      <c r="VNV49" s="48">
        <f t="shared" si="253"/>
        <v>0</v>
      </c>
      <c r="VNW49" s="48">
        <f t="shared" si="253"/>
        <v>0</v>
      </c>
      <c r="VNX49" s="48">
        <f t="shared" si="253"/>
        <v>0</v>
      </c>
      <c r="VNY49" s="48">
        <f t="shared" si="253"/>
        <v>0</v>
      </c>
      <c r="VNZ49" s="48">
        <f t="shared" si="253"/>
        <v>0</v>
      </c>
      <c r="VOA49" s="48">
        <f t="shared" si="253"/>
        <v>0</v>
      </c>
      <c r="VOB49" s="48">
        <f t="shared" si="253"/>
        <v>0</v>
      </c>
      <c r="VOC49" s="45" t="s">
        <v>116</v>
      </c>
      <c r="VOD49" s="76">
        <v>3240</v>
      </c>
      <c r="VOE49" s="76"/>
      <c r="VOF49" s="74" t="s">
        <v>117</v>
      </c>
      <c r="VOG49" s="48">
        <f>VOG50</f>
        <v>0</v>
      </c>
      <c r="VOH49" s="48">
        <f t="shared" si="253"/>
        <v>-122330</v>
      </c>
      <c r="VOI49" s="48">
        <f t="shared" si="253"/>
        <v>0</v>
      </c>
      <c r="VOJ49" s="48">
        <f t="shared" si="253"/>
        <v>0</v>
      </c>
      <c r="VOK49" s="48">
        <f t="shared" si="253"/>
        <v>122330</v>
      </c>
      <c r="VOL49" s="48">
        <f t="shared" si="253"/>
        <v>0</v>
      </c>
      <c r="VOM49" s="48">
        <f t="shared" si="253"/>
        <v>0</v>
      </c>
      <c r="VON49" s="48">
        <f t="shared" si="253"/>
        <v>0</v>
      </c>
      <c r="VOO49" s="48">
        <f t="shared" si="253"/>
        <v>0</v>
      </c>
      <c r="VOP49" s="48">
        <f t="shared" si="253"/>
        <v>0</v>
      </c>
      <c r="VOQ49" s="48">
        <f t="shared" si="253"/>
        <v>0</v>
      </c>
      <c r="VOR49" s="48">
        <f t="shared" si="253"/>
        <v>0</v>
      </c>
      <c r="VOS49" s="45" t="s">
        <v>116</v>
      </c>
      <c r="VOT49" s="76">
        <v>3240</v>
      </c>
      <c r="VOU49" s="76"/>
      <c r="VOV49" s="74" t="s">
        <v>117</v>
      </c>
      <c r="VOW49" s="48">
        <f>VOW50</f>
        <v>0</v>
      </c>
      <c r="VOX49" s="48">
        <f t="shared" si="253"/>
        <v>-122330</v>
      </c>
      <c r="VOY49" s="48">
        <f t="shared" si="253"/>
        <v>0</v>
      </c>
      <c r="VOZ49" s="48">
        <f t="shared" si="253"/>
        <v>0</v>
      </c>
      <c r="VPA49" s="48">
        <f t="shared" si="253"/>
        <v>122330</v>
      </c>
      <c r="VPB49" s="48">
        <f t="shared" si="253"/>
        <v>0</v>
      </c>
      <c r="VPC49" s="48">
        <f t="shared" si="253"/>
        <v>0</v>
      </c>
      <c r="VPD49" s="48">
        <f t="shared" si="253"/>
        <v>0</v>
      </c>
      <c r="VPE49" s="48">
        <f t="shared" si="253"/>
        <v>0</v>
      </c>
      <c r="VPF49" s="48">
        <f t="shared" si="253"/>
        <v>0</v>
      </c>
      <c r="VPG49" s="48">
        <f t="shared" si="253"/>
        <v>0</v>
      </c>
      <c r="VPH49" s="48">
        <f t="shared" si="253"/>
        <v>0</v>
      </c>
      <c r="VPI49" s="45" t="s">
        <v>116</v>
      </c>
      <c r="VPJ49" s="76">
        <v>3240</v>
      </c>
      <c r="VPK49" s="76"/>
      <c r="VPL49" s="74" t="s">
        <v>117</v>
      </c>
      <c r="VPM49" s="48">
        <f>VPM50</f>
        <v>0</v>
      </c>
      <c r="VPN49" s="48">
        <f t="shared" ref="VPN49:VRT49" si="254">VPN50</f>
        <v>-122330</v>
      </c>
      <c r="VPO49" s="48">
        <f t="shared" si="254"/>
        <v>0</v>
      </c>
      <c r="VPP49" s="48">
        <f t="shared" si="254"/>
        <v>0</v>
      </c>
      <c r="VPQ49" s="48">
        <f t="shared" si="254"/>
        <v>122330</v>
      </c>
      <c r="VPR49" s="48">
        <f t="shared" si="254"/>
        <v>0</v>
      </c>
      <c r="VPS49" s="48">
        <f t="shared" si="254"/>
        <v>0</v>
      </c>
      <c r="VPT49" s="48">
        <f t="shared" si="254"/>
        <v>0</v>
      </c>
      <c r="VPU49" s="48">
        <f t="shared" si="254"/>
        <v>0</v>
      </c>
      <c r="VPV49" s="48">
        <f t="shared" si="254"/>
        <v>0</v>
      </c>
      <c r="VPW49" s="48">
        <f t="shared" si="254"/>
        <v>0</v>
      </c>
      <c r="VPX49" s="48">
        <f t="shared" si="254"/>
        <v>0</v>
      </c>
      <c r="VPY49" s="45" t="s">
        <v>116</v>
      </c>
      <c r="VPZ49" s="76">
        <v>3240</v>
      </c>
      <c r="VQA49" s="76"/>
      <c r="VQB49" s="74" t="s">
        <v>117</v>
      </c>
      <c r="VQC49" s="48">
        <f>VQC50</f>
        <v>0</v>
      </c>
      <c r="VQD49" s="48">
        <f t="shared" si="254"/>
        <v>-122330</v>
      </c>
      <c r="VQE49" s="48">
        <f t="shared" si="254"/>
        <v>0</v>
      </c>
      <c r="VQF49" s="48">
        <f t="shared" si="254"/>
        <v>0</v>
      </c>
      <c r="VQG49" s="48">
        <f t="shared" si="254"/>
        <v>122330</v>
      </c>
      <c r="VQH49" s="48">
        <f t="shared" si="254"/>
        <v>0</v>
      </c>
      <c r="VQI49" s="48">
        <f t="shared" si="254"/>
        <v>0</v>
      </c>
      <c r="VQJ49" s="48">
        <f t="shared" si="254"/>
        <v>0</v>
      </c>
      <c r="VQK49" s="48">
        <f t="shared" si="254"/>
        <v>0</v>
      </c>
      <c r="VQL49" s="48">
        <f t="shared" si="254"/>
        <v>0</v>
      </c>
      <c r="VQM49" s="48">
        <f t="shared" si="254"/>
        <v>0</v>
      </c>
      <c r="VQN49" s="48">
        <f t="shared" si="254"/>
        <v>0</v>
      </c>
      <c r="VQO49" s="45" t="s">
        <v>116</v>
      </c>
      <c r="VQP49" s="76">
        <v>3240</v>
      </c>
      <c r="VQQ49" s="76"/>
      <c r="VQR49" s="74" t="s">
        <v>117</v>
      </c>
      <c r="VQS49" s="48">
        <f>VQS50</f>
        <v>0</v>
      </c>
      <c r="VQT49" s="48">
        <f t="shared" si="254"/>
        <v>-122330</v>
      </c>
      <c r="VQU49" s="48">
        <f t="shared" si="254"/>
        <v>0</v>
      </c>
      <c r="VQV49" s="48">
        <f t="shared" si="254"/>
        <v>0</v>
      </c>
      <c r="VQW49" s="48">
        <f t="shared" si="254"/>
        <v>122330</v>
      </c>
      <c r="VQX49" s="48">
        <f t="shared" si="254"/>
        <v>0</v>
      </c>
      <c r="VQY49" s="48">
        <f t="shared" si="254"/>
        <v>0</v>
      </c>
      <c r="VQZ49" s="48">
        <f t="shared" si="254"/>
        <v>0</v>
      </c>
      <c r="VRA49" s="48">
        <f t="shared" si="254"/>
        <v>0</v>
      </c>
      <c r="VRB49" s="48">
        <f t="shared" si="254"/>
        <v>0</v>
      </c>
      <c r="VRC49" s="48">
        <f t="shared" si="254"/>
        <v>0</v>
      </c>
      <c r="VRD49" s="48">
        <f t="shared" si="254"/>
        <v>0</v>
      </c>
      <c r="VRE49" s="45" t="s">
        <v>116</v>
      </c>
      <c r="VRF49" s="76">
        <v>3240</v>
      </c>
      <c r="VRG49" s="76"/>
      <c r="VRH49" s="74" t="s">
        <v>117</v>
      </c>
      <c r="VRI49" s="48">
        <f>VRI50</f>
        <v>0</v>
      </c>
      <c r="VRJ49" s="48">
        <f t="shared" si="254"/>
        <v>-122330</v>
      </c>
      <c r="VRK49" s="48">
        <f t="shared" si="254"/>
        <v>0</v>
      </c>
      <c r="VRL49" s="48">
        <f t="shared" si="254"/>
        <v>0</v>
      </c>
      <c r="VRM49" s="48">
        <f t="shared" si="254"/>
        <v>122330</v>
      </c>
      <c r="VRN49" s="48">
        <f t="shared" si="254"/>
        <v>0</v>
      </c>
      <c r="VRO49" s="48">
        <f t="shared" si="254"/>
        <v>0</v>
      </c>
      <c r="VRP49" s="48">
        <f t="shared" si="254"/>
        <v>0</v>
      </c>
      <c r="VRQ49" s="48">
        <f t="shared" si="254"/>
        <v>0</v>
      </c>
      <c r="VRR49" s="48">
        <f t="shared" si="254"/>
        <v>0</v>
      </c>
      <c r="VRS49" s="48">
        <f t="shared" si="254"/>
        <v>0</v>
      </c>
      <c r="VRT49" s="48">
        <f t="shared" si="254"/>
        <v>0</v>
      </c>
      <c r="VRU49" s="45" t="s">
        <v>116</v>
      </c>
      <c r="VRV49" s="76">
        <v>3240</v>
      </c>
      <c r="VRW49" s="76"/>
      <c r="VRX49" s="74" t="s">
        <v>117</v>
      </c>
      <c r="VRY49" s="48">
        <f>VRY50</f>
        <v>0</v>
      </c>
      <c r="VRZ49" s="48">
        <f t="shared" ref="VRZ49:VUF49" si="255">VRZ50</f>
        <v>-122330</v>
      </c>
      <c r="VSA49" s="48">
        <f t="shared" si="255"/>
        <v>0</v>
      </c>
      <c r="VSB49" s="48">
        <f t="shared" si="255"/>
        <v>0</v>
      </c>
      <c r="VSC49" s="48">
        <f t="shared" si="255"/>
        <v>122330</v>
      </c>
      <c r="VSD49" s="48">
        <f t="shared" si="255"/>
        <v>0</v>
      </c>
      <c r="VSE49" s="48">
        <f t="shared" si="255"/>
        <v>0</v>
      </c>
      <c r="VSF49" s="48">
        <f t="shared" si="255"/>
        <v>0</v>
      </c>
      <c r="VSG49" s="48">
        <f t="shared" si="255"/>
        <v>0</v>
      </c>
      <c r="VSH49" s="48">
        <f t="shared" si="255"/>
        <v>0</v>
      </c>
      <c r="VSI49" s="48">
        <f t="shared" si="255"/>
        <v>0</v>
      </c>
      <c r="VSJ49" s="48">
        <f t="shared" si="255"/>
        <v>0</v>
      </c>
      <c r="VSK49" s="45" t="s">
        <v>116</v>
      </c>
      <c r="VSL49" s="76">
        <v>3240</v>
      </c>
      <c r="VSM49" s="76"/>
      <c r="VSN49" s="74" t="s">
        <v>117</v>
      </c>
      <c r="VSO49" s="48">
        <f>VSO50</f>
        <v>0</v>
      </c>
      <c r="VSP49" s="48">
        <f t="shared" si="255"/>
        <v>-122330</v>
      </c>
      <c r="VSQ49" s="48">
        <f t="shared" si="255"/>
        <v>0</v>
      </c>
      <c r="VSR49" s="48">
        <f t="shared" si="255"/>
        <v>0</v>
      </c>
      <c r="VSS49" s="48">
        <f t="shared" si="255"/>
        <v>122330</v>
      </c>
      <c r="VST49" s="48">
        <f t="shared" si="255"/>
        <v>0</v>
      </c>
      <c r="VSU49" s="48">
        <f t="shared" si="255"/>
        <v>0</v>
      </c>
      <c r="VSV49" s="48">
        <f t="shared" si="255"/>
        <v>0</v>
      </c>
      <c r="VSW49" s="48">
        <f t="shared" si="255"/>
        <v>0</v>
      </c>
      <c r="VSX49" s="48">
        <f t="shared" si="255"/>
        <v>0</v>
      </c>
      <c r="VSY49" s="48">
        <f t="shared" si="255"/>
        <v>0</v>
      </c>
      <c r="VSZ49" s="48">
        <f t="shared" si="255"/>
        <v>0</v>
      </c>
      <c r="VTA49" s="45" t="s">
        <v>116</v>
      </c>
      <c r="VTB49" s="76">
        <v>3240</v>
      </c>
      <c r="VTC49" s="76"/>
      <c r="VTD49" s="74" t="s">
        <v>117</v>
      </c>
      <c r="VTE49" s="48">
        <f>VTE50</f>
        <v>0</v>
      </c>
      <c r="VTF49" s="48">
        <f t="shared" si="255"/>
        <v>-122330</v>
      </c>
      <c r="VTG49" s="48">
        <f t="shared" si="255"/>
        <v>0</v>
      </c>
      <c r="VTH49" s="48">
        <f t="shared" si="255"/>
        <v>0</v>
      </c>
      <c r="VTI49" s="48">
        <f t="shared" si="255"/>
        <v>122330</v>
      </c>
      <c r="VTJ49" s="48">
        <f t="shared" si="255"/>
        <v>0</v>
      </c>
      <c r="VTK49" s="48">
        <f t="shared" si="255"/>
        <v>0</v>
      </c>
      <c r="VTL49" s="48">
        <f t="shared" si="255"/>
        <v>0</v>
      </c>
      <c r="VTM49" s="48">
        <f t="shared" si="255"/>
        <v>0</v>
      </c>
      <c r="VTN49" s="48">
        <f t="shared" si="255"/>
        <v>0</v>
      </c>
      <c r="VTO49" s="48">
        <f t="shared" si="255"/>
        <v>0</v>
      </c>
      <c r="VTP49" s="48">
        <f t="shared" si="255"/>
        <v>0</v>
      </c>
      <c r="VTQ49" s="45" t="s">
        <v>116</v>
      </c>
      <c r="VTR49" s="76">
        <v>3240</v>
      </c>
      <c r="VTS49" s="76"/>
      <c r="VTT49" s="74" t="s">
        <v>117</v>
      </c>
      <c r="VTU49" s="48">
        <f>VTU50</f>
        <v>0</v>
      </c>
      <c r="VTV49" s="48">
        <f t="shared" si="255"/>
        <v>-122330</v>
      </c>
      <c r="VTW49" s="48">
        <f t="shared" si="255"/>
        <v>0</v>
      </c>
      <c r="VTX49" s="48">
        <f t="shared" si="255"/>
        <v>0</v>
      </c>
      <c r="VTY49" s="48">
        <f t="shared" si="255"/>
        <v>122330</v>
      </c>
      <c r="VTZ49" s="48">
        <f t="shared" si="255"/>
        <v>0</v>
      </c>
      <c r="VUA49" s="48">
        <f t="shared" si="255"/>
        <v>0</v>
      </c>
      <c r="VUB49" s="48">
        <f t="shared" si="255"/>
        <v>0</v>
      </c>
      <c r="VUC49" s="48">
        <f t="shared" si="255"/>
        <v>0</v>
      </c>
      <c r="VUD49" s="48">
        <f t="shared" si="255"/>
        <v>0</v>
      </c>
      <c r="VUE49" s="48">
        <f t="shared" si="255"/>
        <v>0</v>
      </c>
      <c r="VUF49" s="48">
        <f t="shared" si="255"/>
        <v>0</v>
      </c>
      <c r="VUG49" s="45" t="s">
        <v>116</v>
      </c>
      <c r="VUH49" s="76">
        <v>3240</v>
      </c>
      <c r="VUI49" s="76"/>
      <c r="VUJ49" s="74" t="s">
        <v>117</v>
      </c>
      <c r="VUK49" s="48">
        <f>VUK50</f>
        <v>0</v>
      </c>
      <c r="VUL49" s="48">
        <f t="shared" ref="VUL49:VWR49" si="256">VUL50</f>
        <v>-122330</v>
      </c>
      <c r="VUM49" s="48">
        <f t="shared" si="256"/>
        <v>0</v>
      </c>
      <c r="VUN49" s="48">
        <f t="shared" si="256"/>
        <v>0</v>
      </c>
      <c r="VUO49" s="48">
        <f t="shared" si="256"/>
        <v>122330</v>
      </c>
      <c r="VUP49" s="48">
        <f t="shared" si="256"/>
        <v>0</v>
      </c>
      <c r="VUQ49" s="48">
        <f t="shared" si="256"/>
        <v>0</v>
      </c>
      <c r="VUR49" s="48">
        <f t="shared" si="256"/>
        <v>0</v>
      </c>
      <c r="VUS49" s="48">
        <f t="shared" si="256"/>
        <v>0</v>
      </c>
      <c r="VUT49" s="48">
        <f t="shared" si="256"/>
        <v>0</v>
      </c>
      <c r="VUU49" s="48">
        <f t="shared" si="256"/>
        <v>0</v>
      </c>
      <c r="VUV49" s="48">
        <f t="shared" si="256"/>
        <v>0</v>
      </c>
      <c r="VUW49" s="45" t="s">
        <v>116</v>
      </c>
      <c r="VUX49" s="76">
        <v>3240</v>
      </c>
      <c r="VUY49" s="76"/>
      <c r="VUZ49" s="74" t="s">
        <v>117</v>
      </c>
      <c r="VVA49" s="48">
        <f>VVA50</f>
        <v>0</v>
      </c>
      <c r="VVB49" s="48">
        <f t="shared" si="256"/>
        <v>-122330</v>
      </c>
      <c r="VVC49" s="48">
        <f t="shared" si="256"/>
        <v>0</v>
      </c>
      <c r="VVD49" s="48">
        <f t="shared" si="256"/>
        <v>0</v>
      </c>
      <c r="VVE49" s="48">
        <f t="shared" si="256"/>
        <v>122330</v>
      </c>
      <c r="VVF49" s="48">
        <f t="shared" si="256"/>
        <v>0</v>
      </c>
      <c r="VVG49" s="48">
        <f t="shared" si="256"/>
        <v>0</v>
      </c>
      <c r="VVH49" s="48">
        <f t="shared" si="256"/>
        <v>0</v>
      </c>
      <c r="VVI49" s="48">
        <f t="shared" si="256"/>
        <v>0</v>
      </c>
      <c r="VVJ49" s="48">
        <f t="shared" si="256"/>
        <v>0</v>
      </c>
      <c r="VVK49" s="48">
        <f t="shared" si="256"/>
        <v>0</v>
      </c>
      <c r="VVL49" s="48">
        <f t="shared" si="256"/>
        <v>0</v>
      </c>
      <c r="VVM49" s="45" t="s">
        <v>116</v>
      </c>
      <c r="VVN49" s="76">
        <v>3240</v>
      </c>
      <c r="VVO49" s="76"/>
      <c r="VVP49" s="74" t="s">
        <v>117</v>
      </c>
      <c r="VVQ49" s="48">
        <f>VVQ50</f>
        <v>0</v>
      </c>
      <c r="VVR49" s="48">
        <f t="shared" si="256"/>
        <v>-122330</v>
      </c>
      <c r="VVS49" s="48">
        <f t="shared" si="256"/>
        <v>0</v>
      </c>
      <c r="VVT49" s="48">
        <f t="shared" si="256"/>
        <v>0</v>
      </c>
      <c r="VVU49" s="48">
        <f t="shared" si="256"/>
        <v>122330</v>
      </c>
      <c r="VVV49" s="48">
        <f t="shared" si="256"/>
        <v>0</v>
      </c>
      <c r="VVW49" s="48">
        <f t="shared" si="256"/>
        <v>0</v>
      </c>
      <c r="VVX49" s="48">
        <f t="shared" si="256"/>
        <v>0</v>
      </c>
      <c r="VVY49" s="48">
        <f t="shared" si="256"/>
        <v>0</v>
      </c>
      <c r="VVZ49" s="48">
        <f t="shared" si="256"/>
        <v>0</v>
      </c>
      <c r="VWA49" s="48">
        <f t="shared" si="256"/>
        <v>0</v>
      </c>
      <c r="VWB49" s="48">
        <f t="shared" si="256"/>
        <v>0</v>
      </c>
      <c r="VWC49" s="45" t="s">
        <v>116</v>
      </c>
      <c r="VWD49" s="76">
        <v>3240</v>
      </c>
      <c r="VWE49" s="76"/>
      <c r="VWF49" s="74" t="s">
        <v>117</v>
      </c>
      <c r="VWG49" s="48">
        <f>VWG50</f>
        <v>0</v>
      </c>
      <c r="VWH49" s="48">
        <f t="shared" si="256"/>
        <v>-122330</v>
      </c>
      <c r="VWI49" s="48">
        <f t="shared" si="256"/>
        <v>0</v>
      </c>
      <c r="VWJ49" s="48">
        <f t="shared" si="256"/>
        <v>0</v>
      </c>
      <c r="VWK49" s="48">
        <f t="shared" si="256"/>
        <v>122330</v>
      </c>
      <c r="VWL49" s="48">
        <f t="shared" si="256"/>
        <v>0</v>
      </c>
      <c r="VWM49" s="48">
        <f t="shared" si="256"/>
        <v>0</v>
      </c>
      <c r="VWN49" s="48">
        <f t="shared" si="256"/>
        <v>0</v>
      </c>
      <c r="VWO49" s="48">
        <f t="shared" si="256"/>
        <v>0</v>
      </c>
      <c r="VWP49" s="48">
        <f t="shared" si="256"/>
        <v>0</v>
      </c>
      <c r="VWQ49" s="48">
        <f t="shared" si="256"/>
        <v>0</v>
      </c>
      <c r="VWR49" s="48">
        <f t="shared" si="256"/>
        <v>0</v>
      </c>
      <c r="VWS49" s="45" t="s">
        <v>116</v>
      </c>
      <c r="VWT49" s="76">
        <v>3240</v>
      </c>
      <c r="VWU49" s="76"/>
      <c r="VWV49" s="74" t="s">
        <v>117</v>
      </c>
      <c r="VWW49" s="48">
        <f>VWW50</f>
        <v>0</v>
      </c>
      <c r="VWX49" s="48">
        <f t="shared" ref="VWX49:VZD49" si="257">VWX50</f>
        <v>-122330</v>
      </c>
      <c r="VWY49" s="48">
        <f t="shared" si="257"/>
        <v>0</v>
      </c>
      <c r="VWZ49" s="48">
        <f t="shared" si="257"/>
        <v>0</v>
      </c>
      <c r="VXA49" s="48">
        <f t="shared" si="257"/>
        <v>122330</v>
      </c>
      <c r="VXB49" s="48">
        <f t="shared" si="257"/>
        <v>0</v>
      </c>
      <c r="VXC49" s="48">
        <f t="shared" si="257"/>
        <v>0</v>
      </c>
      <c r="VXD49" s="48">
        <f t="shared" si="257"/>
        <v>0</v>
      </c>
      <c r="VXE49" s="48">
        <f t="shared" si="257"/>
        <v>0</v>
      </c>
      <c r="VXF49" s="48">
        <f t="shared" si="257"/>
        <v>0</v>
      </c>
      <c r="VXG49" s="48">
        <f t="shared" si="257"/>
        <v>0</v>
      </c>
      <c r="VXH49" s="48">
        <f t="shared" si="257"/>
        <v>0</v>
      </c>
      <c r="VXI49" s="45" t="s">
        <v>116</v>
      </c>
      <c r="VXJ49" s="76">
        <v>3240</v>
      </c>
      <c r="VXK49" s="76"/>
      <c r="VXL49" s="74" t="s">
        <v>117</v>
      </c>
      <c r="VXM49" s="48">
        <f>VXM50</f>
        <v>0</v>
      </c>
      <c r="VXN49" s="48">
        <f t="shared" si="257"/>
        <v>-122330</v>
      </c>
      <c r="VXO49" s="48">
        <f t="shared" si="257"/>
        <v>0</v>
      </c>
      <c r="VXP49" s="48">
        <f t="shared" si="257"/>
        <v>0</v>
      </c>
      <c r="VXQ49" s="48">
        <f t="shared" si="257"/>
        <v>122330</v>
      </c>
      <c r="VXR49" s="48">
        <f t="shared" si="257"/>
        <v>0</v>
      </c>
      <c r="VXS49" s="48">
        <f t="shared" si="257"/>
        <v>0</v>
      </c>
      <c r="VXT49" s="48">
        <f t="shared" si="257"/>
        <v>0</v>
      </c>
      <c r="VXU49" s="48">
        <f t="shared" si="257"/>
        <v>0</v>
      </c>
      <c r="VXV49" s="48">
        <f t="shared" si="257"/>
        <v>0</v>
      </c>
      <c r="VXW49" s="48">
        <f t="shared" si="257"/>
        <v>0</v>
      </c>
      <c r="VXX49" s="48">
        <f t="shared" si="257"/>
        <v>0</v>
      </c>
      <c r="VXY49" s="45" t="s">
        <v>116</v>
      </c>
      <c r="VXZ49" s="76">
        <v>3240</v>
      </c>
      <c r="VYA49" s="76"/>
      <c r="VYB49" s="74" t="s">
        <v>117</v>
      </c>
      <c r="VYC49" s="48">
        <f>VYC50</f>
        <v>0</v>
      </c>
      <c r="VYD49" s="48">
        <f t="shared" si="257"/>
        <v>-122330</v>
      </c>
      <c r="VYE49" s="48">
        <f t="shared" si="257"/>
        <v>0</v>
      </c>
      <c r="VYF49" s="48">
        <f t="shared" si="257"/>
        <v>0</v>
      </c>
      <c r="VYG49" s="48">
        <f t="shared" si="257"/>
        <v>122330</v>
      </c>
      <c r="VYH49" s="48">
        <f t="shared" si="257"/>
        <v>0</v>
      </c>
      <c r="VYI49" s="48">
        <f t="shared" si="257"/>
        <v>0</v>
      </c>
      <c r="VYJ49" s="48">
        <f t="shared" si="257"/>
        <v>0</v>
      </c>
      <c r="VYK49" s="48">
        <f t="shared" si="257"/>
        <v>0</v>
      </c>
      <c r="VYL49" s="48">
        <f t="shared" si="257"/>
        <v>0</v>
      </c>
      <c r="VYM49" s="48">
        <f t="shared" si="257"/>
        <v>0</v>
      </c>
      <c r="VYN49" s="48">
        <f t="shared" si="257"/>
        <v>0</v>
      </c>
      <c r="VYO49" s="45" t="s">
        <v>116</v>
      </c>
      <c r="VYP49" s="76">
        <v>3240</v>
      </c>
      <c r="VYQ49" s="76"/>
      <c r="VYR49" s="74" t="s">
        <v>117</v>
      </c>
      <c r="VYS49" s="48">
        <f>VYS50</f>
        <v>0</v>
      </c>
      <c r="VYT49" s="48">
        <f t="shared" si="257"/>
        <v>-122330</v>
      </c>
      <c r="VYU49" s="48">
        <f t="shared" si="257"/>
        <v>0</v>
      </c>
      <c r="VYV49" s="48">
        <f t="shared" si="257"/>
        <v>0</v>
      </c>
      <c r="VYW49" s="48">
        <f t="shared" si="257"/>
        <v>122330</v>
      </c>
      <c r="VYX49" s="48">
        <f t="shared" si="257"/>
        <v>0</v>
      </c>
      <c r="VYY49" s="48">
        <f t="shared" si="257"/>
        <v>0</v>
      </c>
      <c r="VYZ49" s="48">
        <f t="shared" si="257"/>
        <v>0</v>
      </c>
      <c r="VZA49" s="48">
        <f t="shared" si="257"/>
        <v>0</v>
      </c>
      <c r="VZB49" s="48">
        <f t="shared" si="257"/>
        <v>0</v>
      </c>
      <c r="VZC49" s="48">
        <f t="shared" si="257"/>
        <v>0</v>
      </c>
      <c r="VZD49" s="48">
        <f t="shared" si="257"/>
        <v>0</v>
      </c>
      <c r="VZE49" s="45" t="s">
        <v>116</v>
      </c>
      <c r="VZF49" s="76">
        <v>3240</v>
      </c>
      <c r="VZG49" s="76"/>
      <c r="VZH49" s="74" t="s">
        <v>117</v>
      </c>
      <c r="VZI49" s="48">
        <f>VZI50</f>
        <v>0</v>
      </c>
      <c r="VZJ49" s="48">
        <f t="shared" ref="VZJ49:WBP49" si="258">VZJ50</f>
        <v>-122330</v>
      </c>
      <c r="VZK49" s="48">
        <f t="shared" si="258"/>
        <v>0</v>
      </c>
      <c r="VZL49" s="48">
        <f t="shared" si="258"/>
        <v>0</v>
      </c>
      <c r="VZM49" s="48">
        <f t="shared" si="258"/>
        <v>122330</v>
      </c>
      <c r="VZN49" s="48">
        <f t="shared" si="258"/>
        <v>0</v>
      </c>
      <c r="VZO49" s="48">
        <f t="shared" si="258"/>
        <v>0</v>
      </c>
      <c r="VZP49" s="48">
        <f t="shared" si="258"/>
        <v>0</v>
      </c>
      <c r="VZQ49" s="48">
        <f t="shared" si="258"/>
        <v>0</v>
      </c>
      <c r="VZR49" s="48">
        <f t="shared" si="258"/>
        <v>0</v>
      </c>
      <c r="VZS49" s="48">
        <f t="shared" si="258"/>
        <v>0</v>
      </c>
      <c r="VZT49" s="48">
        <f t="shared" si="258"/>
        <v>0</v>
      </c>
      <c r="VZU49" s="45" t="s">
        <v>116</v>
      </c>
      <c r="VZV49" s="76">
        <v>3240</v>
      </c>
      <c r="VZW49" s="76"/>
      <c r="VZX49" s="74" t="s">
        <v>117</v>
      </c>
      <c r="VZY49" s="48">
        <f>VZY50</f>
        <v>0</v>
      </c>
      <c r="VZZ49" s="48">
        <f t="shared" si="258"/>
        <v>-122330</v>
      </c>
      <c r="WAA49" s="48">
        <f t="shared" si="258"/>
        <v>0</v>
      </c>
      <c r="WAB49" s="48">
        <f t="shared" si="258"/>
        <v>0</v>
      </c>
      <c r="WAC49" s="48">
        <f t="shared" si="258"/>
        <v>122330</v>
      </c>
      <c r="WAD49" s="48">
        <f t="shared" si="258"/>
        <v>0</v>
      </c>
      <c r="WAE49" s="48">
        <f t="shared" si="258"/>
        <v>0</v>
      </c>
      <c r="WAF49" s="48">
        <f t="shared" si="258"/>
        <v>0</v>
      </c>
      <c r="WAG49" s="48">
        <f t="shared" si="258"/>
        <v>0</v>
      </c>
      <c r="WAH49" s="48">
        <f t="shared" si="258"/>
        <v>0</v>
      </c>
      <c r="WAI49" s="48">
        <f t="shared" si="258"/>
        <v>0</v>
      </c>
      <c r="WAJ49" s="48">
        <f t="shared" si="258"/>
        <v>0</v>
      </c>
      <c r="WAK49" s="45" t="s">
        <v>116</v>
      </c>
      <c r="WAL49" s="76">
        <v>3240</v>
      </c>
      <c r="WAM49" s="76"/>
      <c r="WAN49" s="74" t="s">
        <v>117</v>
      </c>
      <c r="WAO49" s="48">
        <f>WAO50</f>
        <v>0</v>
      </c>
      <c r="WAP49" s="48">
        <f t="shared" si="258"/>
        <v>-122330</v>
      </c>
      <c r="WAQ49" s="48">
        <f t="shared" si="258"/>
        <v>0</v>
      </c>
      <c r="WAR49" s="48">
        <f t="shared" si="258"/>
        <v>0</v>
      </c>
      <c r="WAS49" s="48">
        <f t="shared" si="258"/>
        <v>122330</v>
      </c>
      <c r="WAT49" s="48">
        <f t="shared" si="258"/>
        <v>0</v>
      </c>
      <c r="WAU49" s="48">
        <f t="shared" si="258"/>
        <v>0</v>
      </c>
      <c r="WAV49" s="48">
        <f t="shared" si="258"/>
        <v>0</v>
      </c>
      <c r="WAW49" s="48">
        <f t="shared" si="258"/>
        <v>0</v>
      </c>
      <c r="WAX49" s="48">
        <f t="shared" si="258"/>
        <v>0</v>
      </c>
      <c r="WAY49" s="48">
        <f t="shared" si="258"/>
        <v>0</v>
      </c>
      <c r="WAZ49" s="48">
        <f t="shared" si="258"/>
        <v>0</v>
      </c>
      <c r="WBA49" s="45" t="s">
        <v>116</v>
      </c>
      <c r="WBB49" s="76">
        <v>3240</v>
      </c>
      <c r="WBC49" s="76"/>
      <c r="WBD49" s="74" t="s">
        <v>117</v>
      </c>
      <c r="WBE49" s="48">
        <f>WBE50</f>
        <v>0</v>
      </c>
      <c r="WBF49" s="48">
        <f t="shared" si="258"/>
        <v>-122330</v>
      </c>
      <c r="WBG49" s="48">
        <f t="shared" si="258"/>
        <v>0</v>
      </c>
      <c r="WBH49" s="48">
        <f t="shared" si="258"/>
        <v>0</v>
      </c>
      <c r="WBI49" s="48">
        <f t="shared" si="258"/>
        <v>122330</v>
      </c>
      <c r="WBJ49" s="48">
        <f t="shared" si="258"/>
        <v>0</v>
      </c>
      <c r="WBK49" s="48">
        <f t="shared" si="258"/>
        <v>0</v>
      </c>
      <c r="WBL49" s="48">
        <f t="shared" si="258"/>
        <v>0</v>
      </c>
      <c r="WBM49" s="48">
        <f t="shared" si="258"/>
        <v>0</v>
      </c>
      <c r="WBN49" s="48">
        <f t="shared" si="258"/>
        <v>0</v>
      </c>
      <c r="WBO49" s="48">
        <f t="shared" si="258"/>
        <v>0</v>
      </c>
      <c r="WBP49" s="48">
        <f t="shared" si="258"/>
        <v>0</v>
      </c>
      <c r="WBQ49" s="45" t="s">
        <v>116</v>
      </c>
      <c r="WBR49" s="76">
        <v>3240</v>
      </c>
      <c r="WBS49" s="76"/>
      <c r="WBT49" s="74" t="s">
        <v>117</v>
      </c>
      <c r="WBU49" s="48">
        <f>WBU50</f>
        <v>0</v>
      </c>
      <c r="WBV49" s="48">
        <f t="shared" ref="WBV49:WEB49" si="259">WBV50</f>
        <v>-122330</v>
      </c>
      <c r="WBW49" s="48">
        <f t="shared" si="259"/>
        <v>0</v>
      </c>
      <c r="WBX49" s="48">
        <f t="shared" si="259"/>
        <v>0</v>
      </c>
      <c r="WBY49" s="48">
        <f t="shared" si="259"/>
        <v>122330</v>
      </c>
      <c r="WBZ49" s="48">
        <f t="shared" si="259"/>
        <v>0</v>
      </c>
      <c r="WCA49" s="48">
        <f t="shared" si="259"/>
        <v>0</v>
      </c>
      <c r="WCB49" s="48">
        <f t="shared" si="259"/>
        <v>0</v>
      </c>
      <c r="WCC49" s="48">
        <f t="shared" si="259"/>
        <v>0</v>
      </c>
      <c r="WCD49" s="48">
        <f t="shared" si="259"/>
        <v>0</v>
      </c>
      <c r="WCE49" s="48">
        <f t="shared" si="259"/>
        <v>0</v>
      </c>
      <c r="WCF49" s="48">
        <f t="shared" si="259"/>
        <v>0</v>
      </c>
      <c r="WCG49" s="45" t="s">
        <v>116</v>
      </c>
      <c r="WCH49" s="76">
        <v>3240</v>
      </c>
      <c r="WCI49" s="76"/>
      <c r="WCJ49" s="74" t="s">
        <v>117</v>
      </c>
      <c r="WCK49" s="48">
        <f>WCK50</f>
        <v>0</v>
      </c>
      <c r="WCL49" s="48">
        <f t="shared" si="259"/>
        <v>-122330</v>
      </c>
      <c r="WCM49" s="48">
        <f t="shared" si="259"/>
        <v>0</v>
      </c>
      <c r="WCN49" s="48">
        <f t="shared" si="259"/>
        <v>0</v>
      </c>
      <c r="WCO49" s="48">
        <f t="shared" si="259"/>
        <v>122330</v>
      </c>
      <c r="WCP49" s="48">
        <f t="shared" si="259"/>
        <v>0</v>
      </c>
      <c r="WCQ49" s="48">
        <f t="shared" si="259"/>
        <v>0</v>
      </c>
      <c r="WCR49" s="48">
        <f t="shared" si="259"/>
        <v>0</v>
      </c>
      <c r="WCS49" s="48">
        <f t="shared" si="259"/>
        <v>0</v>
      </c>
      <c r="WCT49" s="48">
        <f t="shared" si="259"/>
        <v>0</v>
      </c>
      <c r="WCU49" s="48">
        <f t="shared" si="259"/>
        <v>0</v>
      </c>
      <c r="WCV49" s="48">
        <f t="shared" si="259"/>
        <v>0</v>
      </c>
      <c r="WCW49" s="45" t="s">
        <v>116</v>
      </c>
      <c r="WCX49" s="76">
        <v>3240</v>
      </c>
      <c r="WCY49" s="76"/>
      <c r="WCZ49" s="74" t="s">
        <v>117</v>
      </c>
      <c r="WDA49" s="48">
        <f>WDA50</f>
        <v>0</v>
      </c>
      <c r="WDB49" s="48">
        <f t="shared" si="259"/>
        <v>-122330</v>
      </c>
      <c r="WDC49" s="48">
        <f t="shared" si="259"/>
        <v>0</v>
      </c>
      <c r="WDD49" s="48">
        <f t="shared" si="259"/>
        <v>0</v>
      </c>
      <c r="WDE49" s="48">
        <f t="shared" si="259"/>
        <v>122330</v>
      </c>
      <c r="WDF49" s="48">
        <f t="shared" si="259"/>
        <v>0</v>
      </c>
      <c r="WDG49" s="48">
        <f t="shared" si="259"/>
        <v>0</v>
      </c>
      <c r="WDH49" s="48">
        <f t="shared" si="259"/>
        <v>0</v>
      </c>
      <c r="WDI49" s="48">
        <f t="shared" si="259"/>
        <v>0</v>
      </c>
      <c r="WDJ49" s="48">
        <f t="shared" si="259"/>
        <v>0</v>
      </c>
      <c r="WDK49" s="48">
        <f t="shared" si="259"/>
        <v>0</v>
      </c>
      <c r="WDL49" s="48">
        <f t="shared" si="259"/>
        <v>0</v>
      </c>
      <c r="WDM49" s="45" t="s">
        <v>116</v>
      </c>
      <c r="WDN49" s="76">
        <v>3240</v>
      </c>
      <c r="WDO49" s="76"/>
      <c r="WDP49" s="74" t="s">
        <v>117</v>
      </c>
      <c r="WDQ49" s="48">
        <f>WDQ50</f>
        <v>0</v>
      </c>
      <c r="WDR49" s="48">
        <f t="shared" si="259"/>
        <v>-122330</v>
      </c>
      <c r="WDS49" s="48">
        <f t="shared" si="259"/>
        <v>0</v>
      </c>
      <c r="WDT49" s="48">
        <f t="shared" si="259"/>
        <v>0</v>
      </c>
      <c r="WDU49" s="48">
        <f t="shared" si="259"/>
        <v>122330</v>
      </c>
      <c r="WDV49" s="48">
        <f t="shared" si="259"/>
        <v>0</v>
      </c>
      <c r="WDW49" s="48">
        <f t="shared" si="259"/>
        <v>0</v>
      </c>
      <c r="WDX49" s="48">
        <f t="shared" si="259"/>
        <v>0</v>
      </c>
      <c r="WDY49" s="48">
        <f t="shared" si="259"/>
        <v>0</v>
      </c>
      <c r="WDZ49" s="48">
        <f t="shared" si="259"/>
        <v>0</v>
      </c>
      <c r="WEA49" s="48">
        <f t="shared" si="259"/>
        <v>0</v>
      </c>
      <c r="WEB49" s="48">
        <f t="shared" si="259"/>
        <v>0</v>
      </c>
      <c r="WEC49" s="45" t="s">
        <v>116</v>
      </c>
      <c r="WED49" s="76">
        <v>3240</v>
      </c>
      <c r="WEE49" s="76"/>
      <c r="WEF49" s="74" t="s">
        <v>117</v>
      </c>
      <c r="WEG49" s="48">
        <f>WEG50</f>
        <v>0</v>
      </c>
      <c r="WEH49" s="48">
        <f t="shared" ref="WEH49:WGN49" si="260">WEH50</f>
        <v>-122330</v>
      </c>
      <c r="WEI49" s="48">
        <f t="shared" si="260"/>
        <v>0</v>
      </c>
      <c r="WEJ49" s="48">
        <f t="shared" si="260"/>
        <v>0</v>
      </c>
      <c r="WEK49" s="48">
        <f t="shared" si="260"/>
        <v>122330</v>
      </c>
      <c r="WEL49" s="48">
        <f t="shared" si="260"/>
        <v>0</v>
      </c>
      <c r="WEM49" s="48">
        <f t="shared" si="260"/>
        <v>0</v>
      </c>
      <c r="WEN49" s="48">
        <f t="shared" si="260"/>
        <v>0</v>
      </c>
      <c r="WEO49" s="48">
        <f t="shared" si="260"/>
        <v>0</v>
      </c>
      <c r="WEP49" s="48">
        <f t="shared" si="260"/>
        <v>0</v>
      </c>
      <c r="WEQ49" s="48">
        <f t="shared" si="260"/>
        <v>0</v>
      </c>
      <c r="WER49" s="48">
        <f t="shared" si="260"/>
        <v>0</v>
      </c>
      <c r="WES49" s="45" t="s">
        <v>116</v>
      </c>
      <c r="WET49" s="76">
        <v>3240</v>
      </c>
      <c r="WEU49" s="76"/>
      <c r="WEV49" s="74" t="s">
        <v>117</v>
      </c>
      <c r="WEW49" s="48">
        <f>WEW50</f>
        <v>0</v>
      </c>
      <c r="WEX49" s="48">
        <f t="shared" si="260"/>
        <v>-122330</v>
      </c>
      <c r="WEY49" s="48">
        <f t="shared" si="260"/>
        <v>0</v>
      </c>
      <c r="WEZ49" s="48">
        <f t="shared" si="260"/>
        <v>0</v>
      </c>
      <c r="WFA49" s="48">
        <f t="shared" si="260"/>
        <v>122330</v>
      </c>
      <c r="WFB49" s="48">
        <f t="shared" si="260"/>
        <v>0</v>
      </c>
      <c r="WFC49" s="48">
        <f t="shared" si="260"/>
        <v>0</v>
      </c>
      <c r="WFD49" s="48">
        <f t="shared" si="260"/>
        <v>0</v>
      </c>
      <c r="WFE49" s="48">
        <f t="shared" si="260"/>
        <v>0</v>
      </c>
      <c r="WFF49" s="48">
        <f t="shared" si="260"/>
        <v>0</v>
      </c>
      <c r="WFG49" s="48">
        <f t="shared" si="260"/>
        <v>0</v>
      </c>
      <c r="WFH49" s="48">
        <f t="shared" si="260"/>
        <v>0</v>
      </c>
      <c r="WFI49" s="45" t="s">
        <v>116</v>
      </c>
      <c r="WFJ49" s="76">
        <v>3240</v>
      </c>
      <c r="WFK49" s="76"/>
      <c r="WFL49" s="74" t="s">
        <v>117</v>
      </c>
      <c r="WFM49" s="48">
        <f>WFM50</f>
        <v>0</v>
      </c>
      <c r="WFN49" s="48">
        <f t="shared" si="260"/>
        <v>-122330</v>
      </c>
      <c r="WFO49" s="48">
        <f t="shared" si="260"/>
        <v>0</v>
      </c>
      <c r="WFP49" s="48">
        <f t="shared" si="260"/>
        <v>0</v>
      </c>
      <c r="WFQ49" s="48">
        <f t="shared" si="260"/>
        <v>122330</v>
      </c>
      <c r="WFR49" s="48">
        <f t="shared" si="260"/>
        <v>0</v>
      </c>
      <c r="WFS49" s="48">
        <f t="shared" si="260"/>
        <v>0</v>
      </c>
      <c r="WFT49" s="48">
        <f t="shared" si="260"/>
        <v>0</v>
      </c>
      <c r="WFU49" s="48">
        <f t="shared" si="260"/>
        <v>0</v>
      </c>
      <c r="WFV49" s="48">
        <f t="shared" si="260"/>
        <v>0</v>
      </c>
      <c r="WFW49" s="48">
        <f t="shared" si="260"/>
        <v>0</v>
      </c>
      <c r="WFX49" s="48">
        <f t="shared" si="260"/>
        <v>0</v>
      </c>
      <c r="WFY49" s="45" t="s">
        <v>116</v>
      </c>
      <c r="WFZ49" s="76">
        <v>3240</v>
      </c>
      <c r="WGA49" s="76"/>
      <c r="WGB49" s="74" t="s">
        <v>117</v>
      </c>
      <c r="WGC49" s="48">
        <f>WGC50</f>
        <v>0</v>
      </c>
      <c r="WGD49" s="48">
        <f t="shared" si="260"/>
        <v>-122330</v>
      </c>
      <c r="WGE49" s="48">
        <f t="shared" si="260"/>
        <v>0</v>
      </c>
      <c r="WGF49" s="48">
        <f t="shared" si="260"/>
        <v>0</v>
      </c>
      <c r="WGG49" s="48">
        <f t="shared" si="260"/>
        <v>122330</v>
      </c>
      <c r="WGH49" s="48">
        <f t="shared" si="260"/>
        <v>0</v>
      </c>
      <c r="WGI49" s="48">
        <f t="shared" si="260"/>
        <v>0</v>
      </c>
      <c r="WGJ49" s="48">
        <f t="shared" si="260"/>
        <v>0</v>
      </c>
      <c r="WGK49" s="48">
        <f t="shared" si="260"/>
        <v>0</v>
      </c>
      <c r="WGL49" s="48">
        <f t="shared" si="260"/>
        <v>0</v>
      </c>
      <c r="WGM49" s="48">
        <f t="shared" si="260"/>
        <v>0</v>
      </c>
      <c r="WGN49" s="48">
        <f t="shared" si="260"/>
        <v>0</v>
      </c>
      <c r="WGO49" s="45" t="s">
        <v>116</v>
      </c>
      <c r="WGP49" s="76">
        <v>3240</v>
      </c>
      <c r="WGQ49" s="76"/>
      <c r="WGR49" s="74" t="s">
        <v>117</v>
      </c>
      <c r="WGS49" s="48">
        <f>WGS50</f>
        <v>0</v>
      </c>
      <c r="WGT49" s="48">
        <f t="shared" ref="WGT49:WIZ49" si="261">WGT50</f>
        <v>-122330</v>
      </c>
      <c r="WGU49" s="48">
        <f t="shared" si="261"/>
        <v>0</v>
      </c>
      <c r="WGV49" s="48">
        <f t="shared" si="261"/>
        <v>0</v>
      </c>
      <c r="WGW49" s="48">
        <f t="shared" si="261"/>
        <v>122330</v>
      </c>
      <c r="WGX49" s="48">
        <f t="shared" si="261"/>
        <v>0</v>
      </c>
      <c r="WGY49" s="48">
        <f t="shared" si="261"/>
        <v>0</v>
      </c>
      <c r="WGZ49" s="48">
        <f t="shared" si="261"/>
        <v>0</v>
      </c>
      <c r="WHA49" s="48">
        <f t="shared" si="261"/>
        <v>0</v>
      </c>
      <c r="WHB49" s="48">
        <f t="shared" si="261"/>
        <v>0</v>
      </c>
      <c r="WHC49" s="48">
        <f t="shared" si="261"/>
        <v>0</v>
      </c>
      <c r="WHD49" s="48">
        <f t="shared" si="261"/>
        <v>0</v>
      </c>
      <c r="WHE49" s="45" t="s">
        <v>116</v>
      </c>
      <c r="WHF49" s="76">
        <v>3240</v>
      </c>
      <c r="WHG49" s="76"/>
      <c r="WHH49" s="74" t="s">
        <v>117</v>
      </c>
      <c r="WHI49" s="48">
        <f>WHI50</f>
        <v>0</v>
      </c>
      <c r="WHJ49" s="48">
        <f t="shared" si="261"/>
        <v>-122330</v>
      </c>
      <c r="WHK49" s="48">
        <f t="shared" si="261"/>
        <v>0</v>
      </c>
      <c r="WHL49" s="48">
        <f t="shared" si="261"/>
        <v>0</v>
      </c>
      <c r="WHM49" s="48">
        <f t="shared" si="261"/>
        <v>122330</v>
      </c>
      <c r="WHN49" s="48">
        <f t="shared" si="261"/>
        <v>0</v>
      </c>
      <c r="WHO49" s="48">
        <f t="shared" si="261"/>
        <v>0</v>
      </c>
      <c r="WHP49" s="48">
        <f t="shared" si="261"/>
        <v>0</v>
      </c>
      <c r="WHQ49" s="48">
        <f t="shared" si="261"/>
        <v>0</v>
      </c>
      <c r="WHR49" s="48">
        <f t="shared" si="261"/>
        <v>0</v>
      </c>
      <c r="WHS49" s="48">
        <f t="shared" si="261"/>
        <v>0</v>
      </c>
      <c r="WHT49" s="48">
        <f t="shared" si="261"/>
        <v>0</v>
      </c>
      <c r="WHU49" s="45" t="s">
        <v>116</v>
      </c>
      <c r="WHV49" s="76">
        <v>3240</v>
      </c>
      <c r="WHW49" s="76"/>
      <c r="WHX49" s="74" t="s">
        <v>117</v>
      </c>
      <c r="WHY49" s="48">
        <f>WHY50</f>
        <v>0</v>
      </c>
      <c r="WHZ49" s="48">
        <f t="shared" si="261"/>
        <v>-122330</v>
      </c>
      <c r="WIA49" s="48">
        <f t="shared" si="261"/>
        <v>0</v>
      </c>
      <c r="WIB49" s="48">
        <f t="shared" si="261"/>
        <v>0</v>
      </c>
      <c r="WIC49" s="48">
        <f t="shared" si="261"/>
        <v>122330</v>
      </c>
      <c r="WID49" s="48">
        <f t="shared" si="261"/>
        <v>0</v>
      </c>
      <c r="WIE49" s="48">
        <f t="shared" si="261"/>
        <v>0</v>
      </c>
      <c r="WIF49" s="48">
        <f t="shared" si="261"/>
        <v>0</v>
      </c>
      <c r="WIG49" s="48">
        <f t="shared" si="261"/>
        <v>0</v>
      </c>
      <c r="WIH49" s="48">
        <f t="shared" si="261"/>
        <v>0</v>
      </c>
      <c r="WII49" s="48">
        <f t="shared" si="261"/>
        <v>0</v>
      </c>
      <c r="WIJ49" s="48">
        <f t="shared" si="261"/>
        <v>0</v>
      </c>
      <c r="WIK49" s="45" t="s">
        <v>116</v>
      </c>
      <c r="WIL49" s="76">
        <v>3240</v>
      </c>
      <c r="WIM49" s="76"/>
      <c r="WIN49" s="74" t="s">
        <v>117</v>
      </c>
      <c r="WIO49" s="48">
        <f>WIO50</f>
        <v>0</v>
      </c>
      <c r="WIP49" s="48">
        <f t="shared" si="261"/>
        <v>-122330</v>
      </c>
      <c r="WIQ49" s="48">
        <f t="shared" si="261"/>
        <v>0</v>
      </c>
      <c r="WIR49" s="48">
        <f t="shared" si="261"/>
        <v>0</v>
      </c>
      <c r="WIS49" s="48">
        <f t="shared" si="261"/>
        <v>122330</v>
      </c>
      <c r="WIT49" s="48">
        <f t="shared" si="261"/>
        <v>0</v>
      </c>
      <c r="WIU49" s="48">
        <f t="shared" si="261"/>
        <v>0</v>
      </c>
      <c r="WIV49" s="48">
        <f t="shared" si="261"/>
        <v>0</v>
      </c>
      <c r="WIW49" s="48">
        <f t="shared" si="261"/>
        <v>0</v>
      </c>
      <c r="WIX49" s="48">
        <f t="shared" si="261"/>
        <v>0</v>
      </c>
      <c r="WIY49" s="48">
        <f t="shared" si="261"/>
        <v>0</v>
      </c>
      <c r="WIZ49" s="48">
        <f t="shared" si="261"/>
        <v>0</v>
      </c>
      <c r="WJA49" s="45" t="s">
        <v>116</v>
      </c>
      <c r="WJB49" s="76">
        <v>3240</v>
      </c>
      <c r="WJC49" s="76"/>
      <c r="WJD49" s="74" t="s">
        <v>117</v>
      </c>
      <c r="WJE49" s="48">
        <f>WJE50</f>
        <v>0</v>
      </c>
      <c r="WJF49" s="48">
        <f t="shared" ref="WJF49:WLL49" si="262">WJF50</f>
        <v>-122330</v>
      </c>
      <c r="WJG49" s="48">
        <f t="shared" si="262"/>
        <v>0</v>
      </c>
      <c r="WJH49" s="48">
        <f t="shared" si="262"/>
        <v>0</v>
      </c>
      <c r="WJI49" s="48">
        <f t="shared" si="262"/>
        <v>122330</v>
      </c>
      <c r="WJJ49" s="48">
        <f t="shared" si="262"/>
        <v>0</v>
      </c>
      <c r="WJK49" s="48">
        <f t="shared" si="262"/>
        <v>0</v>
      </c>
      <c r="WJL49" s="48">
        <f t="shared" si="262"/>
        <v>0</v>
      </c>
      <c r="WJM49" s="48">
        <f t="shared" si="262"/>
        <v>0</v>
      </c>
      <c r="WJN49" s="48">
        <f t="shared" si="262"/>
        <v>0</v>
      </c>
      <c r="WJO49" s="48">
        <f t="shared" si="262"/>
        <v>0</v>
      </c>
      <c r="WJP49" s="48">
        <f t="shared" si="262"/>
        <v>0</v>
      </c>
      <c r="WJQ49" s="45" t="s">
        <v>116</v>
      </c>
      <c r="WJR49" s="76">
        <v>3240</v>
      </c>
      <c r="WJS49" s="76"/>
      <c r="WJT49" s="74" t="s">
        <v>117</v>
      </c>
      <c r="WJU49" s="48">
        <f>WJU50</f>
        <v>0</v>
      </c>
      <c r="WJV49" s="48">
        <f t="shared" si="262"/>
        <v>-122330</v>
      </c>
      <c r="WJW49" s="48">
        <f t="shared" si="262"/>
        <v>0</v>
      </c>
      <c r="WJX49" s="48">
        <f t="shared" si="262"/>
        <v>0</v>
      </c>
      <c r="WJY49" s="48">
        <f t="shared" si="262"/>
        <v>122330</v>
      </c>
      <c r="WJZ49" s="48">
        <f t="shared" si="262"/>
        <v>0</v>
      </c>
      <c r="WKA49" s="48">
        <f t="shared" si="262"/>
        <v>0</v>
      </c>
      <c r="WKB49" s="48">
        <f t="shared" si="262"/>
        <v>0</v>
      </c>
      <c r="WKC49" s="48">
        <f t="shared" si="262"/>
        <v>0</v>
      </c>
      <c r="WKD49" s="48">
        <f t="shared" si="262"/>
        <v>0</v>
      </c>
      <c r="WKE49" s="48">
        <f t="shared" si="262"/>
        <v>0</v>
      </c>
      <c r="WKF49" s="48">
        <f t="shared" si="262"/>
        <v>0</v>
      </c>
      <c r="WKG49" s="45" t="s">
        <v>116</v>
      </c>
      <c r="WKH49" s="76">
        <v>3240</v>
      </c>
      <c r="WKI49" s="76"/>
      <c r="WKJ49" s="74" t="s">
        <v>117</v>
      </c>
      <c r="WKK49" s="48">
        <f>WKK50</f>
        <v>0</v>
      </c>
      <c r="WKL49" s="48">
        <f t="shared" si="262"/>
        <v>-122330</v>
      </c>
      <c r="WKM49" s="48">
        <f t="shared" si="262"/>
        <v>0</v>
      </c>
      <c r="WKN49" s="48">
        <f t="shared" si="262"/>
        <v>0</v>
      </c>
      <c r="WKO49" s="48">
        <f t="shared" si="262"/>
        <v>122330</v>
      </c>
      <c r="WKP49" s="48">
        <f t="shared" si="262"/>
        <v>0</v>
      </c>
      <c r="WKQ49" s="48">
        <f t="shared" si="262"/>
        <v>0</v>
      </c>
      <c r="WKR49" s="48">
        <f t="shared" si="262"/>
        <v>0</v>
      </c>
      <c r="WKS49" s="48">
        <f t="shared" si="262"/>
        <v>0</v>
      </c>
      <c r="WKT49" s="48">
        <f t="shared" si="262"/>
        <v>0</v>
      </c>
      <c r="WKU49" s="48">
        <f t="shared" si="262"/>
        <v>0</v>
      </c>
      <c r="WKV49" s="48">
        <f t="shared" si="262"/>
        <v>0</v>
      </c>
      <c r="WKW49" s="45" t="s">
        <v>116</v>
      </c>
      <c r="WKX49" s="76">
        <v>3240</v>
      </c>
      <c r="WKY49" s="76"/>
      <c r="WKZ49" s="74" t="s">
        <v>117</v>
      </c>
      <c r="WLA49" s="48">
        <f>WLA50</f>
        <v>0</v>
      </c>
      <c r="WLB49" s="48">
        <f t="shared" si="262"/>
        <v>-122330</v>
      </c>
      <c r="WLC49" s="48">
        <f t="shared" si="262"/>
        <v>0</v>
      </c>
      <c r="WLD49" s="48">
        <f t="shared" si="262"/>
        <v>0</v>
      </c>
      <c r="WLE49" s="48">
        <f t="shared" si="262"/>
        <v>122330</v>
      </c>
      <c r="WLF49" s="48">
        <f t="shared" si="262"/>
        <v>0</v>
      </c>
      <c r="WLG49" s="48">
        <f t="shared" si="262"/>
        <v>0</v>
      </c>
      <c r="WLH49" s="48">
        <f t="shared" si="262"/>
        <v>0</v>
      </c>
      <c r="WLI49" s="48">
        <f t="shared" si="262"/>
        <v>0</v>
      </c>
      <c r="WLJ49" s="48">
        <f t="shared" si="262"/>
        <v>0</v>
      </c>
      <c r="WLK49" s="48">
        <f t="shared" si="262"/>
        <v>0</v>
      </c>
      <c r="WLL49" s="48">
        <f t="shared" si="262"/>
        <v>0</v>
      </c>
      <c r="WLM49" s="45" t="s">
        <v>116</v>
      </c>
      <c r="WLN49" s="76">
        <v>3240</v>
      </c>
      <c r="WLO49" s="76"/>
      <c r="WLP49" s="74" t="s">
        <v>117</v>
      </c>
      <c r="WLQ49" s="48">
        <f>WLQ50</f>
        <v>0</v>
      </c>
      <c r="WLR49" s="48">
        <f t="shared" ref="WLR49:WNX49" si="263">WLR50</f>
        <v>-122330</v>
      </c>
      <c r="WLS49" s="48">
        <f t="shared" si="263"/>
        <v>0</v>
      </c>
      <c r="WLT49" s="48">
        <f t="shared" si="263"/>
        <v>0</v>
      </c>
      <c r="WLU49" s="48">
        <f t="shared" si="263"/>
        <v>122330</v>
      </c>
      <c r="WLV49" s="48">
        <f t="shared" si="263"/>
        <v>0</v>
      </c>
      <c r="WLW49" s="48">
        <f t="shared" si="263"/>
        <v>0</v>
      </c>
      <c r="WLX49" s="48">
        <f t="shared" si="263"/>
        <v>0</v>
      </c>
      <c r="WLY49" s="48">
        <f t="shared" si="263"/>
        <v>0</v>
      </c>
      <c r="WLZ49" s="48">
        <f t="shared" si="263"/>
        <v>0</v>
      </c>
      <c r="WMA49" s="48">
        <f t="shared" si="263"/>
        <v>0</v>
      </c>
      <c r="WMB49" s="48">
        <f t="shared" si="263"/>
        <v>0</v>
      </c>
      <c r="WMC49" s="45" t="s">
        <v>116</v>
      </c>
      <c r="WMD49" s="76">
        <v>3240</v>
      </c>
      <c r="WME49" s="76"/>
      <c r="WMF49" s="74" t="s">
        <v>117</v>
      </c>
      <c r="WMG49" s="48">
        <f>WMG50</f>
        <v>0</v>
      </c>
      <c r="WMH49" s="48">
        <f t="shared" si="263"/>
        <v>-122330</v>
      </c>
      <c r="WMI49" s="48">
        <f t="shared" si="263"/>
        <v>0</v>
      </c>
      <c r="WMJ49" s="48">
        <f t="shared" si="263"/>
        <v>0</v>
      </c>
      <c r="WMK49" s="48">
        <f t="shared" si="263"/>
        <v>122330</v>
      </c>
      <c r="WML49" s="48">
        <f t="shared" si="263"/>
        <v>0</v>
      </c>
      <c r="WMM49" s="48">
        <f t="shared" si="263"/>
        <v>0</v>
      </c>
      <c r="WMN49" s="48">
        <f t="shared" si="263"/>
        <v>0</v>
      </c>
      <c r="WMO49" s="48">
        <f t="shared" si="263"/>
        <v>0</v>
      </c>
      <c r="WMP49" s="48">
        <f t="shared" si="263"/>
        <v>0</v>
      </c>
      <c r="WMQ49" s="48">
        <f t="shared" si="263"/>
        <v>0</v>
      </c>
      <c r="WMR49" s="48">
        <f t="shared" si="263"/>
        <v>0</v>
      </c>
      <c r="WMS49" s="45" t="s">
        <v>116</v>
      </c>
      <c r="WMT49" s="76">
        <v>3240</v>
      </c>
      <c r="WMU49" s="76"/>
      <c r="WMV49" s="74" t="s">
        <v>117</v>
      </c>
      <c r="WMW49" s="48">
        <f>WMW50</f>
        <v>0</v>
      </c>
      <c r="WMX49" s="48">
        <f t="shared" si="263"/>
        <v>-122330</v>
      </c>
      <c r="WMY49" s="48">
        <f t="shared" si="263"/>
        <v>0</v>
      </c>
      <c r="WMZ49" s="48">
        <f t="shared" si="263"/>
        <v>0</v>
      </c>
      <c r="WNA49" s="48">
        <f t="shared" si="263"/>
        <v>122330</v>
      </c>
      <c r="WNB49" s="48">
        <f t="shared" si="263"/>
        <v>0</v>
      </c>
      <c r="WNC49" s="48">
        <f t="shared" si="263"/>
        <v>0</v>
      </c>
      <c r="WND49" s="48">
        <f t="shared" si="263"/>
        <v>0</v>
      </c>
      <c r="WNE49" s="48">
        <f t="shared" si="263"/>
        <v>0</v>
      </c>
      <c r="WNF49" s="48">
        <f t="shared" si="263"/>
        <v>0</v>
      </c>
      <c r="WNG49" s="48">
        <f t="shared" si="263"/>
        <v>0</v>
      </c>
      <c r="WNH49" s="48">
        <f t="shared" si="263"/>
        <v>0</v>
      </c>
      <c r="WNI49" s="45" t="s">
        <v>116</v>
      </c>
      <c r="WNJ49" s="76">
        <v>3240</v>
      </c>
      <c r="WNK49" s="76"/>
      <c r="WNL49" s="74" t="s">
        <v>117</v>
      </c>
      <c r="WNM49" s="48">
        <f>WNM50</f>
        <v>0</v>
      </c>
      <c r="WNN49" s="48">
        <f t="shared" si="263"/>
        <v>-122330</v>
      </c>
      <c r="WNO49" s="48">
        <f t="shared" si="263"/>
        <v>0</v>
      </c>
      <c r="WNP49" s="48">
        <f t="shared" si="263"/>
        <v>0</v>
      </c>
      <c r="WNQ49" s="48">
        <f t="shared" si="263"/>
        <v>122330</v>
      </c>
      <c r="WNR49" s="48">
        <f t="shared" si="263"/>
        <v>0</v>
      </c>
      <c r="WNS49" s="48">
        <f t="shared" si="263"/>
        <v>0</v>
      </c>
      <c r="WNT49" s="48">
        <f t="shared" si="263"/>
        <v>0</v>
      </c>
      <c r="WNU49" s="48">
        <f t="shared" si="263"/>
        <v>0</v>
      </c>
      <c r="WNV49" s="48">
        <f t="shared" si="263"/>
        <v>0</v>
      </c>
      <c r="WNW49" s="48">
        <f t="shared" si="263"/>
        <v>0</v>
      </c>
      <c r="WNX49" s="48">
        <f t="shared" si="263"/>
        <v>0</v>
      </c>
      <c r="WNY49" s="45" t="s">
        <v>116</v>
      </c>
      <c r="WNZ49" s="76">
        <v>3240</v>
      </c>
      <c r="WOA49" s="76"/>
      <c r="WOB49" s="74" t="s">
        <v>117</v>
      </c>
      <c r="WOC49" s="48">
        <f>WOC50</f>
        <v>0</v>
      </c>
      <c r="WOD49" s="48">
        <f t="shared" ref="WOD49:WQJ49" si="264">WOD50</f>
        <v>-122330</v>
      </c>
      <c r="WOE49" s="48">
        <f t="shared" si="264"/>
        <v>0</v>
      </c>
      <c r="WOF49" s="48">
        <f t="shared" si="264"/>
        <v>0</v>
      </c>
      <c r="WOG49" s="48">
        <f t="shared" si="264"/>
        <v>122330</v>
      </c>
      <c r="WOH49" s="48">
        <f t="shared" si="264"/>
        <v>0</v>
      </c>
      <c r="WOI49" s="48">
        <f t="shared" si="264"/>
        <v>0</v>
      </c>
      <c r="WOJ49" s="48">
        <f t="shared" si="264"/>
        <v>0</v>
      </c>
      <c r="WOK49" s="48">
        <f t="shared" si="264"/>
        <v>0</v>
      </c>
      <c r="WOL49" s="48">
        <f t="shared" si="264"/>
        <v>0</v>
      </c>
      <c r="WOM49" s="48">
        <f t="shared" si="264"/>
        <v>0</v>
      </c>
      <c r="WON49" s="48">
        <f t="shared" si="264"/>
        <v>0</v>
      </c>
      <c r="WOO49" s="45" t="s">
        <v>116</v>
      </c>
      <c r="WOP49" s="76">
        <v>3240</v>
      </c>
      <c r="WOQ49" s="76"/>
      <c r="WOR49" s="74" t="s">
        <v>117</v>
      </c>
      <c r="WOS49" s="48">
        <f>WOS50</f>
        <v>0</v>
      </c>
      <c r="WOT49" s="48">
        <f t="shared" si="264"/>
        <v>-122330</v>
      </c>
      <c r="WOU49" s="48">
        <f t="shared" si="264"/>
        <v>0</v>
      </c>
      <c r="WOV49" s="48">
        <f t="shared" si="264"/>
        <v>0</v>
      </c>
      <c r="WOW49" s="48">
        <f t="shared" si="264"/>
        <v>122330</v>
      </c>
      <c r="WOX49" s="48">
        <f t="shared" si="264"/>
        <v>0</v>
      </c>
      <c r="WOY49" s="48">
        <f t="shared" si="264"/>
        <v>0</v>
      </c>
      <c r="WOZ49" s="48">
        <f t="shared" si="264"/>
        <v>0</v>
      </c>
      <c r="WPA49" s="48">
        <f t="shared" si="264"/>
        <v>0</v>
      </c>
      <c r="WPB49" s="48">
        <f t="shared" si="264"/>
        <v>0</v>
      </c>
      <c r="WPC49" s="48">
        <f t="shared" si="264"/>
        <v>0</v>
      </c>
      <c r="WPD49" s="48">
        <f t="shared" si="264"/>
        <v>0</v>
      </c>
      <c r="WPE49" s="45" t="s">
        <v>116</v>
      </c>
      <c r="WPF49" s="76">
        <v>3240</v>
      </c>
      <c r="WPG49" s="76"/>
      <c r="WPH49" s="74" t="s">
        <v>117</v>
      </c>
      <c r="WPI49" s="48">
        <f>WPI50</f>
        <v>0</v>
      </c>
      <c r="WPJ49" s="48">
        <f t="shared" si="264"/>
        <v>-122330</v>
      </c>
      <c r="WPK49" s="48">
        <f t="shared" si="264"/>
        <v>0</v>
      </c>
      <c r="WPL49" s="48">
        <f t="shared" si="264"/>
        <v>0</v>
      </c>
      <c r="WPM49" s="48">
        <f t="shared" si="264"/>
        <v>122330</v>
      </c>
      <c r="WPN49" s="48">
        <f t="shared" si="264"/>
        <v>0</v>
      </c>
      <c r="WPO49" s="48">
        <f t="shared" si="264"/>
        <v>0</v>
      </c>
      <c r="WPP49" s="48">
        <f t="shared" si="264"/>
        <v>0</v>
      </c>
      <c r="WPQ49" s="48">
        <f t="shared" si="264"/>
        <v>0</v>
      </c>
      <c r="WPR49" s="48">
        <f t="shared" si="264"/>
        <v>0</v>
      </c>
      <c r="WPS49" s="48">
        <f t="shared" si="264"/>
        <v>0</v>
      </c>
      <c r="WPT49" s="48">
        <f t="shared" si="264"/>
        <v>0</v>
      </c>
      <c r="WPU49" s="45" t="s">
        <v>116</v>
      </c>
      <c r="WPV49" s="76">
        <v>3240</v>
      </c>
      <c r="WPW49" s="76"/>
      <c r="WPX49" s="74" t="s">
        <v>117</v>
      </c>
      <c r="WPY49" s="48">
        <f>WPY50</f>
        <v>0</v>
      </c>
      <c r="WPZ49" s="48">
        <f t="shared" si="264"/>
        <v>-122330</v>
      </c>
      <c r="WQA49" s="48">
        <f t="shared" si="264"/>
        <v>0</v>
      </c>
      <c r="WQB49" s="48">
        <f t="shared" si="264"/>
        <v>0</v>
      </c>
      <c r="WQC49" s="48">
        <f t="shared" si="264"/>
        <v>122330</v>
      </c>
      <c r="WQD49" s="48">
        <f t="shared" si="264"/>
        <v>0</v>
      </c>
      <c r="WQE49" s="48">
        <f t="shared" si="264"/>
        <v>0</v>
      </c>
      <c r="WQF49" s="48">
        <f t="shared" si="264"/>
        <v>0</v>
      </c>
      <c r="WQG49" s="48">
        <f t="shared" si="264"/>
        <v>0</v>
      </c>
      <c r="WQH49" s="48">
        <f t="shared" si="264"/>
        <v>0</v>
      </c>
      <c r="WQI49" s="48">
        <f t="shared" si="264"/>
        <v>0</v>
      </c>
      <c r="WQJ49" s="48">
        <f t="shared" si="264"/>
        <v>0</v>
      </c>
      <c r="WQK49" s="45" t="s">
        <v>116</v>
      </c>
      <c r="WQL49" s="76">
        <v>3240</v>
      </c>
      <c r="WQM49" s="76"/>
      <c r="WQN49" s="74" t="s">
        <v>117</v>
      </c>
      <c r="WQO49" s="48">
        <f>WQO50</f>
        <v>0</v>
      </c>
      <c r="WQP49" s="48">
        <f t="shared" ref="WQP49:WSV49" si="265">WQP50</f>
        <v>-122330</v>
      </c>
      <c r="WQQ49" s="48">
        <f t="shared" si="265"/>
        <v>0</v>
      </c>
      <c r="WQR49" s="48">
        <f t="shared" si="265"/>
        <v>0</v>
      </c>
      <c r="WQS49" s="48">
        <f t="shared" si="265"/>
        <v>122330</v>
      </c>
      <c r="WQT49" s="48">
        <f t="shared" si="265"/>
        <v>0</v>
      </c>
      <c r="WQU49" s="48">
        <f t="shared" si="265"/>
        <v>0</v>
      </c>
      <c r="WQV49" s="48">
        <f t="shared" si="265"/>
        <v>0</v>
      </c>
      <c r="WQW49" s="48">
        <f t="shared" si="265"/>
        <v>0</v>
      </c>
      <c r="WQX49" s="48">
        <f t="shared" si="265"/>
        <v>0</v>
      </c>
      <c r="WQY49" s="48">
        <f t="shared" si="265"/>
        <v>0</v>
      </c>
      <c r="WQZ49" s="48">
        <f t="shared" si="265"/>
        <v>0</v>
      </c>
      <c r="WRA49" s="45" t="s">
        <v>116</v>
      </c>
      <c r="WRB49" s="76">
        <v>3240</v>
      </c>
      <c r="WRC49" s="76"/>
      <c r="WRD49" s="74" t="s">
        <v>117</v>
      </c>
      <c r="WRE49" s="48">
        <f>WRE50</f>
        <v>0</v>
      </c>
      <c r="WRF49" s="48">
        <f t="shared" si="265"/>
        <v>-122330</v>
      </c>
      <c r="WRG49" s="48">
        <f t="shared" si="265"/>
        <v>0</v>
      </c>
      <c r="WRH49" s="48">
        <f t="shared" si="265"/>
        <v>0</v>
      </c>
      <c r="WRI49" s="48">
        <f t="shared" si="265"/>
        <v>122330</v>
      </c>
      <c r="WRJ49" s="48">
        <f t="shared" si="265"/>
        <v>0</v>
      </c>
      <c r="WRK49" s="48">
        <f t="shared" si="265"/>
        <v>0</v>
      </c>
      <c r="WRL49" s="48">
        <f t="shared" si="265"/>
        <v>0</v>
      </c>
      <c r="WRM49" s="48">
        <f t="shared" si="265"/>
        <v>0</v>
      </c>
      <c r="WRN49" s="48">
        <f t="shared" si="265"/>
        <v>0</v>
      </c>
      <c r="WRO49" s="48">
        <f t="shared" si="265"/>
        <v>0</v>
      </c>
      <c r="WRP49" s="48">
        <f t="shared" si="265"/>
        <v>0</v>
      </c>
      <c r="WRQ49" s="45" t="s">
        <v>116</v>
      </c>
      <c r="WRR49" s="76">
        <v>3240</v>
      </c>
      <c r="WRS49" s="76"/>
      <c r="WRT49" s="74" t="s">
        <v>117</v>
      </c>
      <c r="WRU49" s="48">
        <f>WRU50</f>
        <v>0</v>
      </c>
      <c r="WRV49" s="48">
        <f t="shared" si="265"/>
        <v>-122330</v>
      </c>
      <c r="WRW49" s="48">
        <f t="shared" si="265"/>
        <v>0</v>
      </c>
      <c r="WRX49" s="48">
        <f t="shared" si="265"/>
        <v>0</v>
      </c>
      <c r="WRY49" s="48">
        <f t="shared" si="265"/>
        <v>122330</v>
      </c>
      <c r="WRZ49" s="48">
        <f t="shared" si="265"/>
        <v>0</v>
      </c>
      <c r="WSA49" s="48">
        <f t="shared" si="265"/>
        <v>0</v>
      </c>
      <c r="WSB49" s="48">
        <f t="shared" si="265"/>
        <v>0</v>
      </c>
      <c r="WSC49" s="48">
        <f t="shared" si="265"/>
        <v>0</v>
      </c>
      <c r="WSD49" s="48">
        <f t="shared" si="265"/>
        <v>0</v>
      </c>
      <c r="WSE49" s="48">
        <f t="shared" si="265"/>
        <v>0</v>
      </c>
      <c r="WSF49" s="48">
        <f t="shared" si="265"/>
        <v>0</v>
      </c>
      <c r="WSG49" s="45" t="s">
        <v>116</v>
      </c>
      <c r="WSH49" s="76">
        <v>3240</v>
      </c>
      <c r="WSI49" s="76"/>
      <c r="WSJ49" s="74" t="s">
        <v>117</v>
      </c>
      <c r="WSK49" s="48">
        <f>WSK50</f>
        <v>0</v>
      </c>
      <c r="WSL49" s="48">
        <f t="shared" si="265"/>
        <v>-122330</v>
      </c>
      <c r="WSM49" s="48">
        <f t="shared" si="265"/>
        <v>0</v>
      </c>
      <c r="WSN49" s="48">
        <f t="shared" si="265"/>
        <v>0</v>
      </c>
      <c r="WSO49" s="48">
        <f t="shared" si="265"/>
        <v>122330</v>
      </c>
      <c r="WSP49" s="48">
        <f t="shared" si="265"/>
        <v>0</v>
      </c>
      <c r="WSQ49" s="48">
        <f t="shared" si="265"/>
        <v>0</v>
      </c>
      <c r="WSR49" s="48">
        <f t="shared" si="265"/>
        <v>0</v>
      </c>
      <c r="WSS49" s="48">
        <f t="shared" si="265"/>
        <v>0</v>
      </c>
      <c r="WST49" s="48">
        <f t="shared" si="265"/>
        <v>0</v>
      </c>
      <c r="WSU49" s="48">
        <f t="shared" si="265"/>
        <v>0</v>
      </c>
      <c r="WSV49" s="48">
        <f t="shared" si="265"/>
        <v>0</v>
      </c>
      <c r="WSW49" s="45" t="s">
        <v>116</v>
      </c>
      <c r="WSX49" s="76">
        <v>3240</v>
      </c>
      <c r="WSY49" s="76"/>
      <c r="WSZ49" s="74" t="s">
        <v>117</v>
      </c>
      <c r="WTA49" s="48">
        <f>WTA50</f>
        <v>0</v>
      </c>
      <c r="WTB49" s="48">
        <f t="shared" ref="WTB49:WVH49" si="266">WTB50</f>
        <v>-122330</v>
      </c>
      <c r="WTC49" s="48">
        <f t="shared" si="266"/>
        <v>0</v>
      </c>
      <c r="WTD49" s="48">
        <f t="shared" si="266"/>
        <v>0</v>
      </c>
      <c r="WTE49" s="48">
        <f t="shared" si="266"/>
        <v>122330</v>
      </c>
      <c r="WTF49" s="48">
        <f t="shared" si="266"/>
        <v>0</v>
      </c>
      <c r="WTG49" s="48">
        <f t="shared" si="266"/>
        <v>0</v>
      </c>
      <c r="WTH49" s="48">
        <f t="shared" si="266"/>
        <v>0</v>
      </c>
      <c r="WTI49" s="48">
        <f t="shared" si="266"/>
        <v>0</v>
      </c>
      <c r="WTJ49" s="48">
        <f t="shared" si="266"/>
        <v>0</v>
      </c>
      <c r="WTK49" s="48">
        <f t="shared" si="266"/>
        <v>0</v>
      </c>
      <c r="WTL49" s="48">
        <f t="shared" si="266"/>
        <v>0</v>
      </c>
      <c r="WTM49" s="45" t="s">
        <v>116</v>
      </c>
      <c r="WTN49" s="76">
        <v>3240</v>
      </c>
      <c r="WTO49" s="76"/>
      <c r="WTP49" s="74" t="s">
        <v>117</v>
      </c>
      <c r="WTQ49" s="48">
        <f>WTQ50</f>
        <v>0</v>
      </c>
      <c r="WTR49" s="48">
        <f t="shared" si="266"/>
        <v>-122330</v>
      </c>
      <c r="WTS49" s="48">
        <f t="shared" si="266"/>
        <v>0</v>
      </c>
      <c r="WTT49" s="48">
        <f t="shared" si="266"/>
        <v>0</v>
      </c>
      <c r="WTU49" s="48">
        <f t="shared" si="266"/>
        <v>122330</v>
      </c>
      <c r="WTV49" s="48">
        <f t="shared" si="266"/>
        <v>0</v>
      </c>
      <c r="WTW49" s="48">
        <f t="shared" si="266"/>
        <v>0</v>
      </c>
      <c r="WTX49" s="48">
        <f t="shared" si="266"/>
        <v>0</v>
      </c>
      <c r="WTY49" s="48">
        <f t="shared" si="266"/>
        <v>0</v>
      </c>
      <c r="WTZ49" s="48">
        <f t="shared" si="266"/>
        <v>0</v>
      </c>
      <c r="WUA49" s="48">
        <f t="shared" si="266"/>
        <v>0</v>
      </c>
      <c r="WUB49" s="48">
        <f t="shared" si="266"/>
        <v>0</v>
      </c>
      <c r="WUC49" s="45" t="s">
        <v>116</v>
      </c>
      <c r="WUD49" s="76">
        <v>3240</v>
      </c>
      <c r="WUE49" s="76"/>
      <c r="WUF49" s="74" t="s">
        <v>117</v>
      </c>
      <c r="WUG49" s="48">
        <f>WUG50</f>
        <v>0</v>
      </c>
      <c r="WUH49" s="48">
        <f t="shared" si="266"/>
        <v>-122330</v>
      </c>
      <c r="WUI49" s="48">
        <f t="shared" si="266"/>
        <v>0</v>
      </c>
      <c r="WUJ49" s="48">
        <f t="shared" si="266"/>
        <v>0</v>
      </c>
      <c r="WUK49" s="48">
        <f t="shared" si="266"/>
        <v>122330</v>
      </c>
      <c r="WUL49" s="48">
        <f t="shared" si="266"/>
        <v>0</v>
      </c>
      <c r="WUM49" s="48">
        <f t="shared" si="266"/>
        <v>0</v>
      </c>
      <c r="WUN49" s="48">
        <f t="shared" si="266"/>
        <v>0</v>
      </c>
      <c r="WUO49" s="48">
        <f t="shared" si="266"/>
        <v>0</v>
      </c>
      <c r="WUP49" s="48">
        <f t="shared" si="266"/>
        <v>0</v>
      </c>
      <c r="WUQ49" s="48">
        <f t="shared" si="266"/>
        <v>0</v>
      </c>
      <c r="WUR49" s="48">
        <f t="shared" si="266"/>
        <v>0</v>
      </c>
      <c r="WUS49" s="45" t="s">
        <v>116</v>
      </c>
      <c r="WUT49" s="76">
        <v>3240</v>
      </c>
      <c r="WUU49" s="76"/>
      <c r="WUV49" s="74" t="s">
        <v>117</v>
      </c>
      <c r="WUW49" s="48">
        <f>WUW50</f>
        <v>0</v>
      </c>
      <c r="WUX49" s="48">
        <f t="shared" si="266"/>
        <v>-122330</v>
      </c>
      <c r="WUY49" s="48">
        <f t="shared" si="266"/>
        <v>0</v>
      </c>
      <c r="WUZ49" s="48">
        <f t="shared" si="266"/>
        <v>0</v>
      </c>
      <c r="WVA49" s="48">
        <f t="shared" si="266"/>
        <v>122330</v>
      </c>
      <c r="WVB49" s="48">
        <f t="shared" si="266"/>
        <v>0</v>
      </c>
      <c r="WVC49" s="48">
        <f t="shared" si="266"/>
        <v>0</v>
      </c>
      <c r="WVD49" s="48">
        <f t="shared" si="266"/>
        <v>0</v>
      </c>
      <c r="WVE49" s="48">
        <f t="shared" si="266"/>
        <v>0</v>
      </c>
      <c r="WVF49" s="48">
        <f t="shared" si="266"/>
        <v>0</v>
      </c>
      <c r="WVG49" s="48">
        <f t="shared" si="266"/>
        <v>0</v>
      </c>
      <c r="WVH49" s="48">
        <f t="shared" si="266"/>
        <v>0</v>
      </c>
      <c r="WVI49" s="45" t="s">
        <v>116</v>
      </c>
      <c r="WVJ49" s="76">
        <v>3240</v>
      </c>
      <c r="WVK49" s="76"/>
      <c r="WVL49" s="74" t="s">
        <v>117</v>
      </c>
      <c r="WVM49" s="48">
        <f>WVM50</f>
        <v>0</v>
      </c>
      <c r="WVN49" s="48">
        <f t="shared" ref="WVN49:WXT49" si="267">WVN50</f>
        <v>-122330</v>
      </c>
      <c r="WVO49" s="48">
        <f t="shared" si="267"/>
        <v>0</v>
      </c>
      <c r="WVP49" s="48">
        <f t="shared" si="267"/>
        <v>0</v>
      </c>
      <c r="WVQ49" s="48">
        <f t="shared" si="267"/>
        <v>122330</v>
      </c>
      <c r="WVR49" s="48">
        <f t="shared" si="267"/>
        <v>0</v>
      </c>
      <c r="WVS49" s="48">
        <f t="shared" si="267"/>
        <v>0</v>
      </c>
      <c r="WVT49" s="48">
        <f t="shared" si="267"/>
        <v>0</v>
      </c>
      <c r="WVU49" s="48">
        <f t="shared" si="267"/>
        <v>0</v>
      </c>
      <c r="WVV49" s="48">
        <f t="shared" si="267"/>
        <v>0</v>
      </c>
      <c r="WVW49" s="48">
        <f t="shared" si="267"/>
        <v>0</v>
      </c>
      <c r="WVX49" s="48">
        <f t="shared" si="267"/>
        <v>0</v>
      </c>
      <c r="WVY49" s="45" t="s">
        <v>116</v>
      </c>
      <c r="WVZ49" s="76">
        <v>3240</v>
      </c>
      <c r="WWA49" s="76"/>
      <c r="WWB49" s="74" t="s">
        <v>117</v>
      </c>
      <c r="WWC49" s="48">
        <f>WWC50</f>
        <v>0</v>
      </c>
      <c r="WWD49" s="48">
        <f t="shared" si="267"/>
        <v>-122330</v>
      </c>
      <c r="WWE49" s="48">
        <f t="shared" si="267"/>
        <v>0</v>
      </c>
      <c r="WWF49" s="48">
        <f t="shared" si="267"/>
        <v>0</v>
      </c>
      <c r="WWG49" s="48">
        <f t="shared" si="267"/>
        <v>122330</v>
      </c>
      <c r="WWH49" s="48">
        <f t="shared" si="267"/>
        <v>0</v>
      </c>
      <c r="WWI49" s="48">
        <f t="shared" si="267"/>
        <v>0</v>
      </c>
      <c r="WWJ49" s="48">
        <f t="shared" si="267"/>
        <v>0</v>
      </c>
      <c r="WWK49" s="48">
        <f t="shared" si="267"/>
        <v>0</v>
      </c>
      <c r="WWL49" s="48">
        <f t="shared" si="267"/>
        <v>0</v>
      </c>
      <c r="WWM49" s="48">
        <f t="shared" si="267"/>
        <v>0</v>
      </c>
      <c r="WWN49" s="48">
        <f t="shared" si="267"/>
        <v>0</v>
      </c>
      <c r="WWO49" s="45" t="s">
        <v>116</v>
      </c>
      <c r="WWP49" s="76">
        <v>3240</v>
      </c>
      <c r="WWQ49" s="76"/>
      <c r="WWR49" s="74" t="s">
        <v>117</v>
      </c>
      <c r="WWS49" s="48">
        <f>WWS50</f>
        <v>0</v>
      </c>
      <c r="WWT49" s="48">
        <f t="shared" si="267"/>
        <v>-122330</v>
      </c>
      <c r="WWU49" s="48">
        <f t="shared" si="267"/>
        <v>0</v>
      </c>
      <c r="WWV49" s="48">
        <f t="shared" si="267"/>
        <v>0</v>
      </c>
      <c r="WWW49" s="48">
        <f t="shared" si="267"/>
        <v>122330</v>
      </c>
      <c r="WWX49" s="48">
        <f t="shared" si="267"/>
        <v>0</v>
      </c>
      <c r="WWY49" s="48">
        <f t="shared" si="267"/>
        <v>0</v>
      </c>
      <c r="WWZ49" s="48">
        <f t="shared" si="267"/>
        <v>0</v>
      </c>
      <c r="WXA49" s="48">
        <f t="shared" si="267"/>
        <v>0</v>
      </c>
      <c r="WXB49" s="48">
        <f t="shared" si="267"/>
        <v>0</v>
      </c>
      <c r="WXC49" s="48">
        <f t="shared" si="267"/>
        <v>0</v>
      </c>
      <c r="WXD49" s="48">
        <f t="shared" si="267"/>
        <v>0</v>
      </c>
      <c r="WXE49" s="45" t="s">
        <v>116</v>
      </c>
      <c r="WXF49" s="76">
        <v>3240</v>
      </c>
      <c r="WXG49" s="76"/>
      <c r="WXH49" s="74" t="s">
        <v>117</v>
      </c>
      <c r="WXI49" s="48">
        <f>WXI50</f>
        <v>0</v>
      </c>
      <c r="WXJ49" s="48">
        <f t="shared" si="267"/>
        <v>-122330</v>
      </c>
      <c r="WXK49" s="48">
        <f t="shared" si="267"/>
        <v>0</v>
      </c>
      <c r="WXL49" s="48">
        <f t="shared" si="267"/>
        <v>0</v>
      </c>
      <c r="WXM49" s="48">
        <f t="shared" si="267"/>
        <v>122330</v>
      </c>
      <c r="WXN49" s="48">
        <f t="shared" si="267"/>
        <v>0</v>
      </c>
      <c r="WXO49" s="48">
        <f t="shared" si="267"/>
        <v>0</v>
      </c>
      <c r="WXP49" s="48">
        <f t="shared" si="267"/>
        <v>0</v>
      </c>
      <c r="WXQ49" s="48">
        <f t="shared" si="267"/>
        <v>0</v>
      </c>
      <c r="WXR49" s="48">
        <f t="shared" si="267"/>
        <v>0</v>
      </c>
      <c r="WXS49" s="48">
        <f t="shared" si="267"/>
        <v>0</v>
      </c>
      <c r="WXT49" s="48">
        <f t="shared" si="267"/>
        <v>0</v>
      </c>
      <c r="WXU49" s="45" t="s">
        <v>116</v>
      </c>
      <c r="WXV49" s="76">
        <v>3240</v>
      </c>
      <c r="WXW49" s="76"/>
      <c r="WXX49" s="74" t="s">
        <v>117</v>
      </c>
      <c r="WXY49" s="48">
        <f>WXY50</f>
        <v>0</v>
      </c>
      <c r="WXZ49" s="48">
        <f t="shared" ref="WXZ49:XAF49" si="268">WXZ50</f>
        <v>-122330</v>
      </c>
      <c r="WYA49" s="48">
        <f t="shared" si="268"/>
        <v>0</v>
      </c>
      <c r="WYB49" s="48">
        <f t="shared" si="268"/>
        <v>0</v>
      </c>
      <c r="WYC49" s="48">
        <f t="shared" si="268"/>
        <v>122330</v>
      </c>
      <c r="WYD49" s="48">
        <f t="shared" si="268"/>
        <v>0</v>
      </c>
      <c r="WYE49" s="48">
        <f t="shared" si="268"/>
        <v>0</v>
      </c>
      <c r="WYF49" s="48">
        <f t="shared" si="268"/>
        <v>0</v>
      </c>
      <c r="WYG49" s="48">
        <f t="shared" si="268"/>
        <v>0</v>
      </c>
      <c r="WYH49" s="48">
        <f t="shared" si="268"/>
        <v>0</v>
      </c>
      <c r="WYI49" s="48">
        <f t="shared" si="268"/>
        <v>0</v>
      </c>
      <c r="WYJ49" s="48">
        <f t="shared" si="268"/>
        <v>0</v>
      </c>
      <c r="WYK49" s="45" t="s">
        <v>116</v>
      </c>
      <c r="WYL49" s="76">
        <v>3240</v>
      </c>
      <c r="WYM49" s="76"/>
      <c r="WYN49" s="74" t="s">
        <v>117</v>
      </c>
      <c r="WYO49" s="48">
        <f>WYO50</f>
        <v>0</v>
      </c>
      <c r="WYP49" s="48">
        <f t="shared" si="268"/>
        <v>-122330</v>
      </c>
      <c r="WYQ49" s="48">
        <f t="shared" si="268"/>
        <v>0</v>
      </c>
      <c r="WYR49" s="48">
        <f t="shared" si="268"/>
        <v>0</v>
      </c>
      <c r="WYS49" s="48">
        <f t="shared" si="268"/>
        <v>122330</v>
      </c>
      <c r="WYT49" s="48">
        <f t="shared" si="268"/>
        <v>0</v>
      </c>
      <c r="WYU49" s="48">
        <f t="shared" si="268"/>
        <v>0</v>
      </c>
      <c r="WYV49" s="48">
        <f t="shared" si="268"/>
        <v>0</v>
      </c>
      <c r="WYW49" s="48">
        <f t="shared" si="268"/>
        <v>0</v>
      </c>
      <c r="WYX49" s="48">
        <f t="shared" si="268"/>
        <v>0</v>
      </c>
      <c r="WYY49" s="48">
        <f t="shared" si="268"/>
        <v>0</v>
      </c>
      <c r="WYZ49" s="48">
        <f t="shared" si="268"/>
        <v>0</v>
      </c>
      <c r="WZA49" s="45" t="s">
        <v>116</v>
      </c>
      <c r="WZB49" s="76">
        <v>3240</v>
      </c>
      <c r="WZC49" s="76"/>
      <c r="WZD49" s="74" t="s">
        <v>117</v>
      </c>
      <c r="WZE49" s="48">
        <f>WZE50</f>
        <v>0</v>
      </c>
      <c r="WZF49" s="48">
        <f t="shared" si="268"/>
        <v>-122330</v>
      </c>
      <c r="WZG49" s="48">
        <f t="shared" si="268"/>
        <v>0</v>
      </c>
      <c r="WZH49" s="48">
        <f t="shared" si="268"/>
        <v>0</v>
      </c>
      <c r="WZI49" s="48">
        <f t="shared" si="268"/>
        <v>122330</v>
      </c>
      <c r="WZJ49" s="48">
        <f t="shared" si="268"/>
        <v>0</v>
      </c>
      <c r="WZK49" s="48">
        <f t="shared" si="268"/>
        <v>0</v>
      </c>
      <c r="WZL49" s="48">
        <f t="shared" si="268"/>
        <v>0</v>
      </c>
      <c r="WZM49" s="48">
        <f t="shared" si="268"/>
        <v>0</v>
      </c>
      <c r="WZN49" s="48">
        <f t="shared" si="268"/>
        <v>0</v>
      </c>
      <c r="WZO49" s="48">
        <f t="shared" si="268"/>
        <v>0</v>
      </c>
      <c r="WZP49" s="48">
        <f t="shared" si="268"/>
        <v>0</v>
      </c>
      <c r="WZQ49" s="45" t="s">
        <v>116</v>
      </c>
      <c r="WZR49" s="76">
        <v>3240</v>
      </c>
      <c r="WZS49" s="76"/>
      <c r="WZT49" s="74" t="s">
        <v>117</v>
      </c>
      <c r="WZU49" s="48">
        <f>WZU50</f>
        <v>0</v>
      </c>
      <c r="WZV49" s="48">
        <f t="shared" si="268"/>
        <v>-122330</v>
      </c>
      <c r="WZW49" s="48">
        <f t="shared" si="268"/>
        <v>0</v>
      </c>
      <c r="WZX49" s="48">
        <f t="shared" si="268"/>
        <v>0</v>
      </c>
      <c r="WZY49" s="48">
        <f t="shared" si="268"/>
        <v>122330</v>
      </c>
      <c r="WZZ49" s="48">
        <f t="shared" si="268"/>
        <v>0</v>
      </c>
      <c r="XAA49" s="48">
        <f t="shared" si="268"/>
        <v>0</v>
      </c>
      <c r="XAB49" s="48">
        <f t="shared" si="268"/>
        <v>0</v>
      </c>
      <c r="XAC49" s="48">
        <f t="shared" si="268"/>
        <v>0</v>
      </c>
      <c r="XAD49" s="48">
        <f t="shared" si="268"/>
        <v>0</v>
      </c>
      <c r="XAE49" s="48">
        <f t="shared" si="268"/>
        <v>0</v>
      </c>
      <c r="XAF49" s="48">
        <f t="shared" si="268"/>
        <v>0</v>
      </c>
      <c r="XAG49" s="45" t="s">
        <v>116</v>
      </c>
      <c r="XAH49" s="76">
        <v>3240</v>
      </c>
      <c r="XAI49" s="76"/>
      <c r="XAJ49" s="74" t="s">
        <v>117</v>
      </c>
      <c r="XAK49" s="48">
        <f>XAK50</f>
        <v>0</v>
      </c>
      <c r="XAL49" s="48">
        <f t="shared" ref="XAL49:XCR49" si="269">XAL50</f>
        <v>-122330</v>
      </c>
      <c r="XAM49" s="48">
        <f t="shared" si="269"/>
        <v>0</v>
      </c>
      <c r="XAN49" s="48">
        <f t="shared" si="269"/>
        <v>0</v>
      </c>
      <c r="XAO49" s="48">
        <f t="shared" si="269"/>
        <v>122330</v>
      </c>
      <c r="XAP49" s="48">
        <f t="shared" si="269"/>
        <v>0</v>
      </c>
      <c r="XAQ49" s="48">
        <f t="shared" si="269"/>
        <v>0</v>
      </c>
      <c r="XAR49" s="48">
        <f t="shared" si="269"/>
        <v>0</v>
      </c>
      <c r="XAS49" s="48">
        <f t="shared" si="269"/>
        <v>0</v>
      </c>
      <c r="XAT49" s="48">
        <f t="shared" si="269"/>
        <v>0</v>
      </c>
      <c r="XAU49" s="48">
        <f t="shared" si="269"/>
        <v>0</v>
      </c>
      <c r="XAV49" s="48">
        <f t="shared" si="269"/>
        <v>0</v>
      </c>
      <c r="XAW49" s="45" t="s">
        <v>116</v>
      </c>
      <c r="XAX49" s="76">
        <v>3240</v>
      </c>
      <c r="XAY49" s="76"/>
      <c r="XAZ49" s="74" t="s">
        <v>117</v>
      </c>
      <c r="XBA49" s="48">
        <f>XBA50</f>
        <v>0</v>
      </c>
      <c r="XBB49" s="48">
        <f t="shared" si="269"/>
        <v>-122330</v>
      </c>
      <c r="XBC49" s="48">
        <f t="shared" si="269"/>
        <v>0</v>
      </c>
      <c r="XBD49" s="48">
        <f t="shared" si="269"/>
        <v>0</v>
      </c>
      <c r="XBE49" s="48">
        <f t="shared" si="269"/>
        <v>122330</v>
      </c>
      <c r="XBF49" s="48">
        <f t="shared" si="269"/>
        <v>0</v>
      </c>
      <c r="XBG49" s="48">
        <f t="shared" si="269"/>
        <v>0</v>
      </c>
      <c r="XBH49" s="48">
        <f t="shared" si="269"/>
        <v>0</v>
      </c>
      <c r="XBI49" s="48">
        <f t="shared" si="269"/>
        <v>0</v>
      </c>
      <c r="XBJ49" s="48">
        <f t="shared" si="269"/>
        <v>0</v>
      </c>
      <c r="XBK49" s="48">
        <f t="shared" si="269"/>
        <v>0</v>
      </c>
      <c r="XBL49" s="48">
        <f t="shared" si="269"/>
        <v>0</v>
      </c>
      <c r="XBM49" s="45" t="s">
        <v>116</v>
      </c>
      <c r="XBN49" s="76">
        <v>3240</v>
      </c>
      <c r="XBO49" s="76"/>
      <c r="XBP49" s="74" t="s">
        <v>117</v>
      </c>
      <c r="XBQ49" s="48">
        <f>XBQ50</f>
        <v>0</v>
      </c>
      <c r="XBR49" s="48">
        <f t="shared" si="269"/>
        <v>-122330</v>
      </c>
      <c r="XBS49" s="48">
        <f t="shared" si="269"/>
        <v>0</v>
      </c>
      <c r="XBT49" s="48">
        <f t="shared" si="269"/>
        <v>0</v>
      </c>
      <c r="XBU49" s="48">
        <f t="shared" si="269"/>
        <v>122330</v>
      </c>
      <c r="XBV49" s="48">
        <f t="shared" si="269"/>
        <v>0</v>
      </c>
      <c r="XBW49" s="48">
        <f t="shared" si="269"/>
        <v>0</v>
      </c>
      <c r="XBX49" s="48">
        <f t="shared" si="269"/>
        <v>0</v>
      </c>
      <c r="XBY49" s="48">
        <f t="shared" si="269"/>
        <v>0</v>
      </c>
      <c r="XBZ49" s="48">
        <f t="shared" si="269"/>
        <v>0</v>
      </c>
      <c r="XCA49" s="48">
        <f t="shared" si="269"/>
        <v>0</v>
      </c>
      <c r="XCB49" s="48">
        <f t="shared" si="269"/>
        <v>0</v>
      </c>
      <c r="XCC49" s="45" t="s">
        <v>116</v>
      </c>
      <c r="XCD49" s="76">
        <v>3240</v>
      </c>
      <c r="XCE49" s="76"/>
      <c r="XCF49" s="74" t="s">
        <v>117</v>
      </c>
      <c r="XCG49" s="48">
        <f>XCG50</f>
        <v>0</v>
      </c>
      <c r="XCH49" s="48">
        <f t="shared" si="269"/>
        <v>-122330</v>
      </c>
      <c r="XCI49" s="48">
        <f t="shared" si="269"/>
        <v>0</v>
      </c>
      <c r="XCJ49" s="48">
        <f t="shared" si="269"/>
        <v>0</v>
      </c>
      <c r="XCK49" s="48">
        <f t="shared" si="269"/>
        <v>122330</v>
      </c>
      <c r="XCL49" s="48">
        <f t="shared" si="269"/>
        <v>0</v>
      </c>
      <c r="XCM49" s="48">
        <f t="shared" si="269"/>
        <v>0</v>
      </c>
      <c r="XCN49" s="48">
        <f t="shared" si="269"/>
        <v>0</v>
      </c>
      <c r="XCO49" s="48">
        <f t="shared" si="269"/>
        <v>0</v>
      </c>
      <c r="XCP49" s="48">
        <f t="shared" si="269"/>
        <v>0</v>
      </c>
      <c r="XCQ49" s="48">
        <f t="shared" si="269"/>
        <v>0</v>
      </c>
      <c r="XCR49" s="48">
        <f t="shared" si="269"/>
        <v>0</v>
      </c>
      <c r="XCS49" s="45" t="s">
        <v>116</v>
      </c>
      <c r="XCT49" s="76">
        <v>3240</v>
      </c>
      <c r="XCU49" s="76"/>
      <c r="XCV49" s="74" t="s">
        <v>117</v>
      </c>
      <c r="XCW49" s="48">
        <f>XCW50</f>
        <v>0</v>
      </c>
      <c r="XCX49" s="48">
        <f t="shared" ref="XCX49:XFD49" si="270">XCX50</f>
        <v>-122330</v>
      </c>
      <c r="XCY49" s="48">
        <f t="shared" si="270"/>
        <v>0</v>
      </c>
      <c r="XCZ49" s="48">
        <f t="shared" si="270"/>
        <v>0</v>
      </c>
      <c r="XDA49" s="48">
        <f t="shared" si="270"/>
        <v>122330</v>
      </c>
      <c r="XDB49" s="48">
        <f t="shared" si="270"/>
        <v>0</v>
      </c>
      <c r="XDC49" s="48">
        <f t="shared" si="270"/>
        <v>0</v>
      </c>
      <c r="XDD49" s="48">
        <f t="shared" si="270"/>
        <v>0</v>
      </c>
      <c r="XDE49" s="48">
        <f t="shared" si="270"/>
        <v>0</v>
      </c>
      <c r="XDF49" s="48">
        <f t="shared" si="270"/>
        <v>0</v>
      </c>
      <c r="XDG49" s="48">
        <f t="shared" si="270"/>
        <v>0</v>
      </c>
      <c r="XDH49" s="48">
        <f t="shared" si="270"/>
        <v>0</v>
      </c>
      <c r="XDI49" s="45" t="s">
        <v>116</v>
      </c>
      <c r="XDJ49" s="76">
        <v>3240</v>
      </c>
      <c r="XDK49" s="76"/>
      <c r="XDL49" s="74" t="s">
        <v>117</v>
      </c>
      <c r="XDM49" s="48">
        <f>XDM50</f>
        <v>0</v>
      </c>
      <c r="XDN49" s="48">
        <f t="shared" si="270"/>
        <v>-122330</v>
      </c>
      <c r="XDO49" s="48">
        <f t="shared" si="270"/>
        <v>0</v>
      </c>
      <c r="XDP49" s="48">
        <f t="shared" si="270"/>
        <v>0</v>
      </c>
      <c r="XDQ49" s="48">
        <f t="shared" si="270"/>
        <v>122330</v>
      </c>
      <c r="XDR49" s="48">
        <f t="shared" si="270"/>
        <v>0</v>
      </c>
      <c r="XDS49" s="48">
        <f t="shared" si="270"/>
        <v>0</v>
      </c>
      <c r="XDT49" s="48">
        <f t="shared" si="270"/>
        <v>0</v>
      </c>
      <c r="XDU49" s="48">
        <f t="shared" si="270"/>
        <v>0</v>
      </c>
      <c r="XDV49" s="48">
        <f t="shared" si="270"/>
        <v>0</v>
      </c>
      <c r="XDW49" s="48">
        <f t="shared" si="270"/>
        <v>0</v>
      </c>
      <c r="XDX49" s="48">
        <f t="shared" si="270"/>
        <v>0</v>
      </c>
      <c r="XDY49" s="45" t="s">
        <v>116</v>
      </c>
      <c r="XDZ49" s="76">
        <v>3240</v>
      </c>
      <c r="XEA49" s="76"/>
      <c r="XEB49" s="74" t="s">
        <v>117</v>
      </c>
      <c r="XEC49" s="48">
        <f>XEC50</f>
        <v>0</v>
      </c>
      <c r="XED49" s="48">
        <f t="shared" si="270"/>
        <v>-122330</v>
      </c>
      <c r="XEE49" s="48">
        <f t="shared" si="270"/>
        <v>0</v>
      </c>
      <c r="XEF49" s="48">
        <f t="shared" si="270"/>
        <v>0</v>
      </c>
      <c r="XEG49" s="48">
        <f t="shared" si="270"/>
        <v>122330</v>
      </c>
      <c r="XEH49" s="48">
        <f t="shared" si="270"/>
        <v>0</v>
      </c>
      <c r="XEI49" s="48">
        <f t="shared" si="270"/>
        <v>0</v>
      </c>
      <c r="XEJ49" s="48">
        <f t="shared" si="270"/>
        <v>0</v>
      </c>
      <c r="XEK49" s="48">
        <f t="shared" si="270"/>
        <v>0</v>
      </c>
      <c r="XEL49" s="48">
        <f t="shared" si="270"/>
        <v>0</v>
      </c>
      <c r="XEM49" s="48">
        <f t="shared" si="270"/>
        <v>0</v>
      </c>
      <c r="XEN49" s="48">
        <f t="shared" si="270"/>
        <v>0</v>
      </c>
      <c r="XEO49" s="45" t="s">
        <v>116</v>
      </c>
      <c r="XEP49" s="76">
        <v>3240</v>
      </c>
      <c r="XEQ49" s="76"/>
      <c r="XER49" s="74" t="s">
        <v>117</v>
      </c>
      <c r="XES49" s="48">
        <f>XES50</f>
        <v>0</v>
      </c>
      <c r="XET49" s="48">
        <f t="shared" si="270"/>
        <v>-122330</v>
      </c>
      <c r="XEU49" s="48">
        <f t="shared" si="270"/>
        <v>0</v>
      </c>
      <c r="XEV49" s="48">
        <f t="shared" si="270"/>
        <v>0</v>
      </c>
      <c r="XEW49" s="48">
        <f t="shared" si="270"/>
        <v>122330</v>
      </c>
      <c r="XEX49" s="48">
        <f t="shared" si="270"/>
        <v>0</v>
      </c>
      <c r="XEY49" s="48">
        <f t="shared" si="270"/>
        <v>0</v>
      </c>
      <c r="XEZ49" s="48">
        <f t="shared" si="270"/>
        <v>0</v>
      </c>
      <c r="XFA49" s="48">
        <f t="shared" si="270"/>
        <v>0</v>
      </c>
      <c r="XFB49" s="48">
        <f t="shared" si="270"/>
        <v>0</v>
      </c>
      <c r="XFC49" s="48">
        <f t="shared" si="270"/>
        <v>0</v>
      </c>
      <c r="XFD49" s="48">
        <f t="shared" si="270"/>
        <v>0</v>
      </c>
    </row>
    <row r="50" spans="1:16384" s="2" customFormat="1" ht="46.5" customHeight="1" x14ac:dyDescent="0.2">
      <c r="A50" s="47" t="s">
        <v>118</v>
      </c>
      <c r="B50" s="47">
        <v>3241</v>
      </c>
      <c r="C50" s="47">
        <v>1090</v>
      </c>
      <c r="D50" s="51" t="s">
        <v>119</v>
      </c>
      <c r="E50" s="48">
        <v>0</v>
      </c>
      <c r="F50" s="48">
        <f>E50-I50</f>
        <v>-122330</v>
      </c>
      <c r="G50" s="48">
        <v>0</v>
      </c>
      <c r="H50" s="48">
        <v>0</v>
      </c>
      <c r="I50" s="48">
        <v>122330</v>
      </c>
      <c r="J50" s="49">
        <v>0</v>
      </c>
      <c r="K50" s="48">
        <v>0</v>
      </c>
      <c r="L50" s="48">
        <v>0</v>
      </c>
      <c r="M50" s="48">
        <v>0</v>
      </c>
      <c r="N50" s="48">
        <v>0</v>
      </c>
      <c r="O50" s="48">
        <v>0</v>
      </c>
      <c r="P50" s="48">
        <f>E50+J50</f>
        <v>0</v>
      </c>
      <c r="Q50" s="88"/>
      <c r="R50" s="89"/>
      <c r="S50" s="89"/>
      <c r="T50" s="51"/>
      <c r="U50" s="85"/>
      <c r="V50" s="85"/>
      <c r="W50" s="85"/>
      <c r="X50" s="85"/>
      <c r="Y50" s="85"/>
      <c r="Z50" s="85"/>
      <c r="AA50" s="85"/>
      <c r="AB50" s="85"/>
      <c r="AC50" s="85"/>
      <c r="AD50" s="85"/>
      <c r="AE50" s="85"/>
      <c r="AF50" s="85"/>
      <c r="AG50" s="89"/>
      <c r="AH50" s="89"/>
      <c r="AI50" s="89"/>
      <c r="AJ50" s="51"/>
      <c r="AK50" s="85"/>
      <c r="AL50" s="85"/>
      <c r="AM50" s="85"/>
      <c r="AN50" s="85"/>
      <c r="AO50" s="85"/>
      <c r="AP50" s="85"/>
      <c r="AQ50" s="85"/>
      <c r="AR50" s="85"/>
      <c r="AS50" s="85"/>
      <c r="AT50" s="85"/>
      <c r="AU50" s="85"/>
      <c r="AV50" s="85"/>
      <c r="AW50" s="90"/>
      <c r="AX50" s="47"/>
      <c r="AY50" s="47"/>
      <c r="AZ50" s="51"/>
      <c r="BA50" s="48"/>
      <c r="BB50" s="48"/>
      <c r="BC50" s="48"/>
      <c r="BD50" s="48"/>
      <c r="BE50" s="48"/>
      <c r="BF50" s="49"/>
      <c r="BG50" s="48"/>
      <c r="BH50" s="48"/>
      <c r="BI50" s="48"/>
      <c r="BJ50" s="48"/>
      <c r="BK50" s="48"/>
      <c r="BL50" s="48"/>
      <c r="BM50" s="47"/>
      <c r="BN50" s="47"/>
      <c r="BO50" s="47"/>
      <c r="BP50" s="51"/>
      <c r="BQ50" s="48"/>
      <c r="BR50" s="48"/>
      <c r="BS50" s="48"/>
      <c r="BT50" s="48"/>
      <c r="BU50" s="48"/>
      <c r="BV50" s="49"/>
      <c r="BW50" s="48"/>
      <c r="BX50" s="48"/>
      <c r="BY50" s="48"/>
      <c r="BZ50" s="48"/>
      <c r="CA50" s="48"/>
      <c r="CB50" s="48"/>
      <c r="CC50" s="47"/>
      <c r="CD50" s="47"/>
      <c r="CE50" s="47"/>
      <c r="CF50" s="51"/>
      <c r="CG50" s="48"/>
      <c r="CH50" s="48"/>
      <c r="CI50" s="48"/>
      <c r="CJ50" s="48"/>
      <c r="CK50" s="48"/>
      <c r="CL50" s="49"/>
      <c r="CM50" s="48"/>
      <c r="CN50" s="48"/>
      <c r="CO50" s="48"/>
      <c r="CP50" s="48"/>
      <c r="CQ50" s="48"/>
      <c r="CR50" s="48"/>
      <c r="CS50" s="47"/>
      <c r="CT50" s="47"/>
      <c r="CU50" s="47"/>
      <c r="CV50" s="51"/>
      <c r="CW50" s="48"/>
      <c r="CX50" s="48"/>
      <c r="CY50" s="48">
        <v>0</v>
      </c>
      <c r="CZ50" s="48">
        <v>0</v>
      </c>
      <c r="DA50" s="48">
        <v>122330</v>
      </c>
      <c r="DB50" s="49">
        <v>0</v>
      </c>
      <c r="DC50" s="48">
        <v>0</v>
      </c>
      <c r="DD50" s="48">
        <v>0</v>
      </c>
      <c r="DE50" s="48">
        <v>0</v>
      </c>
      <c r="DF50" s="48">
        <v>0</v>
      </c>
      <c r="DG50" s="48">
        <v>0</v>
      </c>
      <c r="DH50" s="48">
        <f>CW50+DB50</f>
        <v>0</v>
      </c>
      <c r="DI50" s="47" t="s">
        <v>118</v>
      </c>
      <c r="DJ50" s="47">
        <v>3241</v>
      </c>
      <c r="DK50" s="47">
        <v>1090</v>
      </c>
      <c r="DL50" s="51" t="s">
        <v>119</v>
      </c>
      <c r="DM50" s="48">
        <v>0</v>
      </c>
      <c r="DN50" s="48">
        <f>DM50-DQ50</f>
        <v>-122330</v>
      </c>
      <c r="DO50" s="48">
        <v>0</v>
      </c>
      <c r="DP50" s="48">
        <v>0</v>
      </c>
      <c r="DQ50" s="48">
        <v>122330</v>
      </c>
      <c r="DR50" s="49">
        <v>0</v>
      </c>
      <c r="DS50" s="48">
        <v>0</v>
      </c>
      <c r="DT50" s="48">
        <v>0</v>
      </c>
      <c r="DU50" s="48">
        <v>0</v>
      </c>
      <c r="DV50" s="48">
        <v>0</v>
      </c>
      <c r="DW50" s="48">
        <v>0</v>
      </c>
      <c r="DX50" s="48">
        <f>DM50+DR50</f>
        <v>0</v>
      </c>
      <c r="DY50" s="47" t="s">
        <v>118</v>
      </c>
      <c r="DZ50" s="47">
        <v>3241</v>
      </c>
      <c r="EA50" s="47">
        <v>1090</v>
      </c>
      <c r="EB50" s="51" t="s">
        <v>119</v>
      </c>
      <c r="EC50" s="48">
        <v>0</v>
      </c>
      <c r="ED50" s="48">
        <f>EC50-EG50</f>
        <v>-122330</v>
      </c>
      <c r="EE50" s="48">
        <v>0</v>
      </c>
      <c r="EF50" s="48">
        <v>0</v>
      </c>
      <c r="EG50" s="48">
        <v>122330</v>
      </c>
      <c r="EH50" s="49">
        <v>0</v>
      </c>
      <c r="EI50" s="48">
        <v>0</v>
      </c>
      <c r="EJ50" s="48">
        <v>0</v>
      </c>
      <c r="EK50" s="48">
        <v>0</v>
      </c>
      <c r="EL50" s="48">
        <v>0</v>
      </c>
      <c r="EM50" s="48">
        <v>0</v>
      </c>
      <c r="EN50" s="48">
        <f>EC50+EH50</f>
        <v>0</v>
      </c>
      <c r="EO50" s="47" t="s">
        <v>118</v>
      </c>
      <c r="EP50" s="47">
        <v>3241</v>
      </c>
      <c r="EQ50" s="47">
        <v>1090</v>
      </c>
      <c r="ER50" s="51" t="s">
        <v>119</v>
      </c>
      <c r="ES50" s="48">
        <v>0</v>
      </c>
      <c r="ET50" s="48">
        <f>ES50-EW50</f>
        <v>-122330</v>
      </c>
      <c r="EU50" s="48">
        <v>0</v>
      </c>
      <c r="EV50" s="48">
        <v>0</v>
      </c>
      <c r="EW50" s="48">
        <v>122330</v>
      </c>
      <c r="EX50" s="49">
        <v>0</v>
      </c>
      <c r="EY50" s="48">
        <v>0</v>
      </c>
      <c r="EZ50" s="48">
        <v>0</v>
      </c>
      <c r="FA50" s="48">
        <v>0</v>
      </c>
      <c r="FB50" s="48">
        <v>0</v>
      </c>
      <c r="FC50" s="48">
        <v>0</v>
      </c>
      <c r="FD50" s="48">
        <f>ES50+EX50</f>
        <v>0</v>
      </c>
      <c r="FE50" s="47" t="s">
        <v>118</v>
      </c>
      <c r="FF50" s="47">
        <v>3241</v>
      </c>
      <c r="FG50" s="47">
        <v>1090</v>
      </c>
      <c r="FH50" s="51" t="s">
        <v>119</v>
      </c>
      <c r="FI50" s="48">
        <v>0</v>
      </c>
      <c r="FJ50" s="48">
        <f>FI50-FM50</f>
        <v>-122330</v>
      </c>
      <c r="FK50" s="48">
        <v>0</v>
      </c>
      <c r="FL50" s="48">
        <v>0</v>
      </c>
      <c r="FM50" s="48">
        <v>122330</v>
      </c>
      <c r="FN50" s="49">
        <v>0</v>
      </c>
      <c r="FO50" s="48">
        <v>0</v>
      </c>
      <c r="FP50" s="48">
        <v>0</v>
      </c>
      <c r="FQ50" s="48">
        <v>0</v>
      </c>
      <c r="FR50" s="48">
        <v>0</v>
      </c>
      <c r="FS50" s="48">
        <v>0</v>
      </c>
      <c r="FT50" s="48">
        <f>FI50+FN50</f>
        <v>0</v>
      </c>
      <c r="FU50" s="47" t="s">
        <v>118</v>
      </c>
      <c r="FV50" s="47">
        <v>3241</v>
      </c>
      <c r="FW50" s="47">
        <v>1090</v>
      </c>
      <c r="FX50" s="51" t="s">
        <v>119</v>
      </c>
      <c r="FY50" s="48">
        <v>0</v>
      </c>
      <c r="FZ50" s="48">
        <f>FY50-GC50</f>
        <v>-122330</v>
      </c>
      <c r="GA50" s="48">
        <v>0</v>
      </c>
      <c r="GB50" s="48">
        <v>0</v>
      </c>
      <c r="GC50" s="48">
        <v>122330</v>
      </c>
      <c r="GD50" s="49">
        <v>0</v>
      </c>
      <c r="GE50" s="48">
        <v>0</v>
      </c>
      <c r="GF50" s="48">
        <v>0</v>
      </c>
      <c r="GG50" s="48">
        <v>0</v>
      </c>
      <c r="GH50" s="48">
        <v>0</v>
      </c>
      <c r="GI50" s="48">
        <v>0</v>
      </c>
      <c r="GJ50" s="48">
        <f>FY50+GD50</f>
        <v>0</v>
      </c>
      <c r="GK50" s="47" t="s">
        <v>118</v>
      </c>
      <c r="GL50" s="47">
        <v>3241</v>
      </c>
      <c r="GM50" s="47">
        <v>1090</v>
      </c>
      <c r="GN50" s="51" t="s">
        <v>119</v>
      </c>
      <c r="GO50" s="48">
        <v>0</v>
      </c>
      <c r="GP50" s="48">
        <f>GO50-GS50</f>
        <v>-122330</v>
      </c>
      <c r="GQ50" s="48">
        <v>0</v>
      </c>
      <c r="GR50" s="48">
        <v>0</v>
      </c>
      <c r="GS50" s="48">
        <v>122330</v>
      </c>
      <c r="GT50" s="49">
        <v>0</v>
      </c>
      <c r="GU50" s="48">
        <v>0</v>
      </c>
      <c r="GV50" s="48">
        <v>0</v>
      </c>
      <c r="GW50" s="48">
        <v>0</v>
      </c>
      <c r="GX50" s="48">
        <v>0</v>
      </c>
      <c r="GY50" s="48">
        <v>0</v>
      </c>
      <c r="GZ50" s="48">
        <f>GO50+GT50</f>
        <v>0</v>
      </c>
      <c r="HA50" s="47" t="s">
        <v>118</v>
      </c>
      <c r="HB50" s="47">
        <v>3241</v>
      </c>
      <c r="HC50" s="47">
        <v>1090</v>
      </c>
      <c r="HD50" s="51" t="s">
        <v>119</v>
      </c>
      <c r="HE50" s="48">
        <v>0</v>
      </c>
      <c r="HF50" s="48">
        <f>HE50-HI50</f>
        <v>-122330</v>
      </c>
      <c r="HG50" s="48">
        <v>0</v>
      </c>
      <c r="HH50" s="48">
        <v>0</v>
      </c>
      <c r="HI50" s="48">
        <v>122330</v>
      </c>
      <c r="HJ50" s="49">
        <v>0</v>
      </c>
      <c r="HK50" s="48">
        <v>0</v>
      </c>
      <c r="HL50" s="48">
        <v>0</v>
      </c>
      <c r="HM50" s="48">
        <v>0</v>
      </c>
      <c r="HN50" s="48">
        <v>0</v>
      </c>
      <c r="HO50" s="48">
        <v>0</v>
      </c>
      <c r="HP50" s="48">
        <f>HE50+HJ50</f>
        <v>0</v>
      </c>
      <c r="HQ50" s="47" t="s">
        <v>118</v>
      </c>
      <c r="HR50" s="47">
        <v>3241</v>
      </c>
      <c r="HS50" s="47">
        <v>1090</v>
      </c>
      <c r="HT50" s="51" t="s">
        <v>119</v>
      </c>
      <c r="HU50" s="48">
        <v>0</v>
      </c>
      <c r="HV50" s="48">
        <f>HU50-HY50</f>
        <v>-122330</v>
      </c>
      <c r="HW50" s="48">
        <v>0</v>
      </c>
      <c r="HX50" s="48">
        <v>0</v>
      </c>
      <c r="HY50" s="48">
        <v>122330</v>
      </c>
      <c r="HZ50" s="49">
        <v>0</v>
      </c>
      <c r="IA50" s="48">
        <v>0</v>
      </c>
      <c r="IB50" s="48">
        <v>0</v>
      </c>
      <c r="IC50" s="48">
        <v>0</v>
      </c>
      <c r="ID50" s="48">
        <v>0</v>
      </c>
      <c r="IE50" s="48">
        <v>0</v>
      </c>
      <c r="IF50" s="48">
        <f>HU50+HZ50</f>
        <v>0</v>
      </c>
      <c r="IG50" s="47" t="s">
        <v>118</v>
      </c>
      <c r="IH50" s="47">
        <v>3241</v>
      </c>
      <c r="II50" s="47">
        <v>1090</v>
      </c>
      <c r="IJ50" s="51" t="s">
        <v>119</v>
      </c>
      <c r="IK50" s="48">
        <v>0</v>
      </c>
      <c r="IL50" s="48">
        <f>IK50-IO50</f>
        <v>-122330</v>
      </c>
      <c r="IM50" s="48">
        <v>0</v>
      </c>
      <c r="IN50" s="48">
        <v>0</v>
      </c>
      <c r="IO50" s="48">
        <v>122330</v>
      </c>
      <c r="IP50" s="49">
        <v>0</v>
      </c>
      <c r="IQ50" s="48">
        <v>0</v>
      </c>
      <c r="IR50" s="48">
        <v>0</v>
      </c>
      <c r="IS50" s="48">
        <v>0</v>
      </c>
      <c r="IT50" s="48">
        <v>0</v>
      </c>
      <c r="IU50" s="48">
        <v>0</v>
      </c>
      <c r="IV50" s="48">
        <f>IK50+IP50</f>
        <v>0</v>
      </c>
      <c r="IW50" s="47" t="s">
        <v>118</v>
      </c>
      <c r="IX50" s="47">
        <v>3241</v>
      </c>
      <c r="IY50" s="47">
        <v>1090</v>
      </c>
      <c r="IZ50" s="51" t="s">
        <v>119</v>
      </c>
      <c r="JA50" s="48">
        <v>0</v>
      </c>
      <c r="JB50" s="48">
        <f>JA50-JE50</f>
        <v>-122330</v>
      </c>
      <c r="JC50" s="48">
        <v>0</v>
      </c>
      <c r="JD50" s="48">
        <v>0</v>
      </c>
      <c r="JE50" s="48">
        <v>122330</v>
      </c>
      <c r="JF50" s="49">
        <v>0</v>
      </c>
      <c r="JG50" s="48">
        <v>0</v>
      </c>
      <c r="JH50" s="48">
        <v>0</v>
      </c>
      <c r="JI50" s="48">
        <v>0</v>
      </c>
      <c r="JJ50" s="48">
        <v>0</v>
      </c>
      <c r="JK50" s="48">
        <v>0</v>
      </c>
      <c r="JL50" s="48">
        <f>JA50+JF50</f>
        <v>0</v>
      </c>
      <c r="JM50" s="47" t="s">
        <v>118</v>
      </c>
      <c r="JN50" s="47">
        <v>3241</v>
      </c>
      <c r="JO50" s="47">
        <v>1090</v>
      </c>
      <c r="JP50" s="51" t="s">
        <v>119</v>
      </c>
      <c r="JQ50" s="48">
        <v>0</v>
      </c>
      <c r="JR50" s="48">
        <f>JQ50-JU50</f>
        <v>-122330</v>
      </c>
      <c r="JS50" s="48">
        <v>0</v>
      </c>
      <c r="JT50" s="48">
        <v>0</v>
      </c>
      <c r="JU50" s="48">
        <v>122330</v>
      </c>
      <c r="JV50" s="49">
        <v>0</v>
      </c>
      <c r="JW50" s="48">
        <v>0</v>
      </c>
      <c r="JX50" s="48">
        <v>0</v>
      </c>
      <c r="JY50" s="48">
        <v>0</v>
      </c>
      <c r="JZ50" s="48">
        <v>0</v>
      </c>
      <c r="KA50" s="48">
        <v>0</v>
      </c>
      <c r="KB50" s="48">
        <f>JQ50+JV50</f>
        <v>0</v>
      </c>
      <c r="KC50" s="47" t="s">
        <v>118</v>
      </c>
      <c r="KD50" s="47">
        <v>3241</v>
      </c>
      <c r="KE50" s="47">
        <v>1090</v>
      </c>
      <c r="KF50" s="51" t="s">
        <v>119</v>
      </c>
      <c r="KG50" s="48">
        <v>0</v>
      </c>
      <c r="KH50" s="48">
        <f>KG50-KK50</f>
        <v>-122330</v>
      </c>
      <c r="KI50" s="48">
        <v>0</v>
      </c>
      <c r="KJ50" s="48">
        <v>0</v>
      </c>
      <c r="KK50" s="48">
        <v>122330</v>
      </c>
      <c r="KL50" s="49">
        <v>0</v>
      </c>
      <c r="KM50" s="48">
        <v>0</v>
      </c>
      <c r="KN50" s="48">
        <v>0</v>
      </c>
      <c r="KO50" s="48">
        <v>0</v>
      </c>
      <c r="KP50" s="48">
        <v>0</v>
      </c>
      <c r="KQ50" s="48">
        <v>0</v>
      </c>
      <c r="KR50" s="48">
        <f>KG50+KL50</f>
        <v>0</v>
      </c>
      <c r="KS50" s="47" t="s">
        <v>118</v>
      </c>
      <c r="KT50" s="47">
        <v>3241</v>
      </c>
      <c r="KU50" s="47">
        <v>1090</v>
      </c>
      <c r="KV50" s="51" t="s">
        <v>119</v>
      </c>
      <c r="KW50" s="48">
        <v>0</v>
      </c>
      <c r="KX50" s="48">
        <f>KW50-LA50</f>
        <v>-122330</v>
      </c>
      <c r="KY50" s="48">
        <v>0</v>
      </c>
      <c r="KZ50" s="48">
        <v>0</v>
      </c>
      <c r="LA50" s="48">
        <v>122330</v>
      </c>
      <c r="LB50" s="49">
        <v>0</v>
      </c>
      <c r="LC50" s="48">
        <v>0</v>
      </c>
      <c r="LD50" s="48">
        <v>0</v>
      </c>
      <c r="LE50" s="48">
        <v>0</v>
      </c>
      <c r="LF50" s="48">
        <v>0</v>
      </c>
      <c r="LG50" s="48">
        <v>0</v>
      </c>
      <c r="LH50" s="48">
        <f>KW50+LB50</f>
        <v>0</v>
      </c>
      <c r="LI50" s="47" t="s">
        <v>118</v>
      </c>
      <c r="LJ50" s="47">
        <v>3241</v>
      </c>
      <c r="LK50" s="47">
        <v>1090</v>
      </c>
      <c r="LL50" s="51" t="s">
        <v>119</v>
      </c>
      <c r="LM50" s="48">
        <v>0</v>
      </c>
      <c r="LN50" s="48">
        <f>LM50-LQ50</f>
        <v>-122330</v>
      </c>
      <c r="LO50" s="48">
        <v>0</v>
      </c>
      <c r="LP50" s="48">
        <v>0</v>
      </c>
      <c r="LQ50" s="48">
        <v>122330</v>
      </c>
      <c r="LR50" s="49">
        <v>0</v>
      </c>
      <c r="LS50" s="48">
        <v>0</v>
      </c>
      <c r="LT50" s="48">
        <v>0</v>
      </c>
      <c r="LU50" s="48">
        <v>0</v>
      </c>
      <c r="LV50" s="48">
        <v>0</v>
      </c>
      <c r="LW50" s="48">
        <v>0</v>
      </c>
      <c r="LX50" s="48">
        <f>LM50+LR50</f>
        <v>0</v>
      </c>
      <c r="LY50" s="47" t="s">
        <v>118</v>
      </c>
      <c r="LZ50" s="47">
        <v>3241</v>
      </c>
      <c r="MA50" s="47">
        <v>1090</v>
      </c>
      <c r="MB50" s="51" t="s">
        <v>119</v>
      </c>
      <c r="MC50" s="48">
        <v>0</v>
      </c>
      <c r="MD50" s="48">
        <f>MC50-MG50</f>
        <v>-122330</v>
      </c>
      <c r="ME50" s="48">
        <v>0</v>
      </c>
      <c r="MF50" s="48">
        <v>0</v>
      </c>
      <c r="MG50" s="48">
        <v>122330</v>
      </c>
      <c r="MH50" s="49">
        <v>0</v>
      </c>
      <c r="MI50" s="48">
        <v>0</v>
      </c>
      <c r="MJ50" s="48">
        <v>0</v>
      </c>
      <c r="MK50" s="48">
        <v>0</v>
      </c>
      <c r="ML50" s="48">
        <v>0</v>
      </c>
      <c r="MM50" s="48">
        <v>0</v>
      </c>
      <c r="MN50" s="48">
        <f>MC50+MH50</f>
        <v>0</v>
      </c>
      <c r="MO50" s="47" t="s">
        <v>118</v>
      </c>
      <c r="MP50" s="47">
        <v>3241</v>
      </c>
      <c r="MQ50" s="47">
        <v>1090</v>
      </c>
      <c r="MR50" s="51" t="s">
        <v>119</v>
      </c>
      <c r="MS50" s="48">
        <v>0</v>
      </c>
      <c r="MT50" s="48">
        <f>MS50-MW50</f>
        <v>-122330</v>
      </c>
      <c r="MU50" s="48">
        <v>0</v>
      </c>
      <c r="MV50" s="48">
        <v>0</v>
      </c>
      <c r="MW50" s="48">
        <v>122330</v>
      </c>
      <c r="MX50" s="49">
        <v>0</v>
      </c>
      <c r="MY50" s="48">
        <v>0</v>
      </c>
      <c r="MZ50" s="48">
        <v>0</v>
      </c>
      <c r="NA50" s="48">
        <v>0</v>
      </c>
      <c r="NB50" s="48">
        <v>0</v>
      </c>
      <c r="NC50" s="48">
        <v>0</v>
      </c>
      <c r="ND50" s="48">
        <f>MS50+MX50</f>
        <v>0</v>
      </c>
      <c r="NE50" s="47" t="s">
        <v>118</v>
      </c>
      <c r="NF50" s="47">
        <v>3241</v>
      </c>
      <c r="NG50" s="47">
        <v>1090</v>
      </c>
      <c r="NH50" s="51" t="s">
        <v>119</v>
      </c>
      <c r="NI50" s="48">
        <v>0</v>
      </c>
      <c r="NJ50" s="48">
        <f>NI50-NM50</f>
        <v>-122330</v>
      </c>
      <c r="NK50" s="48">
        <v>0</v>
      </c>
      <c r="NL50" s="48">
        <v>0</v>
      </c>
      <c r="NM50" s="48">
        <v>122330</v>
      </c>
      <c r="NN50" s="49">
        <v>0</v>
      </c>
      <c r="NO50" s="48">
        <v>0</v>
      </c>
      <c r="NP50" s="48">
        <v>0</v>
      </c>
      <c r="NQ50" s="48">
        <v>0</v>
      </c>
      <c r="NR50" s="48">
        <v>0</v>
      </c>
      <c r="NS50" s="48">
        <v>0</v>
      </c>
      <c r="NT50" s="48">
        <f>NI50+NN50</f>
        <v>0</v>
      </c>
      <c r="NU50" s="47" t="s">
        <v>118</v>
      </c>
      <c r="NV50" s="47">
        <v>3241</v>
      </c>
      <c r="NW50" s="47">
        <v>1090</v>
      </c>
      <c r="NX50" s="51" t="s">
        <v>119</v>
      </c>
      <c r="NY50" s="48">
        <v>0</v>
      </c>
      <c r="NZ50" s="48">
        <f>NY50-OC50</f>
        <v>-122330</v>
      </c>
      <c r="OA50" s="48">
        <v>0</v>
      </c>
      <c r="OB50" s="48">
        <v>0</v>
      </c>
      <c r="OC50" s="48">
        <v>122330</v>
      </c>
      <c r="OD50" s="49">
        <v>0</v>
      </c>
      <c r="OE50" s="48">
        <v>0</v>
      </c>
      <c r="OF50" s="48">
        <v>0</v>
      </c>
      <c r="OG50" s="48">
        <v>0</v>
      </c>
      <c r="OH50" s="48">
        <v>0</v>
      </c>
      <c r="OI50" s="48">
        <v>0</v>
      </c>
      <c r="OJ50" s="48">
        <f>NY50+OD50</f>
        <v>0</v>
      </c>
      <c r="OK50" s="47" t="s">
        <v>118</v>
      </c>
      <c r="OL50" s="47">
        <v>3241</v>
      </c>
      <c r="OM50" s="47">
        <v>1090</v>
      </c>
      <c r="ON50" s="51" t="s">
        <v>119</v>
      </c>
      <c r="OO50" s="48">
        <v>0</v>
      </c>
      <c r="OP50" s="48">
        <f>OO50-OS50</f>
        <v>-122330</v>
      </c>
      <c r="OQ50" s="48">
        <v>0</v>
      </c>
      <c r="OR50" s="48">
        <v>0</v>
      </c>
      <c r="OS50" s="48">
        <v>122330</v>
      </c>
      <c r="OT50" s="49">
        <v>0</v>
      </c>
      <c r="OU50" s="48">
        <v>0</v>
      </c>
      <c r="OV50" s="48">
        <v>0</v>
      </c>
      <c r="OW50" s="48">
        <v>0</v>
      </c>
      <c r="OX50" s="48">
        <v>0</v>
      </c>
      <c r="OY50" s="48">
        <v>0</v>
      </c>
      <c r="OZ50" s="48">
        <f>OO50+OT50</f>
        <v>0</v>
      </c>
      <c r="PA50" s="47" t="s">
        <v>118</v>
      </c>
      <c r="PB50" s="47">
        <v>3241</v>
      </c>
      <c r="PC50" s="47">
        <v>1090</v>
      </c>
      <c r="PD50" s="51" t="s">
        <v>119</v>
      </c>
      <c r="PE50" s="48">
        <v>0</v>
      </c>
      <c r="PF50" s="48">
        <f>PE50-PI50</f>
        <v>-122330</v>
      </c>
      <c r="PG50" s="48">
        <v>0</v>
      </c>
      <c r="PH50" s="48">
        <v>0</v>
      </c>
      <c r="PI50" s="48">
        <v>122330</v>
      </c>
      <c r="PJ50" s="49">
        <v>0</v>
      </c>
      <c r="PK50" s="48">
        <v>0</v>
      </c>
      <c r="PL50" s="48">
        <v>0</v>
      </c>
      <c r="PM50" s="48">
        <v>0</v>
      </c>
      <c r="PN50" s="48">
        <v>0</v>
      </c>
      <c r="PO50" s="48">
        <v>0</v>
      </c>
      <c r="PP50" s="48">
        <f>PE50+PJ50</f>
        <v>0</v>
      </c>
      <c r="PQ50" s="47" t="s">
        <v>118</v>
      </c>
      <c r="PR50" s="47">
        <v>3241</v>
      </c>
      <c r="PS50" s="47">
        <v>1090</v>
      </c>
      <c r="PT50" s="51" t="s">
        <v>119</v>
      </c>
      <c r="PU50" s="48">
        <v>0</v>
      </c>
      <c r="PV50" s="48">
        <f>PU50-PY50</f>
        <v>-122330</v>
      </c>
      <c r="PW50" s="48">
        <v>0</v>
      </c>
      <c r="PX50" s="48">
        <v>0</v>
      </c>
      <c r="PY50" s="48">
        <v>122330</v>
      </c>
      <c r="PZ50" s="49">
        <v>0</v>
      </c>
      <c r="QA50" s="48">
        <v>0</v>
      </c>
      <c r="QB50" s="48">
        <v>0</v>
      </c>
      <c r="QC50" s="48">
        <v>0</v>
      </c>
      <c r="QD50" s="48">
        <v>0</v>
      </c>
      <c r="QE50" s="48">
        <v>0</v>
      </c>
      <c r="QF50" s="48">
        <f>PU50+PZ50</f>
        <v>0</v>
      </c>
      <c r="QG50" s="47" t="s">
        <v>118</v>
      </c>
      <c r="QH50" s="47">
        <v>3241</v>
      </c>
      <c r="QI50" s="47">
        <v>1090</v>
      </c>
      <c r="QJ50" s="51" t="s">
        <v>119</v>
      </c>
      <c r="QK50" s="48">
        <v>0</v>
      </c>
      <c r="QL50" s="48">
        <f>QK50-QO50</f>
        <v>-122330</v>
      </c>
      <c r="QM50" s="48">
        <v>0</v>
      </c>
      <c r="QN50" s="48">
        <v>0</v>
      </c>
      <c r="QO50" s="48">
        <v>122330</v>
      </c>
      <c r="QP50" s="49">
        <v>0</v>
      </c>
      <c r="QQ50" s="48">
        <v>0</v>
      </c>
      <c r="QR50" s="48">
        <v>0</v>
      </c>
      <c r="QS50" s="48">
        <v>0</v>
      </c>
      <c r="QT50" s="48">
        <v>0</v>
      </c>
      <c r="QU50" s="48">
        <v>0</v>
      </c>
      <c r="QV50" s="48">
        <f>QK50+QP50</f>
        <v>0</v>
      </c>
      <c r="QW50" s="47" t="s">
        <v>118</v>
      </c>
      <c r="QX50" s="47">
        <v>3241</v>
      </c>
      <c r="QY50" s="47">
        <v>1090</v>
      </c>
      <c r="QZ50" s="51" t="s">
        <v>119</v>
      </c>
      <c r="RA50" s="48">
        <v>0</v>
      </c>
      <c r="RB50" s="48">
        <f>RA50-RE50</f>
        <v>-122330</v>
      </c>
      <c r="RC50" s="48">
        <v>0</v>
      </c>
      <c r="RD50" s="48">
        <v>0</v>
      </c>
      <c r="RE50" s="48">
        <v>122330</v>
      </c>
      <c r="RF50" s="49">
        <v>0</v>
      </c>
      <c r="RG50" s="48">
        <v>0</v>
      </c>
      <c r="RH50" s="48">
        <v>0</v>
      </c>
      <c r="RI50" s="48">
        <v>0</v>
      </c>
      <c r="RJ50" s="48">
        <v>0</v>
      </c>
      <c r="RK50" s="48">
        <v>0</v>
      </c>
      <c r="RL50" s="48">
        <f>RA50+RF50</f>
        <v>0</v>
      </c>
      <c r="RM50" s="47" t="s">
        <v>118</v>
      </c>
      <c r="RN50" s="47">
        <v>3241</v>
      </c>
      <c r="RO50" s="47">
        <v>1090</v>
      </c>
      <c r="RP50" s="51" t="s">
        <v>119</v>
      </c>
      <c r="RQ50" s="48">
        <v>0</v>
      </c>
      <c r="RR50" s="48">
        <f>RQ50-RU50</f>
        <v>-122330</v>
      </c>
      <c r="RS50" s="48">
        <v>0</v>
      </c>
      <c r="RT50" s="48">
        <v>0</v>
      </c>
      <c r="RU50" s="48">
        <v>122330</v>
      </c>
      <c r="RV50" s="49">
        <v>0</v>
      </c>
      <c r="RW50" s="48">
        <v>0</v>
      </c>
      <c r="RX50" s="48">
        <v>0</v>
      </c>
      <c r="RY50" s="48">
        <v>0</v>
      </c>
      <c r="RZ50" s="48">
        <v>0</v>
      </c>
      <c r="SA50" s="48">
        <v>0</v>
      </c>
      <c r="SB50" s="48">
        <f>RQ50+RV50</f>
        <v>0</v>
      </c>
      <c r="SC50" s="47" t="s">
        <v>118</v>
      </c>
      <c r="SD50" s="47">
        <v>3241</v>
      </c>
      <c r="SE50" s="47">
        <v>1090</v>
      </c>
      <c r="SF50" s="51" t="s">
        <v>119</v>
      </c>
      <c r="SG50" s="48">
        <v>0</v>
      </c>
      <c r="SH50" s="48">
        <f>SG50-SK50</f>
        <v>-122330</v>
      </c>
      <c r="SI50" s="48">
        <v>0</v>
      </c>
      <c r="SJ50" s="48">
        <v>0</v>
      </c>
      <c r="SK50" s="48">
        <v>122330</v>
      </c>
      <c r="SL50" s="49">
        <v>0</v>
      </c>
      <c r="SM50" s="48">
        <v>0</v>
      </c>
      <c r="SN50" s="48">
        <v>0</v>
      </c>
      <c r="SO50" s="48">
        <v>0</v>
      </c>
      <c r="SP50" s="48">
        <v>0</v>
      </c>
      <c r="SQ50" s="48">
        <v>0</v>
      </c>
      <c r="SR50" s="48">
        <f>SG50+SL50</f>
        <v>0</v>
      </c>
      <c r="SS50" s="47" t="s">
        <v>118</v>
      </c>
      <c r="ST50" s="47">
        <v>3241</v>
      </c>
      <c r="SU50" s="47">
        <v>1090</v>
      </c>
      <c r="SV50" s="51" t="s">
        <v>119</v>
      </c>
      <c r="SW50" s="48">
        <v>0</v>
      </c>
      <c r="SX50" s="48">
        <f>SW50-TA50</f>
        <v>-122330</v>
      </c>
      <c r="SY50" s="48">
        <v>0</v>
      </c>
      <c r="SZ50" s="48">
        <v>0</v>
      </c>
      <c r="TA50" s="48">
        <v>122330</v>
      </c>
      <c r="TB50" s="49">
        <v>0</v>
      </c>
      <c r="TC50" s="48">
        <v>0</v>
      </c>
      <c r="TD50" s="48">
        <v>0</v>
      </c>
      <c r="TE50" s="48">
        <v>0</v>
      </c>
      <c r="TF50" s="48">
        <v>0</v>
      </c>
      <c r="TG50" s="48">
        <v>0</v>
      </c>
      <c r="TH50" s="48">
        <f>SW50+TB50</f>
        <v>0</v>
      </c>
      <c r="TI50" s="47" t="s">
        <v>118</v>
      </c>
      <c r="TJ50" s="47">
        <v>3241</v>
      </c>
      <c r="TK50" s="47">
        <v>1090</v>
      </c>
      <c r="TL50" s="51" t="s">
        <v>119</v>
      </c>
      <c r="TM50" s="48">
        <v>0</v>
      </c>
      <c r="TN50" s="48">
        <f>TM50-TQ50</f>
        <v>-122330</v>
      </c>
      <c r="TO50" s="48">
        <v>0</v>
      </c>
      <c r="TP50" s="48">
        <v>0</v>
      </c>
      <c r="TQ50" s="48">
        <v>122330</v>
      </c>
      <c r="TR50" s="49">
        <v>0</v>
      </c>
      <c r="TS50" s="48">
        <v>0</v>
      </c>
      <c r="TT50" s="48">
        <v>0</v>
      </c>
      <c r="TU50" s="48">
        <v>0</v>
      </c>
      <c r="TV50" s="48">
        <v>0</v>
      </c>
      <c r="TW50" s="48">
        <v>0</v>
      </c>
      <c r="TX50" s="48">
        <f>TM50+TR50</f>
        <v>0</v>
      </c>
      <c r="TY50" s="47" t="s">
        <v>118</v>
      </c>
      <c r="TZ50" s="47">
        <v>3241</v>
      </c>
      <c r="UA50" s="47">
        <v>1090</v>
      </c>
      <c r="UB50" s="51" t="s">
        <v>119</v>
      </c>
      <c r="UC50" s="48">
        <v>0</v>
      </c>
      <c r="UD50" s="48">
        <f>UC50-UG50</f>
        <v>-122330</v>
      </c>
      <c r="UE50" s="48">
        <v>0</v>
      </c>
      <c r="UF50" s="48">
        <v>0</v>
      </c>
      <c r="UG50" s="48">
        <v>122330</v>
      </c>
      <c r="UH50" s="49">
        <v>0</v>
      </c>
      <c r="UI50" s="48">
        <v>0</v>
      </c>
      <c r="UJ50" s="48">
        <v>0</v>
      </c>
      <c r="UK50" s="48">
        <v>0</v>
      </c>
      <c r="UL50" s="48">
        <v>0</v>
      </c>
      <c r="UM50" s="48">
        <v>0</v>
      </c>
      <c r="UN50" s="48">
        <f>UC50+UH50</f>
        <v>0</v>
      </c>
      <c r="UO50" s="47" t="s">
        <v>118</v>
      </c>
      <c r="UP50" s="47">
        <v>3241</v>
      </c>
      <c r="UQ50" s="47">
        <v>1090</v>
      </c>
      <c r="UR50" s="51" t="s">
        <v>119</v>
      </c>
      <c r="US50" s="48">
        <v>0</v>
      </c>
      <c r="UT50" s="48">
        <f>US50-UW50</f>
        <v>-122330</v>
      </c>
      <c r="UU50" s="48">
        <v>0</v>
      </c>
      <c r="UV50" s="48">
        <v>0</v>
      </c>
      <c r="UW50" s="48">
        <v>122330</v>
      </c>
      <c r="UX50" s="49">
        <v>0</v>
      </c>
      <c r="UY50" s="48">
        <v>0</v>
      </c>
      <c r="UZ50" s="48">
        <v>0</v>
      </c>
      <c r="VA50" s="48">
        <v>0</v>
      </c>
      <c r="VB50" s="48">
        <v>0</v>
      </c>
      <c r="VC50" s="48">
        <v>0</v>
      </c>
      <c r="VD50" s="48">
        <f>US50+UX50</f>
        <v>0</v>
      </c>
      <c r="VE50" s="47" t="s">
        <v>118</v>
      </c>
      <c r="VF50" s="47">
        <v>3241</v>
      </c>
      <c r="VG50" s="47">
        <v>1090</v>
      </c>
      <c r="VH50" s="51" t="s">
        <v>119</v>
      </c>
      <c r="VI50" s="48">
        <v>0</v>
      </c>
      <c r="VJ50" s="48">
        <f>VI50-VM50</f>
        <v>-122330</v>
      </c>
      <c r="VK50" s="48">
        <v>0</v>
      </c>
      <c r="VL50" s="48">
        <v>0</v>
      </c>
      <c r="VM50" s="48">
        <v>122330</v>
      </c>
      <c r="VN50" s="49">
        <v>0</v>
      </c>
      <c r="VO50" s="48">
        <v>0</v>
      </c>
      <c r="VP50" s="48">
        <v>0</v>
      </c>
      <c r="VQ50" s="48">
        <v>0</v>
      </c>
      <c r="VR50" s="48">
        <v>0</v>
      </c>
      <c r="VS50" s="48">
        <v>0</v>
      </c>
      <c r="VT50" s="48">
        <f>VI50+VN50</f>
        <v>0</v>
      </c>
      <c r="VU50" s="47" t="s">
        <v>118</v>
      </c>
      <c r="VV50" s="47">
        <v>3241</v>
      </c>
      <c r="VW50" s="47">
        <v>1090</v>
      </c>
      <c r="VX50" s="51" t="s">
        <v>119</v>
      </c>
      <c r="VY50" s="48">
        <v>0</v>
      </c>
      <c r="VZ50" s="48">
        <f>VY50-WC50</f>
        <v>-122330</v>
      </c>
      <c r="WA50" s="48">
        <v>0</v>
      </c>
      <c r="WB50" s="48">
        <v>0</v>
      </c>
      <c r="WC50" s="48">
        <v>122330</v>
      </c>
      <c r="WD50" s="49">
        <v>0</v>
      </c>
      <c r="WE50" s="48">
        <v>0</v>
      </c>
      <c r="WF50" s="48">
        <v>0</v>
      </c>
      <c r="WG50" s="48">
        <v>0</v>
      </c>
      <c r="WH50" s="48">
        <v>0</v>
      </c>
      <c r="WI50" s="48">
        <v>0</v>
      </c>
      <c r="WJ50" s="48">
        <f>VY50+WD50</f>
        <v>0</v>
      </c>
      <c r="WK50" s="47" t="s">
        <v>118</v>
      </c>
      <c r="WL50" s="47">
        <v>3241</v>
      </c>
      <c r="WM50" s="47">
        <v>1090</v>
      </c>
      <c r="WN50" s="51" t="s">
        <v>119</v>
      </c>
      <c r="WO50" s="48">
        <v>0</v>
      </c>
      <c r="WP50" s="48">
        <f>WO50-WS50</f>
        <v>-122330</v>
      </c>
      <c r="WQ50" s="48">
        <v>0</v>
      </c>
      <c r="WR50" s="48">
        <v>0</v>
      </c>
      <c r="WS50" s="48">
        <v>122330</v>
      </c>
      <c r="WT50" s="49">
        <v>0</v>
      </c>
      <c r="WU50" s="48">
        <v>0</v>
      </c>
      <c r="WV50" s="48">
        <v>0</v>
      </c>
      <c r="WW50" s="48">
        <v>0</v>
      </c>
      <c r="WX50" s="48">
        <v>0</v>
      </c>
      <c r="WY50" s="48">
        <v>0</v>
      </c>
      <c r="WZ50" s="48">
        <f>WO50+WT50</f>
        <v>0</v>
      </c>
      <c r="XA50" s="47" t="s">
        <v>118</v>
      </c>
      <c r="XB50" s="47">
        <v>3241</v>
      </c>
      <c r="XC50" s="47">
        <v>1090</v>
      </c>
      <c r="XD50" s="51" t="s">
        <v>119</v>
      </c>
      <c r="XE50" s="48">
        <v>0</v>
      </c>
      <c r="XF50" s="48">
        <f>XE50-XI50</f>
        <v>-122330</v>
      </c>
      <c r="XG50" s="48">
        <v>0</v>
      </c>
      <c r="XH50" s="48">
        <v>0</v>
      </c>
      <c r="XI50" s="48">
        <v>122330</v>
      </c>
      <c r="XJ50" s="49">
        <v>0</v>
      </c>
      <c r="XK50" s="48">
        <v>0</v>
      </c>
      <c r="XL50" s="48">
        <v>0</v>
      </c>
      <c r="XM50" s="48">
        <v>0</v>
      </c>
      <c r="XN50" s="48">
        <v>0</v>
      </c>
      <c r="XO50" s="48">
        <v>0</v>
      </c>
      <c r="XP50" s="48">
        <f>XE50+XJ50</f>
        <v>0</v>
      </c>
      <c r="XQ50" s="47" t="s">
        <v>118</v>
      </c>
      <c r="XR50" s="47">
        <v>3241</v>
      </c>
      <c r="XS50" s="47">
        <v>1090</v>
      </c>
      <c r="XT50" s="51" t="s">
        <v>119</v>
      </c>
      <c r="XU50" s="48">
        <v>0</v>
      </c>
      <c r="XV50" s="48">
        <f>XU50-XY50</f>
        <v>-122330</v>
      </c>
      <c r="XW50" s="48">
        <v>0</v>
      </c>
      <c r="XX50" s="48">
        <v>0</v>
      </c>
      <c r="XY50" s="48">
        <v>122330</v>
      </c>
      <c r="XZ50" s="49">
        <v>0</v>
      </c>
      <c r="YA50" s="48">
        <v>0</v>
      </c>
      <c r="YB50" s="48">
        <v>0</v>
      </c>
      <c r="YC50" s="48">
        <v>0</v>
      </c>
      <c r="YD50" s="48">
        <v>0</v>
      </c>
      <c r="YE50" s="48">
        <v>0</v>
      </c>
      <c r="YF50" s="48">
        <f>XU50+XZ50</f>
        <v>0</v>
      </c>
      <c r="YG50" s="47" t="s">
        <v>118</v>
      </c>
      <c r="YH50" s="47">
        <v>3241</v>
      </c>
      <c r="YI50" s="47">
        <v>1090</v>
      </c>
      <c r="YJ50" s="51" t="s">
        <v>119</v>
      </c>
      <c r="YK50" s="48">
        <v>0</v>
      </c>
      <c r="YL50" s="48">
        <f>YK50-YO50</f>
        <v>-122330</v>
      </c>
      <c r="YM50" s="48">
        <v>0</v>
      </c>
      <c r="YN50" s="48">
        <v>0</v>
      </c>
      <c r="YO50" s="48">
        <v>122330</v>
      </c>
      <c r="YP50" s="49">
        <v>0</v>
      </c>
      <c r="YQ50" s="48">
        <v>0</v>
      </c>
      <c r="YR50" s="48">
        <v>0</v>
      </c>
      <c r="YS50" s="48">
        <v>0</v>
      </c>
      <c r="YT50" s="48">
        <v>0</v>
      </c>
      <c r="YU50" s="48">
        <v>0</v>
      </c>
      <c r="YV50" s="48">
        <f>YK50+YP50</f>
        <v>0</v>
      </c>
      <c r="YW50" s="47" t="s">
        <v>118</v>
      </c>
      <c r="YX50" s="47">
        <v>3241</v>
      </c>
      <c r="YY50" s="47">
        <v>1090</v>
      </c>
      <c r="YZ50" s="51" t="s">
        <v>119</v>
      </c>
      <c r="ZA50" s="48">
        <v>0</v>
      </c>
      <c r="ZB50" s="48">
        <f>ZA50-ZE50</f>
        <v>-122330</v>
      </c>
      <c r="ZC50" s="48">
        <v>0</v>
      </c>
      <c r="ZD50" s="48">
        <v>0</v>
      </c>
      <c r="ZE50" s="48">
        <v>122330</v>
      </c>
      <c r="ZF50" s="49">
        <v>0</v>
      </c>
      <c r="ZG50" s="48">
        <v>0</v>
      </c>
      <c r="ZH50" s="48">
        <v>0</v>
      </c>
      <c r="ZI50" s="48">
        <v>0</v>
      </c>
      <c r="ZJ50" s="48">
        <v>0</v>
      </c>
      <c r="ZK50" s="48">
        <v>0</v>
      </c>
      <c r="ZL50" s="48">
        <f>ZA50+ZF50</f>
        <v>0</v>
      </c>
      <c r="ZM50" s="47" t="s">
        <v>118</v>
      </c>
      <c r="ZN50" s="47">
        <v>3241</v>
      </c>
      <c r="ZO50" s="47">
        <v>1090</v>
      </c>
      <c r="ZP50" s="51" t="s">
        <v>119</v>
      </c>
      <c r="ZQ50" s="48">
        <v>0</v>
      </c>
      <c r="ZR50" s="48">
        <f>ZQ50-ZU50</f>
        <v>-122330</v>
      </c>
      <c r="ZS50" s="48">
        <v>0</v>
      </c>
      <c r="ZT50" s="48">
        <v>0</v>
      </c>
      <c r="ZU50" s="48">
        <v>122330</v>
      </c>
      <c r="ZV50" s="49">
        <v>0</v>
      </c>
      <c r="ZW50" s="48">
        <v>0</v>
      </c>
      <c r="ZX50" s="48">
        <v>0</v>
      </c>
      <c r="ZY50" s="48">
        <v>0</v>
      </c>
      <c r="ZZ50" s="48">
        <v>0</v>
      </c>
      <c r="AAA50" s="48">
        <v>0</v>
      </c>
      <c r="AAB50" s="48">
        <f>ZQ50+ZV50</f>
        <v>0</v>
      </c>
      <c r="AAC50" s="47" t="s">
        <v>118</v>
      </c>
      <c r="AAD50" s="47">
        <v>3241</v>
      </c>
      <c r="AAE50" s="47">
        <v>1090</v>
      </c>
      <c r="AAF50" s="51" t="s">
        <v>119</v>
      </c>
      <c r="AAG50" s="48">
        <v>0</v>
      </c>
      <c r="AAH50" s="48">
        <f>AAG50-AAK50</f>
        <v>-122330</v>
      </c>
      <c r="AAI50" s="48">
        <v>0</v>
      </c>
      <c r="AAJ50" s="48">
        <v>0</v>
      </c>
      <c r="AAK50" s="48">
        <v>122330</v>
      </c>
      <c r="AAL50" s="49">
        <v>0</v>
      </c>
      <c r="AAM50" s="48">
        <v>0</v>
      </c>
      <c r="AAN50" s="48">
        <v>0</v>
      </c>
      <c r="AAO50" s="48">
        <v>0</v>
      </c>
      <c r="AAP50" s="48">
        <v>0</v>
      </c>
      <c r="AAQ50" s="48">
        <v>0</v>
      </c>
      <c r="AAR50" s="48">
        <f>AAG50+AAL50</f>
        <v>0</v>
      </c>
      <c r="AAS50" s="47" t="s">
        <v>118</v>
      </c>
      <c r="AAT50" s="47">
        <v>3241</v>
      </c>
      <c r="AAU50" s="47">
        <v>1090</v>
      </c>
      <c r="AAV50" s="51" t="s">
        <v>119</v>
      </c>
      <c r="AAW50" s="48">
        <v>0</v>
      </c>
      <c r="AAX50" s="48">
        <f>AAW50-ABA50</f>
        <v>-122330</v>
      </c>
      <c r="AAY50" s="48">
        <v>0</v>
      </c>
      <c r="AAZ50" s="48">
        <v>0</v>
      </c>
      <c r="ABA50" s="48">
        <v>122330</v>
      </c>
      <c r="ABB50" s="49">
        <v>0</v>
      </c>
      <c r="ABC50" s="48">
        <v>0</v>
      </c>
      <c r="ABD50" s="48">
        <v>0</v>
      </c>
      <c r="ABE50" s="48">
        <v>0</v>
      </c>
      <c r="ABF50" s="48">
        <v>0</v>
      </c>
      <c r="ABG50" s="48">
        <v>0</v>
      </c>
      <c r="ABH50" s="48">
        <f>AAW50+ABB50</f>
        <v>0</v>
      </c>
      <c r="ABI50" s="47" t="s">
        <v>118</v>
      </c>
      <c r="ABJ50" s="47">
        <v>3241</v>
      </c>
      <c r="ABK50" s="47">
        <v>1090</v>
      </c>
      <c r="ABL50" s="51" t="s">
        <v>119</v>
      </c>
      <c r="ABM50" s="48">
        <v>0</v>
      </c>
      <c r="ABN50" s="48">
        <f>ABM50-ABQ50</f>
        <v>-122330</v>
      </c>
      <c r="ABO50" s="48">
        <v>0</v>
      </c>
      <c r="ABP50" s="48">
        <v>0</v>
      </c>
      <c r="ABQ50" s="48">
        <v>122330</v>
      </c>
      <c r="ABR50" s="49">
        <v>0</v>
      </c>
      <c r="ABS50" s="48">
        <v>0</v>
      </c>
      <c r="ABT50" s="48">
        <v>0</v>
      </c>
      <c r="ABU50" s="48">
        <v>0</v>
      </c>
      <c r="ABV50" s="48">
        <v>0</v>
      </c>
      <c r="ABW50" s="48">
        <v>0</v>
      </c>
      <c r="ABX50" s="48">
        <f>ABM50+ABR50</f>
        <v>0</v>
      </c>
      <c r="ABY50" s="47" t="s">
        <v>118</v>
      </c>
      <c r="ABZ50" s="47">
        <v>3241</v>
      </c>
      <c r="ACA50" s="47">
        <v>1090</v>
      </c>
      <c r="ACB50" s="51" t="s">
        <v>119</v>
      </c>
      <c r="ACC50" s="48">
        <v>0</v>
      </c>
      <c r="ACD50" s="48">
        <f>ACC50-ACG50</f>
        <v>-122330</v>
      </c>
      <c r="ACE50" s="48">
        <v>0</v>
      </c>
      <c r="ACF50" s="48">
        <v>0</v>
      </c>
      <c r="ACG50" s="48">
        <v>122330</v>
      </c>
      <c r="ACH50" s="49">
        <v>0</v>
      </c>
      <c r="ACI50" s="48">
        <v>0</v>
      </c>
      <c r="ACJ50" s="48">
        <v>0</v>
      </c>
      <c r="ACK50" s="48">
        <v>0</v>
      </c>
      <c r="ACL50" s="48">
        <v>0</v>
      </c>
      <c r="ACM50" s="48">
        <v>0</v>
      </c>
      <c r="ACN50" s="48">
        <f>ACC50+ACH50</f>
        <v>0</v>
      </c>
      <c r="ACO50" s="47" t="s">
        <v>118</v>
      </c>
      <c r="ACP50" s="47">
        <v>3241</v>
      </c>
      <c r="ACQ50" s="47">
        <v>1090</v>
      </c>
      <c r="ACR50" s="51" t="s">
        <v>119</v>
      </c>
      <c r="ACS50" s="48">
        <v>0</v>
      </c>
      <c r="ACT50" s="48">
        <f>ACS50-ACW50</f>
        <v>-122330</v>
      </c>
      <c r="ACU50" s="48">
        <v>0</v>
      </c>
      <c r="ACV50" s="48">
        <v>0</v>
      </c>
      <c r="ACW50" s="48">
        <v>122330</v>
      </c>
      <c r="ACX50" s="49">
        <v>0</v>
      </c>
      <c r="ACY50" s="48">
        <v>0</v>
      </c>
      <c r="ACZ50" s="48">
        <v>0</v>
      </c>
      <c r="ADA50" s="48">
        <v>0</v>
      </c>
      <c r="ADB50" s="48">
        <v>0</v>
      </c>
      <c r="ADC50" s="48">
        <v>0</v>
      </c>
      <c r="ADD50" s="48">
        <f>ACS50+ACX50</f>
        <v>0</v>
      </c>
      <c r="ADE50" s="47" t="s">
        <v>118</v>
      </c>
      <c r="ADF50" s="47">
        <v>3241</v>
      </c>
      <c r="ADG50" s="47">
        <v>1090</v>
      </c>
      <c r="ADH50" s="51" t="s">
        <v>119</v>
      </c>
      <c r="ADI50" s="48">
        <v>0</v>
      </c>
      <c r="ADJ50" s="48">
        <f>ADI50-ADM50</f>
        <v>-122330</v>
      </c>
      <c r="ADK50" s="48">
        <v>0</v>
      </c>
      <c r="ADL50" s="48">
        <v>0</v>
      </c>
      <c r="ADM50" s="48">
        <v>122330</v>
      </c>
      <c r="ADN50" s="49">
        <v>0</v>
      </c>
      <c r="ADO50" s="48">
        <v>0</v>
      </c>
      <c r="ADP50" s="48">
        <v>0</v>
      </c>
      <c r="ADQ50" s="48">
        <v>0</v>
      </c>
      <c r="ADR50" s="48">
        <v>0</v>
      </c>
      <c r="ADS50" s="48">
        <v>0</v>
      </c>
      <c r="ADT50" s="48">
        <f>ADI50+ADN50</f>
        <v>0</v>
      </c>
      <c r="ADU50" s="47" t="s">
        <v>118</v>
      </c>
      <c r="ADV50" s="47">
        <v>3241</v>
      </c>
      <c r="ADW50" s="47">
        <v>1090</v>
      </c>
      <c r="ADX50" s="51" t="s">
        <v>119</v>
      </c>
      <c r="ADY50" s="48">
        <v>0</v>
      </c>
      <c r="ADZ50" s="48">
        <f>ADY50-AEC50</f>
        <v>-122330</v>
      </c>
      <c r="AEA50" s="48">
        <v>0</v>
      </c>
      <c r="AEB50" s="48">
        <v>0</v>
      </c>
      <c r="AEC50" s="48">
        <v>122330</v>
      </c>
      <c r="AED50" s="49">
        <v>0</v>
      </c>
      <c r="AEE50" s="48">
        <v>0</v>
      </c>
      <c r="AEF50" s="48">
        <v>0</v>
      </c>
      <c r="AEG50" s="48">
        <v>0</v>
      </c>
      <c r="AEH50" s="48">
        <v>0</v>
      </c>
      <c r="AEI50" s="48">
        <v>0</v>
      </c>
      <c r="AEJ50" s="48">
        <f>ADY50+AED50</f>
        <v>0</v>
      </c>
      <c r="AEK50" s="47" t="s">
        <v>118</v>
      </c>
      <c r="AEL50" s="47">
        <v>3241</v>
      </c>
      <c r="AEM50" s="47">
        <v>1090</v>
      </c>
      <c r="AEN50" s="51" t="s">
        <v>119</v>
      </c>
      <c r="AEO50" s="48">
        <v>0</v>
      </c>
      <c r="AEP50" s="48">
        <f>AEO50-AES50</f>
        <v>-122330</v>
      </c>
      <c r="AEQ50" s="48">
        <v>0</v>
      </c>
      <c r="AER50" s="48">
        <v>0</v>
      </c>
      <c r="AES50" s="48">
        <v>122330</v>
      </c>
      <c r="AET50" s="49">
        <v>0</v>
      </c>
      <c r="AEU50" s="48">
        <v>0</v>
      </c>
      <c r="AEV50" s="48">
        <v>0</v>
      </c>
      <c r="AEW50" s="48">
        <v>0</v>
      </c>
      <c r="AEX50" s="48">
        <v>0</v>
      </c>
      <c r="AEY50" s="48">
        <v>0</v>
      </c>
      <c r="AEZ50" s="48">
        <f>AEO50+AET50</f>
        <v>0</v>
      </c>
      <c r="AFA50" s="47" t="s">
        <v>118</v>
      </c>
      <c r="AFB50" s="47">
        <v>3241</v>
      </c>
      <c r="AFC50" s="47">
        <v>1090</v>
      </c>
      <c r="AFD50" s="51" t="s">
        <v>119</v>
      </c>
      <c r="AFE50" s="48">
        <v>0</v>
      </c>
      <c r="AFF50" s="48">
        <f>AFE50-AFI50</f>
        <v>-122330</v>
      </c>
      <c r="AFG50" s="48">
        <v>0</v>
      </c>
      <c r="AFH50" s="48">
        <v>0</v>
      </c>
      <c r="AFI50" s="48">
        <v>122330</v>
      </c>
      <c r="AFJ50" s="49">
        <v>0</v>
      </c>
      <c r="AFK50" s="48">
        <v>0</v>
      </c>
      <c r="AFL50" s="48">
        <v>0</v>
      </c>
      <c r="AFM50" s="48">
        <v>0</v>
      </c>
      <c r="AFN50" s="48">
        <v>0</v>
      </c>
      <c r="AFO50" s="48">
        <v>0</v>
      </c>
      <c r="AFP50" s="48">
        <f>AFE50+AFJ50</f>
        <v>0</v>
      </c>
      <c r="AFQ50" s="47" t="s">
        <v>118</v>
      </c>
      <c r="AFR50" s="47">
        <v>3241</v>
      </c>
      <c r="AFS50" s="47">
        <v>1090</v>
      </c>
      <c r="AFT50" s="51" t="s">
        <v>119</v>
      </c>
      <c r="AFU50" s="48">
        <v>0</v>
      </c>
      <c r="AFV50" s="48">
        <f>AFU50-AFY50</f>
        <v>-122330</v>
      </c>
      <c r="AFW50" s="48">
        <v>0</v>
      </c>
      <c r="AFX50" s="48">
        <v>0</v>
      </c>
      <c r="AFY50" s="48">
        <v>122330</v>
      </c>
      <c r="AFZ50" s="49">
        <v>0</v>
      </c>
      <c r="AGA50" s="48">
        <v>0</v>
      </c>
      <c r="AGB50" s="48">
        <v>0</v>
      </c>
      <c r="AGC50" s="48">
        <v>0</v>
      </c>
      <c r="AGD50" s="48">
        <v>0</v>
      </c>
      <c r="AGE50" s="48">
        <v>0</v>
      </c>
      <c r="AGF50" s="48">
        <f>AFU50+AFZ50</f>
        <v>0</v>
      </c>
      <c r="AGG50" s="47" t="s">
        <v>118</v>
      </c>
      <c r="AGH50" s="47">
        <v>3241</v>
      </c>
      <c r="AGI50" s="47">
        <v>1090</v>
      </c>
      <c r="AGJ50" s="51" t="s">
        <v>119</v>
      </c>
      <c r="AGK50" s="48">
        <v>0</v>
      </c>
      <c r="AGL50" s="48">
        <f>AGK50-AGO50</f>
        <v>-122330</v>
      </c>
      <c r="AGM50" s="48">
        <v>0</v>
      </c>
      <c r="AGN50" s="48">
        <v>0</v>
      </c>
      <c r="AGO50" s="48">
        <v>122330</v>
      </c>
      <c r="AGP50" s="49">
        <v>0</v>
      </c>
      <c r="AGQ50" s="48">
        <v>0</v>
      </c>
      <c r="AGR50" s="48">
        <v>0</v>
      </c>
      <c r="AGS50" s="48">
        <v>0</v>
      </c>
      <c r="AGT50" s="48">
        <v>0</v>
      </c>
      <c r="AGU50" s="48">
        <v>0</v>
      </c>
      <c r="AGV50" s="48">
        <f>AGK50+AGP50</f>
        <v>0</v>
      </c>
      <c r="AGW50" s="47" t="s">
        <v>118</v>
      </c>
      <c r="AGX50" s="47">
        <v>3241</v>
      </c>
      <c r="AGY50" s="47">
        <v>1090</v>
      </c>
      <c r="AGZ50" s="51" t="s">
        <v>119</v>
      </c>
      <c r="AHA50" s="48">
        <v>0</v>
      </c>
      <c r="AHB50" s="48">
        <f>AHA50-AHE50</f>
        <v>-122330</v>
      </c>
      <c r="AHC50" s="48">
        <v>0</v>
      </c>
      <c r="AHD50" s="48">
        <v>0</v>
      </c>
      <c r="AHE50" s="48">
        <v>122330</v>
      </c>
      <c r="AHF50" s="49">
        <v>0</v>
      </c>
      <c r="AHG50" s="48">
        <v>0</v>
      </c>
      <c r="AHH50" s="48">
        <v>0</v>
      </c>
      <c r="AHI50" s="48">
        <v>0</v>
      </c>
      <c r="AHJ50" s="48">
        <v>0</v>
      </c>
      <c r="AHK50" s="48">
        <v>0</v>
      </c>
      <c r="AHL50" s="48">
        <f>AHA50+AHF50</f>
        <v>0</v>
      </c>
      <c r="AHM50" s="47" t="s">
        <v>118</v>
      </c>
      <c r="AHN50" s="47">
        <v>3241</v>
      </c>
      <c r="AHO50" s="47">
        <v>1090</v>
      </c>
      <c r="AHP50" s="51" t="s">
        <v>119</v>
      </c>
      <c r="AHQ50" s="48">
        <v>0</v>
      </c>
      <c r="AHR50" s="48">
        <f>AHQ50-AHU50</f>
        <v>-122330</v>
      </c>
      <c r="AHS50" s="48">
        <v>0</v>
      </c>
      <c r="AHT50" s="48">
        <v>0</v>
      </c>
      <c r="AHU50" s="48">
        <v>122330</v>
      </c>
      <c r="AHV50" s="49">
        <v>0</v>
      </c>
      <c r="AHW50" s="48">
        <v>0</v>
      </c>
      <c r="AHX50" s="48">
        <v>0</v>
      </c>
      <c r="AHY50" s="48">
        <v>0</v>
      </c>
      <c r="AHZ50" s="48">
        <v>0</v>
      </c>
      <c r="AIA50" s="48">
        <v>0</v>
      </c>
      <c r="AIB50" s="48">
        <f>AHQ50+AHV50</f>
        <v>0</v>
      </c>
      <c r="AIC50" s="47" t="s">
        <v>118</v>
      </c>
      <c r="AID50" s="47">
        <v>3241</v>
      </c>
      <c r="AIE50" s="47">
        <v>1090</v>
      </c>
      <c r="AIF50" s="51" t="s">
        <v>119</v>
      </c>
      <c r="AIG50" s="48">
        <v>0</v>
      </c>
      <c r="AIH50" s="48">
        <f>AIG50-AIK50</f>
        <v>-122330</v>
      </c>
      <c r="AII50" s="48">
        <v>0</v>
      </c>
      <c r="AIJ50" s="48">
        <v>0</v>
      </c>
      <c r="AIK50" s="48">
        <v>122330</v>
      </c>
      <c r="AIL50" s="49">
        <v>0</v>
      </c>
      <c r="AIM50" s="48">
        <v>0</v>
      </c>
      <c r="AIN50" s="48">
        <v>0</v>
      </c>
      <c r="AIO50" s="48">
        <v>0</v>
      </c>
      <c r="AIP50" s="48">
        <v>0</v>
      </c>
      <c r="AIQ50" s="48">
        <v>0</v>
      </c>
      <c r="AIR50" s="48">
        <f>AIG50+AIL50</f>
        <v>0</v>
      </c>
      <c r="AIS50" s="47" t="s">
        <v>118</v>
      </c>
      <c r="AIT50" s="47">
        <v>3241</v>
      </c>
      <c r="AIU50" s="47">
        <v>1090</v>
      </c>
      <c r="AIV50" s="51" t="s">
        <v>119</v>
      </c>
      <c r="AIW50" s="48">
        <v>0</v>
      </c>
      <c r="AIX50" s="48">
        <f>AIW50-AJA50</f>
        <v>-122330</v>
      </c>
      <c r="AIY50" s="48">
        <v>0</v>
      </c>
      <c r="AIZ50" s="48">
        <v>0</v>
      </c>
      <c r="AJA50" s="48">
        <v>122330</v>
      </c>
      <c r="AJB50" s="49">
        <v>0</v>
      </c>
      <c r="AJC50" s="48">
        <v>0</v>
      </c>
      <c r="AJD50" s="48">
        <v>0</v>
      </c>
      <c r="AJE50" s="48">
        <v>0</v>
      </c>
      <c r="AJF50" s="48">
        <v>0</v>
      </c>
      <c r="AJG50" s="48">
        <v>0</v>
      </c>
      <c r="AJH50" s="48">
        <f>AIW50+AJB50</f>
        <v>0</v>
      </c>
      <c r="AJI50" s="47" t="s">
        <v>118</v>
      </c>
      <c r="AJJ50" s="47">
        <v>3241</v>
      </c>
      <c r="AJK50" s="47">
        <v>1090</v>
      </c>
      <c r="AJL50" s="51" t="s">
        <v>119</v>
      </c>
      <c r="AJM50" s="48">
        <v>0</v>
      </c>
      <c r="AJN50" s="48">
        <f>AJM50-AJQ50</f>
        <v>-122330</v>
      </c>
      <c r="AJO50" s="48">
        <v>0</v>
      </c>
      <c r="AJP50" s="48">
        <v>0</v>
      </c>
      <c r="AJQ50" s="48">
        <v>122330</v>
      </c>
      <c r="AJR50" s="49">
        <v>0</v>
      </c>
      <c r="AJS50" s="48">
        <v>0</v>
      </c>
      <c r="AJT50" s="48">
        <v>0</v>
      </c>
      <c r="AJU50" s="48">
        <v>0</v>
      </c>
      <c r="AJV50" s="48">
        <v>0</v>
      </c>
      <c r="AJW50" s="48">
        <v>0</v>
      </c>
      <c r="AJX50" s="48">
        <f>AJM50+AJR50</f>
        <v>0</v>
      </c>
      <c r="AJY50" s="47" t="s">
        <v>118</v>
      </c>
      <c r="AJZ50" s="47">
        <v>3241</v>
      </c>
      <c r="AKA50" s="47">
        <v>1090</v>
      </c>
      <c r="AKB50" s="51" t="s">
        <v>119</v>
      </c>
      <c r="AKC50" s="48">
        <v>0</v>
      </c>
      <c r="AKD50" s="48">
        <f>AKC50-AKG50</f>
        <v>-122330</v>
      </c>
      <c r="AKE50" s="48">
        <v>0</v>
      </c>
      <c r="AKF50" s="48">
        <v>0</v>
      </c>
      <c r="AKG50" s="48">
        <v>122330</v>
      </c>
      <c r="AKH50" s="49">
        <v>0</v>
      </c>
      <c r="AKI50" s="48">
        <v>0</v>
      </c>
      <c r="AKJ50" s="48">
        <v>0</v>
      </c>
      <c r="AKK50" s="48">
        <v>0</v>
      </c>
      <c r="AKL50" s="48">
        <v>0</v>
      </c>
      <c r="AKM50" s="48">
        <v>0</v>
      </c>
      <c r="AKN50" s="48">
        <f>AKC50+AKH50</f>
        <v>0</v>
      </c>
      <c r="AKO50" s="47" t="s">
        <v>118</v>
      </c>
      <c r="AKP50" s="47">
        <v>3241</v>
      </c>
      <c r="AKQ50" s="47">
        <v>1090</v>
      </c>
      <c r="AKR50" s="51" t="s">
        <v>119</v>
      </c>
      <c r="AKS50" s="48">
        <v>0</v>
      </c>
      <c r="AKT50" s="48">
        <f>AKS50-AKW50</f>
        <v>-122330</v>
      </c>
      <c r="AKU50" s="48">
        <v>0</v>
      </c>
      <c r="AKV50" s="48">
        <v>0</v>
      </c>
      <c r="AKW50" s="48">
        <v>122330</v>
      </c>
      <c r="AKX50" s="49">
        <v>0</v>
      </c>
      <c r="AKY50" s="48">
        <v>0</v>
      </c>
      <c r="AKZ50" s="48">
        <v>0</v>
      </c>
      <c r="ALA50" s="48">
        <v>0</v>
      </c>
      <c r="ALB50" s="48">
        <v>0</v>
      </c>
      <c r="ALC50" s="48">
        <v>0</v>
      </c>
      <c r="ALD50" s="48">
        <f>AKS50+AKX50</f>
        <v>0</v>
      </c>
      <c r="ALE50" s="47" t="s">
        <v>118</v>
      </c>
      <c r="ALF50" s="47">
        <v>3241</v>
      </c>
      <c r="ALG50" s="47">
        <v>1090</v>
      </c>
      <c r="ALH50" s="51" t="s">
        <v>119</v>
      </c>
      <c r="ALI50" s="48">
        <v>0</v>
      </c>
      <c r="ALJ50" s="48">
        <f>ALI50-ALM50</f>
        <v>-122330</v>
      </c>
      <c r="ALK50" s="48">
        <v>0</v>
      </c>
      <c r="ALL50" s="48">
        <v>0</v>
      </c>
      <c r="ALM50" s="48">
        <v>122330</v>
      </c>
      <c r="ALN50" s="49">
        <v>0</v>
      </c>
      <c r="ALO50" s="48">
        <v>0</v>
      </c>
      <c r="ALP50" s="48">
        <v>0</v>
      </c>
      <c r="ALQ50" s="48">
        <v>0</v>
      </c>
      <c r="ALR50" s="48">
        <v>0</v>
      </c>
      <c r="ALS50" s="48">
        <v>0</v>
      </c>
      <c r="ALT50" s="48">
        <f>ALI50+ALN50</f>
        <v>0</v>
      </c>
      <c r="ALU50" s="47" t="s">
        <v>118</v>
      </c>
      <c r="ALV50" s="47">
        <v>3241</v>
      </c>
      <c r="ALW50" s="47">
        <v>1090</v>
      </c>
      <c r="ALX50" s="51" t="s">
        <v>119</v>
      </c>
      <c r="ALY50" s="48">
        <v>0</v>
      </c>
      <c r="ALZ50" s="48">
        <f>ALY50-AMC50</f>
        <v>-122330</v>
      </c>
      <c r="AMA50" s="48">
        <v>0</v>
      </c>
      <c r="AMB50" s="48">
        <v>0</v>
      </c>
      <c r="AMC50" s="48">
        <v>122330</v>
      </c>
      <c r="AMD50" s="49">
        <v>0</v>
      </c>
      <c r="AME50" s="48">
        <v>0</v>
      </c>
      <c r="AMF50" s="48">
        <v>0</v>
      </c>
      <c r="AMG50" s="48">
        <v>0</v>
      </c>
      <c r="AMH50" s="48">
        <v>0</v>
      </c>
      <c r="AMI50" s="48">
        <v>0</v>
      </c>
      <c r="AMJ50" s="48">
        <f>ALY50+AMD50</f>
        <v>0</v>
      </c>
      <c r="AMK50" s="47" t="s">
        <v>118</v>
      </c>
      <c r="AML50" s="47">
        <v>3241</v>
      </c>
      <c r="AMM50" s="47">
        <v>1090</v>
      </c>
      <c r="AMN50" s="51" t="s">
        <v>119</v>
      </c>
      <c r="AMO50" s="48">
        <v>0</v>
      </c>
      <c r="AMP50" s="48">
        <f>AMO50-AMS50</f>
        <v>-122330</v>
      </c>
      <c r="AMQ50" s="48">
        <v>0</v>
      </c>
      <c r="AMR50" s="48">
        <v>0</v>
      </c>
      <c r="AMS50" s="48">
        <v>122330</v>
      </c>
      <c r="AMT50" s="49">
        <v>0</v>
      </c>
      <c r="AMU50" s="48">
        <v>0</v>
      </c>
      <c r="AMV50" s="48">
        <v>0</v>
      </c>
      <c r="AMW50" s="48">
        <v>0</v>
      </c>
      <c r="AMX50" s="48">
        <v>0</v>
      </c>
      <c r="AMY50" s="48">
        <v>0</v>
      </c>
      <c r="AMZ50" s="48">
        <f>AMO50+AMT50</f>
        <v>0</v>
      </c>
      <c r="ANA50" s="47" t="s">
        <v>118</v>
      </c>
      <c r="ANB50" s="47">
        <v>3241</v>
      </c>
      <c r="ANC50" s="47">
        <v>1090</v>
      </c>
      <c r="AND50" s="51" t="s">
        <v>119</v>
      </c>
      <c r="ANE50" s="48">
        <v>0</v>
      </c>
      <c r="ANF50" s="48">
        <f>ANE50-ANI50</f>
        <v>-122330</v>
      </c>
      <c r="ANG50" s="48">
        <v>0</v>
      </c>
      <c r="ANH50" s="48">
        <v>0</v>
      </c>
      <c r="ANI50" s="48">
        <v>122330</v>
      </c>
      <c r="ANJ50" s="49">
        <v>0</v>
      </c>
      <c r="ANK50" s="48">
        <v>0</v>
      </c>
      <c r="ANL50" s="48">
        <v>0</v>
      </c>
      <c r="ANM50" s="48">
        <v>0</v>
      </c>
      <c r="ANN50" s="48">
        <v>0</v>
      </c>
      <c r="ANO50" s="48">
        <v>0</v>
      </c>
      <c r="ANP50" s="48">
        <f>ANE50+ANJ50</f>
        <v>0</v>
      </c>
      <c r="ANQ50" s="47" t="s">
        <v>118</v>
      </c>
      <c r="ANR50" s="47">
        <v>3241</v>
      </c>
      <c r="ANS50" s="47">
        <v>1090</v>
      </c>
      <c r="ANT50" s="51" t="s">
        <v>119</v>
      </c>
      <c r="ANU50" s="48">
        <v>0</v>
      </c>
      <c r="ANV50" s="48">
        <f>ANU50-ANY50</f>
        <v>-122330</v>
      </c>
      <c r="ANW50" s="48">
        <v>0</v>
      </c>
      <c r="ANX50" s="48">
        <v>0</v>
      </c>
      <c r="ANY50" s="48">
        <v>122330</v>
      </c>
      <c r="ANZ50" s="49">
        <v>0</v>
      </c>
      <c r="AOA50" s="48">
        <v>0</v>
      </c>
      <c r="AOB50" s="48">
        <v>0</v>
      </c>
      <c r="AOC50" s="48">
        <v>0</v>
      </c>
      <c r="AOD50" s="48">
        <v>0</v>
      </c>
      <c r="AOE50" s="48">
        <v>0</v>
      </c>
      <c r="AOF50" s="48">
        <f>ANU50+ANZ50</f>
        <v>0</v>
      </c>
      <c r="AOG50" s="47" t="s">
        <v>118</v>
      </c>
      <c r="AOH50" s="47">
        <v>3241</v>
      </c>
      <c r="AOI50" s="47">
        <v>1090</v>
      </c>
      <c r="AOJ50" s="51" t="s">
        <v>119</v>
      </c>
      <c r="AOK50" s="48">
        <v>0</v>
      </c>
      <c r="AOL50" s="48">
        <f>AOK50-AOO50</f>
        <v>-122330</v>
      </c>
      <c r="AOM50" s="48">
        <v>0</v>
      </c>
      <c r="AON50" s="48">
        <v>0</v>
      </c>
      <c r="AOO50" s="48">
        <v>122330</v>
      </c>
      <c r="AOP50" s="49">
        <v>0</v>
      </c>
      <c r="AOQ50" s="48">
        <v>0</v>
      </c>
      <c r="AOR50" s="48">
        <v>0</v>
      </c>
      <c r="AOS50" s="48">
        <v>0</v>
      </c>
      <c r="AOT50" s="48">
        <v>0</v>
      </c>
      <c r="AOU50" s="48">
        <v>0</v>
      </c>
      <c r="AOV50" s="48">
        <f>AOK50+AOP50</f>
        <v>0</v>
      </c>
      <c r="AOW50" s="47" t="s">
        <v>118</v>
      </c>
      <c r="AOX50" s="47">
        <v>3241</v>
      </c>
      <c r="AOY50" s="47">
        <v>1090</v>
      </c>
      <c r="AOZ50" s="51" t="s">
        <v>119</v>
      </c>
      <c r="APA50" s="48">
        <v>0</v>
      </c>
      <c r="APB50" s="48">
        <f>APA50-APE50</f>
        <v>-122330</v>
      </c>
      <c r="APC50" s="48">
        <v>0</v>
      </c>
      <c r="APD50" s="48">
        <v>0</v>
      </c>
      <c r="APE50" s="48">
        <v>122330</v>
      </c>
      <c r="APF50" s="49">
        <v>0</v>
      </c>
      <c r="APG50" s="48">
        <v>0</v>
      </c>
      <c r="APH50" s="48">
        <v>0</v>
      </c>
      <c r="API50" s="48">
        <v>0</v>
      </c>
      <c r="APJ50" s="48">
        <v>0</v>
      </c>
      <c r="APK50" s="48">
        <v>0</v>
      </c>
      <c r="APL50" s="48">
        <f>APA50+APF50</f>
        <v>0</v>
      </c>
      <c r="APM50" s="47" t="s">
        <v>118</v>
      </c>
      <c r="APN50" s="47">
        <v>3241</v>
      </c>
      <c r="APO50" s="47">
        <v>1090</v>
      </c>
      <c r="APP50" s="51" t="s">
        <v>119</v>
      </c>
      <c r="APQ50" s="48">
        <v>0</v>
      </c>
      <c r="APR50" s="48">
        <f>APQ50-APU50</f>
        <v>-122330</v>
      </c>
      <c r="APS50" s="48">
        <v>0</v>
      </c>
      <c r="APT50" s="48">
        <v>0</v>
      </c>
      <c r="APU50" s="48">
        <v>122330</v>
      </c>
      <c r="APV50" s="49">
        <v>0</v>
      </c>
      <c r="APW50" s="48">
        <v>0</v>
      </c>
      <c r="APX50" s="48">
        <v>0</v>
      </c>
      <c r="APY50" s="48">
        <v>0</v>
      </c>
      <c r="APZ50" s="48">
        <v>0</v>
      </c>
      <c r="AQA50" s="48">
        <v>0</v>
      </c>
      <c r="AQB50" s="48">
        <f>APQ50+APV50</f>
        <v>0</v>
      </c>
      <c r="AQC50" s="47" t="s">
        <v>118</v>
      </c>
      <c r="AQD50" s="47">
        <v>3241</v>
      </c>
      <c r="AQE50" s="47">
        <v>1090</v>
      </c>
      <c r="AQF50" s="51" t="s">
        <v>119</v>
      </c>
      <c r="AQG50" s="48">
        <v>0</v>
      </c>
      <c r="AQH50" s="48">
        <f>AQG50-AQK50</f>
        <v>-122330</v>
      </c>
      <c r="AQI50" s="48">
        <v>0</v>
      </c>
      <c r="AQJ50" s="48">
        <v>0</v>
      </c>
      <c r="AQK50" s="48">
        <v>122330</v>
      </c>
      <c r="AQL50" s="49">
        <v>0</v>
      </c>
      <c r="AQM50" s="48">
        <v>0</v>
      </c>
      <c r="AQN50" s="48">
        <v>0</v>
      </c>
      <c r="AQO50" s="48">
        <v>0</v>
      </c>
      <c r="AQP50" s="48">
        <v>0</v>
      </c>
      <c r="AQQ50" s="48">
        <v>0</v>
      </c>
      <c r="AQR50" s="48">
        <f>AQG50+AQL50</f>
        <v>0</v>
      </c>
      <c r="AQS50" s="47" t="s">
        <v>118</v>
      </c>
      <c r="AQT50" s="47">
        <v>3241</v>
      </c>
      <c r="AQU50" s="47">
        <v>1090</v>
      </c>
      <c r="AQV50" s="51" t="s">
        <v>119</v>
      </c>
      <c r="AQW50" s="48">
        <v>0</v>
      </c>
      <c r="AQX50" s="48">
        <f>AQW50-ARA50</f>
        <v>-122330</v>
      </c>
      <c r="AQY50" s="48">
        <v>0</v>
      </c>
      <c r="AQZ50" s="48">
        <v>0</v>
      </c>
      <c r="ARA50" s="48">
        <v>122330</v>
      </c>
      <c r="ARB50" s="49">
        <v>0</v>
      </c>
      <c r="ARC50" s="48">
        <v>0</v>
      </c>
      <c r="ARD50" s="48">
        <v>0</v>
      </c>
      <c r="ARE50" s="48">
        <v>0</v>
      </c>
      <c r="ARF50" s="48">
        <v>0</v>
      </c>
      <c r="ARG50" s="48">
        <v>0</v>
      </c>
      <c r="ARH50" s="48">
        <f>AQW50+ARB50</f>
        <v>0</v>
      </c>
      <c r="ARI50" s="47" t="s">
        <v>118</v>
      </c>
      <c r="ARJ50" s="47">
        <v>3241</v>
      </c>
      <c r="ARK50" s="47">
        <v>1090</v>
      </c>
      <c r="ARL50" s="51" t="s">
        <v>119</v>
      </c>
      <c r="ARM50" s="48">
        <v>0</v>
      </c>
      <c r="ARN50" s="48">
        <f>ARM50-ARQ50</f>
        <v>-122330</v>
      </c>
      <c r="ARO50" s="48">
        <v>0</v>
      </c>
      <c r="ARP50" s="48">
        <v>0</v>
      </c>
      <c r="ARQ50" s="48">
        <v>122330</v>
      </c>
      <c r="ARR50" s="49">
        <v>0</v>
      </c>
      <c r="ARS50" s="48">
        <v>0</v>
      </c>
      <c r="ART50" s="48">
        <v>0</v>
      </c>
      <c r="ARU50" s="48">
        <v>0</v>
      </c>
      <c r="ARV50" s="48">
        <v>0</v>
      </c>
      <c r="ARW50" s="48">
        <v>0</v>
      </c>
      <c r="ARX50" s="48">
        <f>ARM50+ARR50</f>
        <v>0</v>
      </c>
      <c r="ARY50" s="47" t="s">
        <v>118</v>
      </c>
      <c r="ARZ50" s="47">
        <v>3241</v>
      </c>
      <c r="ASA50" s="47">
        <v>1090</v>
      </c>
      <c r="ASB50" s="51" t="s">
        <v>119</v>
      </c>
      <c r="ASC50" s="48">
        <v>0</v>
      </c>
      <c r="ASD50" s="48">
        <f>ASC50-ASG50</f>
        <v>-122330</v>
      </c>
      <c r="ASE50" s="48">
        <v>0</v>
      </c>
      <c r="ASF50" s="48">
        <v>0</v>
      </c>
      <c r="ASG50" s="48">
        <v>122330</v>
      </c>
      <c r="ASH50" s="49">
        <v>0</v>
      </c>
      <c r="ASI50" s="48">
        <v>0</v>
      </c>
      <c r="ASJ50" s="48">
        <v>0</v>
      </c>
      <c r="ASK50" s="48">
        <v>0</v>
      </c>
      <c r="ASL50" s="48">
        <v>0</v>
      </c>
      <c r="ASM50" s="48">
        <v>0</v>
      </c>
      <c r="ASN50" s="48">
        <f>ASC50+ASH50</f>
        <v>0</v>
      </c>
      <c r="ASO50" s="47" t="s">
        <v>118</v>
      </c>
      <c r="ASP50" s="47">
        <v>3241</v>
      </c>
      <c r="ASQ50" s="47">
        <v>1090</v>
      </c>
      <c r="ASR50" s="51" t="s">
        <v>119</v>
      </c>
      <c r="ASS50" s="48">
        <v>0</v>
      </c>
      <c r="AST50" s="48">
        <f>ASS50-ASW50</f>
        <v>-122330</v>
      </c>
      <c r="ASU50" s="48">
        <v>0</v>
      </c>
      <c r="ASV50" s="48">
        <v>0</v>
      </c>
      <c r="ASW50" s="48">
        <v>122330</v>
      </c>
      <c r="ASX50" s="49">
        <v>0</v>
      </c>
      <c r="ASY50" s="48">
        <v>0</v>
      </c>
      <c r="ASZ50" s="48">
        <v>0</v>
      </c>
      <c r="ATA50" s="48">
        <v>0</v>
      </c>
      <c r="ATB50" s="48">
        <v>0</v>
      </c>
      <c r="ATC50" s="48">
        <v>0</v>
      </c>
      <c r="ATD50" s="48">
        <f>ASS50+ASX50</f>
        <v>0</v>
      </c>
      <c r="ATE50" s="47" t="s">
        <v>118</v>
      </c>
      <c r="ATF50" s="47">
        <v>3241</v>
      </c>
      <c r="ATG50" s="47">
        <v>1090</v>
      </c>
      <c r="ATH50" s="51" t="s">
        <v>119</v>
      </c>
      <c r="ATI50" s="48">
        <v>0</v>
      </c>
      <c r="ATJ50" s="48">
        <f>ATI50-ATM50</f>
        <v>-122330</v>
      </c>
      <c r="ATK50" s="48">
        <v>0</v>
      </c>
      <c r="ATL50" s="48">
        <v>0</v>
      </c>
      <c r="ATM50" s="48">
        <v>122330</v>
      </c>
      <c r="ATN50" s="49">
        <v>0</v>
      </c>
      <c r="ATO50" s="48">
        <v>0</v>
      </c>
      <c r="ATP50" s="48">
        <v>0</v>
      </c>
      <c r="ATQ50" s="48">
        <v>0</v>
      </c>
      <c r="ATR50" s="48">
        <v>0</v>
      </c>
      <c r="ATS50" s="48">
        <v>0</v>
      </c>
      <c r="ATT50" s="48">
        <f>ATI50+ATN50</f>
        <v>0</v>
      </c>
      <c r="ATU50" s="47" t="s">
        <v>118</v>
      </c>
      <c r="ATV50" s="47">
        <v>3241</v>
      </c>
      <c r="ATW50" s="47">
        <v>1090</v>
      </c>
      <c r="ATX50" s="51" t="s">
        <v>119</v>
      </c>
      <c r="ATY50" s="48">
        <v>0</v>
      </c>
      <c r="ATZ50" s="48">
        <f>ATY50-AUC50</f>
        <v>-122330</v>
      </c>
      <c r="AUA50" s="48">
        <v>0</v>
      </c>
      <c r="AUB50" s="48">
        <v>0</v>
      </c>
      <c r="AUC50" s="48">
        <v>122330</v>
      </c>
      <c r="AUD50" s="49">
        <v>0</v>
      </c>
      <c r="AUE50" s="48">
        <v>0</v>
      </c>
      <c r="AUF50" s="48">
        <v>0</v>
      </c>
      <c r="AUG50" s="48">
        <v>0</v>
      </c>
      <c r="AUH50" s="48">
        <v>0</v>
      </c>
      <c r="AUI50" s="48">
        <v>0</v>
      </c>
      <c r="AUJ50" s="48">
        <f>ATY50+AUD50</f>
        <v>0</v>
      </c>
      <c r="AUK50" s="47" t="s">
        <v>118</v>
      </c>
      <c r="AUL50" s="47">
        <v>3241</v>
      </c>
      <c r="AUM50" s="47">
        <v>1090</v>
      </c>
      <c r="AUN50" s="51" t="s">
        <v>119</v>
      </c>
      <c r="AUO50" s="48">
        <v>0</v>
      </c>
      <c r="AUP50" s="48">
        <f>AUO50-AUS50</f>
        <v>-122330</v>
      </c>
      <c r="AUQ50" s="48">
        <v>0</v>
      </c>
      <c r="AUR50" s="48">
        <v>0</v>
      </c>
      <c r="AUS50" s="48">
        <v>122330</v>
      </c>
      <c r="AUT50" s="49">
        <v>0</v>
      </c>
      <c r="AUU50" s="48">
        <v>0</v>
      </c>
      <c r="AUV50" s="48">
        <v>0</v>
      </c>
      <c r="AUW50" s="48">
        <v>0</v>
      </c>
      <c r="AUX50" s="48">
        <v>0</v>
      </c>
      <c r="AUY50" s="48">
        <v>0</v>
      </c>
      <c r="AUZ50" s="48">
        <f>AUO50+AUT50</f>
        <v>0</v>
      </c>
      <c r="AVA50" s="47" t="s">
        <v>118</v>
      </c>
      <c r="AVB50" s="47">
        <v>3241</v>
      </c>
      <c r="AVC50" s="47">
        <v>1090</v>
      </c>
      <c r="AVD50" s="51" t="s">
        <v>119</v>
      </c>
      <c r="AVE50" s="48">
        <v>0</v>
      </c>
      <c r="AVF50" s="48">
        <f>AVE50-AVI50</f>
        <v>-122330</v>
      </c>
      <c r="AVG50" s="48">
        <v>0</v>
      </c>
      <c r="AVH50" s="48">
        <v>0</v>
      </c>
      <c r="AVI50" s="48">
        <v>122330</v>
      </c>
      <c r="AVJ50" s="49">
        <v>0</v>
      </c>
      <c r="AVK50" s="48">
        <v>0</v>
      </c>
      <c r="AVL50" s="48">
        <v>0</v>
      </c>
      <c r="AVM50" s="48">
        <v>0</v>
      </c>
      <c r="AVN50" s="48">
        <v>0</v>
      </c>
      <c r="AVO50" s="48">
        <v>0</v>
      </c>
      <c r="AVP50" s="48">
        <f>AVE50+AVJ50</f>
        <v>0</v>
      </c>
      <c r="AVQ50" s="47" t="s">
        <v>118</v>
      </c>
      <c r="AVR50" s="47">
        <v>3241</v>
      </c>
      <c r="AVS50" s="47">
        <v>1090</v>
      </c>
      <c r="AVT50" s="51" t="s">
        <v>119</v>
      </c>
      <c r="AVU50" s="48">
        <v>0</v>
      </c>
      <c r="AVV50" s="48">
        <f>AVU50-AVY50</f>
        <v>-122330</v>
      </c>
      <c r="AVW50" s="48">
        <v>0</v>
      </c>
      <c r="AVX50" s="48">
        <v>0</v>
      </c>
      <c r="AVY50" s="48">
        <v>122330</v>
      </c>
      <c r="AVZ50" s="49">
        <v>0</v>
      </c>
      <c r="AWA50" s="48">
        <v>0</v>
      </c>
      <c r="AWB50" s="48">
        <v>0</v>
      </c>
      <c r="AWC50" s="48">
        <v>0</v>
      </c>
      <c r="AWD50" s="48">
        <v>0</v>
      </c>
      <c r="AWE50" s="48">
        <v>0</v>
      </c>
      <c r="AWF50" s="48">
        <f>AVU50+AVZ50</f>
        <v>0</v>
      </c>
      <c r="AWG50" s="47" t="s">
        <v>118</v>
      </c>
      <c r="AWH50" s="47">
        <v>3241</v>
      </c>
      <c r="AWI50" s="47">
        <v>1090</v>
      </c>
      <c r="AWJ50" s="51" t="s">
        <v>119</v>
      </c>
      <c r="AWK50" s="48">
        <v>0</v>
      </c>
      <c r="AWL50" s="48">
        <f>AWK50-AWO50</f>
        <v>-122330</v>
      </c>
      <c r="AWM50" s="48">
        <v>0</v>
      </c>
      <c r="AWN50" s="48">
        <v>0</v>
      </c>
      <c r="AWO50" s="48">
        <v>122330</v>
      </c>
      <c r="AWP50" s="49">
        <v>0</v>
      </c>
      <c r="AWQ50" s="48">
        <v>0</v>
      </c>
      <c r="AWR50" s="48">
        <v>0</v>
      </c>
      <c r="AWS50" s="48">
        <v>0</v>
      </c>
      <c r="AWT50" s="48">
        <v>0</v>
      </c>
      <c r="AWU50" s="48">
        <v>0</v>
      </c>
      <c r="AWV50" s="48">
        <f>AWK50+AWP50</f>
        <v>0</v>
      </c>
      <c r="AWW50" s="47" t="s">
        <v>118</v>
      </c>
      <c r="AWX50" s="47">
        <v>3241</v>
      </c>
      <c r="AWY50" s="47">
        <v>1090</v>
      </c>
      <c r="AWZ50" s="51" t="s">
        <v>119</v>
      </c>
      <c r="AXA50" s="48">
        <v>0</v>
      </c>
      <c r="AXB50" s="48">
        <f>AXA50-AXE50</f>
        <v>-122330</v>
      </c>
      <c r="AXC50" s="48">
        <v>0</v>
      </c>
      <c r="AXD50" s="48">
        <v>0</v>
      </c>
      <c r="AXE50" s="48">
        <v>122330</v>
      </c>
      <c r="AXF50" s="49">
        <v>0</v>
      </c>
      <c r="AXG50" s="48">
        <v>0</v>
      </c>
      <c r="AXH50" s="48">
        <v>0</v>
      </c>
      <c r="AXI50" s="48">
        <v>0</v>
      </c>
      <c r="AXJ50" s="48">
        <v>0</v>
      </c>
      <c r="AXK50" s="48">
        <v>0</v>
      </c>
      <c r="AXL50" s="48">
        <f>AXA50+AXF50</f>
        <v>0</v>
      </c>
      <c r="AXM50" s="47" t="s">
        <v>118</v>
      </c>
      <c r="AXN50" s="47">
        <v>3241</v>
      </c>
      <c r="AXO50" s="47">
        <v>1090</v>
      </c>
      <c r="AXP50" s="51" t="s">
        <v>119</v>
      </c>
      <c r="AXQ50" s="48">
        <v>0</v>
      </c>
      <c r="AXR50" s="48">
        <f>AXQ50-AXU50</f>
        <v>-122330</v>
      </c>
      <c r="AXS50" s="48">
        <v>0</v>
      </c>
      <c r="AXT50" s="48">
        <v>0</v>
      </c>
      <c r="AXU50" s="48">
        <v>122330</v>
      </c>
      <c r="AXV50" s="49">
        <v>0</v>
      </c>
      <c r="AXW50" s="48">
        <v>0</v>
      </c>
      <c r="AXX50" s="48">
        <v>0</v>
      </c>
      <c r="AXY50" s="48">
        <v>0</v>
      </c>
      <c r="AXZ50" s="48">
        <v>0</v>
      </c>
      <c r="AYA50" s="48">
        <v>0</v>
      </c>
      <c r="AYB50" s="48">
        <f>AXQ50+AXV50</f>
        <v>0</v>
      </c>
      <c r="AYC50" s="47" t="s">
        <v>118</v>
      </c>
      <c r="AYD50" s="47">
        <v>3241</v>
      </c>
      <c r="AYE50" s="47">
        <v>1090</v>
      </c>
      <c r="AYF50" s="51" t="s">
        <v>119</v>
      </c>
      <c r="AYG50" s="48">
        <v>0</v>
      </c>
      <c r="AYH50" s="48">
        <f>AYG50-AYK50</f>
        <v>-122330</v>
      </c>
      <c r="AYI50" s="48">
        <v>0</v>
      </c>
      <c r="AYJ50" s="48">
        <v>0</v>
      </c>
      <c r="AYK50" s="48">
        <v>122330</v>
      </c>
      <c r="AYL50" s="49">
        <v>0</v>
      </c>
      <c r="AYM50" s="48">
        <v>0</v>
      </c>
      <c r="AYN50" s="48">
        <v>0</v>
      </c>
      <c r="AYO50" s="48">
        <v>0</v>
      </c>
      <c r="AYP50" s="48">
        <v>0</v>
      </c>
      <c r="AYQ50" s="48">
        <v>0</v>
      </c>
      <c r="AYR50" s="48">
        <f>AYG50+AYL50</f>
        <v>0</v>
      </c>
      <c r="AYS50" s="47" t="s">
        <v>118</v>
      </c>
      <c r="AYT50" s="47">
        <v>3241</v>
      </c>
      <c r="AYU50" s="47">
        <v>1090</v>
      </c>
      <c r="AYV50" s="51" t="s">
        <v>119</v>
      </c>
      <c r="AYW50" s="48">
        <v>0</v>
      </c>
      <c r="AYX50" s="48">
        <f>AYW50-AZA50</f>
        <v>-122330</v>
      </c>
      <c r="AYY50" s="48">
        <v>0</v>
      </c>
      <c r="AYZ50" s="48">
        <v>0</v>
      </c>
      <c r="AZA50" s="48">
        <v>122330</v>
      </c>
      <c r="AZB50" s="49">
        <v>0</v>
      </c>
      <c r="AZC50" s="48">
        <v>0</v>
      </c>
      <c r="AZD50" s="48">
        <v>0</v>
      </c>
      <c r="AZE50" s="48">
        <v>0</v>
      </c>
      <c r="AZF50" s="48">
        <v>0</v>
      </c>
      <c r="AZG50" s="48">
        <v>0</v>
      </c>
      <c r="AZH50" s="48">
        <f>AYW50+AZB50</f>
        <v>0</v>
      </c>
      <c r="AZI50" s="47" t="s">
        <v>118</v>
      </c>
      <c r="AZJ50" s="47">
        <v>3241</v>
      </c>
      <c r="AZK50" s="47">
        <v>1090</v>
      </c>
      <c r="AZL50" s="51" t="s">
        <v>119</v>
      </c>
      <c r="AZM50" s="48">
        <v>0</v>
      </c>
      <c r="AZN50" s="48">
        <f>AZM50-AZQ50</f>
        <v>-122330</v>
      </c>
      <c r="AZO50" s="48">
        <v>0</v>
      </c>
      <c r="AZP50" s="48">
        <v>0</v>
      </c>
      <c r="AZQ50" s="48">
        <v>122330</v>
      </c>
      <c r="AZR50" s="49">
        <v>0</v>
      </c>
      <c r="AZS50" s="48">
        <v>0</v>
      </c>
      <c r="AZT50" s="48">
        <v>0</v>
      </c>
      <c r="AZU50" s="48">
        <v>0</v>
      </c>
      <c r="AZV50" s="48">
        <v>0</v>
      </c>
      <c r="AZW50" s="48">
        <v>0</v>
      </c>
      <c r="AZX50" s="48">
        <f>AZM50+AZR50</f>
        <v>0</v>
      </c>
      <c r="AZY50" s="47" t="s">
        <v>118</v>
      </c>
      <c r="AZZ50" s="47">
        <v>3241</v>
      </c>
      <c r="BAA50" s="47">
        <v>1090</v>
      </c>
      <c r="BAB50" s="51" t="s">
        <v>119</v>
      </c>
      <c r="BAC50" s="48">
        <v>0</v>
      </c>
      <c r="BAD50" s="48">
        <f>BAC50-BAG50</f>
        <v>-122330</v>
      </c>
      <c r="BAE50" s="48">
        <v>0</v>
      </c>
      <c r="BAF50" s="48">
        <v>0</v>
      </c>
      <c r="BAG50" s="48">
        <v>122330</v>
      </c>
      <c r="BAH50" s="49">
        <v>0</v>
      </c>
      <c r="BAI50" s="48">
        <v>0</v>
      </c>
      <c r="BAJ50" s="48">
        <v>0</v>
      </c>
      <c r="BAK50" s="48">
        <v>0</v>
      </c>
      <c r="BAL50" s="48">
        <v>0</v>
      </c>
      <c r="BAM50" s="48">
        <v>0</v>
      </c>
      <c r="BAN50" s="48">
        <f>BAC50+BAH50</f>
        <v>0</v>
      </c>
      <c r="BAO50" s="47" t="s">
        <v>118</v>
      </c>
      <c r="BAP50" s="47">
        <v>3241</v>
      </c>
      <c r="BAQ50" s="47">
        <v>1090</v>
      </c>
      <c r="BAR50" s="51" t="s">
        <v>119</v>
      </c>
      <c r="BAS50" s="48">
        <v>0</v>
      </c>
      <c r="BAT50" s="48">
        <f>BAS50-BAW50</f>
        <v>-122330</v>
      </c>
      <c r="BAU50" s="48">
        <v>0</v>
      </c>
      <c r="BAV50" s="48">
        <v>0</v>
      </c>
      <c r="BAW50" s="48">
        <v>122330</v>
      </c>
      <c r="BAX50" s="49">
        <v>0</v>
      </c>
      <c r="BAY50" s="48">
        <v>0</v>
      </c>
      <c r="BAZ50" s="48">
        <v>0</v>
      </c>
      <c r="BBA50" s="48">
        <v>0</v>
      </c>
      <c r="BBB50" s="48">
        <v>0</v>
      </c>
      <c r="BBC50" s="48">
        <v>0</v>
      </c>
      <c r="BBD50" s="48">
        <f>BAS50+BAX50</f>
        <v>0</v>
      </c>
      <c r="BBE50" s="47" t="s">
        <v>118</v>
      </c>
      <c r="BBF50" s="47">
        <v>3241</v>
      </c>
      <c r="BBG50" s="47">
        <v>1090</v>
      </c>
      <c r="BBH50" s="51" t="s">
        <v>119</v>
      </c>
      <c r="BBI50" s="48">
        <v>0</v>
      </c>
      <c r="BBJ50" s="48">
        <f>BBI50-BBM50</f>
        <v>-122330</v>
      </c>
      <c r="BBK50" s="48">
        <v>0</v>
      </c>
      <c r="BBL50" s="48">
        <v>0</v>
      </c>
      <c r="BBM50" s="48">
        <v>122330</v>
      </c>
      <c r="BBN50" s="49">
        <v>0</v>
      </c>
      <c r="BBO50" s="48">
        <v>0</v>
      </c>
      <c r="BBP50" s="48">
        <v>0</v>
      </c>
      <c r="BBQ50" s="48">
        <v>0</v>
      </c>
      <c r="BBR50" s="48">
        <v>0</v>
      </c>
      <c r="BBS50" s="48">
        <v>0</v>
      </c>
      <c r="BBT50" s="48">
        <f>BBI50+BBN50</f>
        <v>0</v>
      </c>
      <c r="BBU50" s="47" t="s">
        <v>118</v>
      </c>
      <c r="BBV50" s="47">
        <v>3241</v>
      </c>
      <c r="BBW50" s="47">
        <v>1090</v>
      </c>
      <c r="BBX50" s="51" t="s">
        <v>119</v>
      </c>
      <c r="BBY50" s="48">
        <v>0</v>
      </c>
      <c r="BBZ50" s="48">
        <f>BBY50-BCC50</f>
        <v>-122330</v>
      </c>
      <c r="BCA50" s="48">
        <v>0</v>
      </c>
      <c r="BCB50" s="48">
        <v>0</v>
      </c>
      <c r="BCC50" s="48">
        <v>122330</v>
      </c>
      <c r="BCD50" s="49">
        <v>0</v>
      </c>
      <c r="BCE50" s="48">
        <v>0</v>
      </c>
      <c r="BCF50" s="48">
        <v>0</v>
      </c>
      <c r="BCG50" s="48">
        <v>0</v>
      </c>
      <c r="BCH50" s="48">
        <v>0</v>
      </c>
      <c r="BCI50" s="48">
        <v>0</v>
      </c>
      <c r="BCJ50" s="48">
        <f>BBY50+BCD50</f>
        <v>0</v>
      </c>
      <c r="BCK50" s="47" t="s">
        <v>118</v>
      </c>
      <c r="BCL50" s="47">
        <v>3241</v>
      </c>
      <c r="BCM50" s="47">
        <v>1090</v>
      </c>
      <c r="BCN50" s="51" t="s">
        <v>119</v>
      </c>
      <c r="BCO50" s="48">
        <v>0</v>
      </c>
      <c r="BCP50" s="48">
        <f>BCO50-BCS50</f>
        <v>-122330</v>
      </c>
      <c r="BCQ50" s="48">
        <v>0</v>
      </c>
      <c r="BCR50" s="48">
        <v>0</v>
      </c>
      <c r="BCS50" s="48">
        <v>122330</v>
      </c>
      <c r="BCT50" s="49">
        <v>0</v>
      </c>
      <c r="BCU50" s="48">
        <v>0</v>
      </c>
      <c r="BCV50" s="48">
        <v>0</v>
      </c>
      <c r="BCW50" s="48">
        <v>0</v>
      </c>
      <c r="BCX50" s="48">
        <v>0</v>
      </c>
      <c r="BCY50" s="48">
        <v>0</v>
      </c>
      <c r="BCZ50" s="48">
        <f>BCO50+BCT50</f>
        <v>0</v>
      </c>
      <c r="BDA50" s="47" t="s">
        <v>118</v>
      </c>
      <c r="BDB50" s="47">
        <v>3241</v>
      </c>
      <c r="BDC50" s="47">
        <v>1090</v>
      </c>
      <c r="BDD50" s="51" t="s">
        <v>119</v>
      </c>
      <c r="BDE50" s="48">
        <v>0</v>
      </c>
      <c r="BDF50" s="48">
        <f>BDE50-BDI50</f>
        <v>-122330</v>
      </c>
      <c r="BDG50" s="48">
        <v>0</v>
      </c>
      <c r="BDH50" s="48">
        <v>0</v>
      </c>
      <c r="BDI50" s="48">
        <v>122330</v>
      </c>
      <c r="BDJ50" s="49">
        <v>0</v>
      </c>
      <c r="BDK50" s="48">
        <v>0</v>
      </c>
      <c r="BDL50" s="48">
        <v>0</v>
      </c>
      <c r="BDM50" s="48">
        <v>0</v>
      </c>
      <c r="BDN50" s="48">
        <v>0</v>
      </c>
      <c r="BDO50" s="48">
        <v>0</v>
      </c>
      <c r="BDP50" s="48">
        <f>BDE50+BDJ50</f>
        <v>0</v>
      </c>
      <c r="BDQ50" s="47" t="s">
        <v>118</v>
      </c>
      <c r="BDR50" s="47">
        <v>3241</v>
      </c>
      <c r="BDS50" s="47">
        <v>1090</v>
      </c>
      <c r="BDT50" s="51" t="s">
        <v>119</v>
      </c>
      <c r="BDU50" s="48">
        <v>0</v>
      </c>
      <c r="BDV50" s="48">
        <f>BDU50-BDY50</f>
        <v>-122330</v>
      </c>
      <c r="BDW50" s="48">
        <v>0</v>
      </c>
      <c r="BDX50" s="48">
        <v>0</v>
      </c>
      <c r="BDY50" s="48">
        <v>122330</v>
      </c>
      <c r="BDZ50" s="49">
        <v>0</v>
      </c>
      <c r="BEA50" s="48">
        <v>0</v>
      </c>
      <c r="BEB50" s="48">
        <v>0</v>
      </c>
      <c r="BEC50" s="48">
        <v>0</v>
      </c>
      <c r="BED50" s="48">
        <v>0</v>
      </c>
      <c r="BEE50" s="48">
        <v>0</v>
      </c>
      <c r="BEF50" s="48">
        <f>BDU50+BDZ50</f>
        <v>0</v>
      </c>
      <c r="BEG50" s="47" t="s">
        <v>118</v>
      </c>
      <c r="BEH50" s="47">
        <v>3241</v>
      </c>
      <c r="BEI50" s="47">
        <v>1090</v>
      </c>
      <c r="BEJ50" s="51" t="s">
        <v>119</v>
      </c>
      <c r="BEK50" s="48">
        <v>0</v>
      </c>
      <c r="BEL50" s="48">
        <f>BEK50-BEO50</f>
        <v>-122330</v>
      </c>
      <c r="BEM50" s="48">
        <v>0</v>
      </c>
      <c r="BEN50" s="48">
        <v>0</v>
      </c>
      <c r="BEO50" s="48">
        <v>122330</v>
      </c>
      <c r="BEP50" s="49">
        <v>0</v>
      </c>
      <c r="BEQ50" s="48">
        <v>0</v>
      </c>
      <c r="BER50" s="48">
        <v>0</v>
      </c>
      <c r="BES50" s="48">
        <v>0</v>
      </c>
      <c r="BET50" s="48">
        <v>0</v>
      </c>
      <c r="BEU50" s="48">
        <v>0</v>
      </c>
      <c r="BEV50" s="48">
        <f>BEK50+BEP50</f>
        <v>0</v>
      </c>
      <c r="BEW50" s="47" t="s">
        <v>118</v>
      </c>
      <c r="BEX50" s="47">
        <v>3241</v>
      </c>
      <c r="BEY50" s="47">
        <v>1090</v>
      </c>
      <c r="BEZ50" s="51" t="s">
        <v>119</v>
      </c>
      <c r="BFA50" s="48">
        <v>0</v>
      </c>
      <c r="BFB50" s="48">
        <f>BFA50-BFE50</f>
        <v>-122330</v>
      </c>
      <c r="BFC50" s="48">
        <v>0</v>
      </c>
      <c r="BFD50" s="48">
        <v>0</v>
      </c>
      <c r="BFE50" s="48">
        <v>122330</v>
      </c>
      <c r="BFF50" s="49">
        <v>0</v>
      </c>
      <c r="BFG50" s="48">
        <v>0</v>
      </c>
      <c r="BFH50" s="48">
        <v>0</v>
      </c>
      <c r="BFI50" s="48">
        <v>0</v>
      </c>
      <c r="BFJ50" s="48">
        <v>0</v>
      </c>
      <c r="BFK50" s="48">
        <v>0</v>
      </c>
      <c r="BFL50" s="48">
        <f>BFA50+BFF50</f>
        <v>0</v>
      </c>
      <c r="BFM50" s="47" t="s">
        <v>118</v>
      </c>
      <c r="BFN50" s="47">
        <v>3241</v>
      </c>
      <c r="BFO50" s="47">
        <v>1090</v>
      </c>
      <c r="BFP50" s="51" t="s">
        <v>119</v>
      </c>
      <c r="BFQ50" s="48">
        <v>0</v>
      </c>
      <c r="BFR50" s="48">
        <f>BFQ50-BFU50</f>
        <v>-122330</v>
      </c>
      <c r="BFS50" s="48">
        <v>0</v>
      </c>
      <c r="BFT50" s="48">
        <v>0</v>
      </c>
      <c r="BFU50" s="48">
        <v>122330</v>
      </c>
      <c r="BFV50" s="49">
        <v>0</v>
      </c>
      <c r="BFW50" s="48">
        <v>0</v>
      </c>
      <c r="BFX50" s="48">
        <v>0</v>
      </c>
      <c r="BFY50" s="48">
        <v>0</v>
      </c>
      <c r="BFZ50" s="48">
        <v>0</v>
      </c>
      <c r="BGA50" s="48">
        <v>0</v>
      </c>
      <c r="BGB50" s="48">
        <f>BFQ50+BFV50</f>
        <v>0</v>
      </c>
      <c r="BGC50" s="47" t="s">
        <v>118</v>
      </c>
      <c r="BGD50" s="47">
        <v>3241</v>
      </c>
      <c r="BGE50" s="47">
        <v>1090</v>
      </c>
      <c r="BGF50" s="51" t="s">
        <v>119</v>
      </c>
      <c r="BGG50" s="48">
        <v>0</v>
      </c>
      <c r="BGH50" s="48">
        <f>BGG50-BGK50</f>
        <v>-122330</v>
      </c>
      <c r="BGI50" s="48">
        <v>0</v>
      </c>
      <c r="BGJ50" s="48">
        <v>0</v>
      </c>
      <c r="BGK50" s="48">
        <v>122330</v>
      </c>
      <c r="BGL50" s="49">
        <v>0</v>
      </c>
      <c r="BGM50" s="48">
        <v>0</v>
      </c>
      <c r="BGN50" s="48">
        <v>0</v>
      </c>
      <c r="BGO50" s="48">
        <v>0</v>
      </c>
      <c r="BGP50" s="48">
        <v>0</v>
      </c>
      <c r="BGQ50" s="48">
        <v>0</v>
      </c>
      <c r="BGR50" s="48">
        <f>BGG50+BGL50</f>
        <v>0</v>
      </c>
      <c r="BGS50" s="47" t="s">
        <v>118</v>
      </c>
      <c r="BGT50" s="47">
        <v>3241</v>
      </c>
      <c r="BGU50" s="47">
        <v>1090</v>
      </c>
      <c r="BGV50" s="51" t="s">
        <v>119</v>
      </c>
      <c r="BGW50" s="48">
        <v>0</v>
      </c>
      <c r="BGX50" s="48">
        <f>BGW50-BHA50</f>
        <v>-122330</v>
      </c>
      <c r="BGY50" s="48">
        <v>0</v>
      </c>
      <c r="BGZ50" s="48">
        <v>0</v>
      </c>
      <c r="BHA50" s="48">
        <v>122330</v>
      </c>
      <c r="BHB50" s="49">
        <v>0</v>
      </c>
      <c r="BHC50" s="48">
        <v>0</v>
      </c>
      <c r="BHD50" s="48">
        <v>0</v>
      </c>
      <c r="BHE50" s="48">
        <v>0</v>
      </c>
      <c r="BHF50" s="48">
        <v>0</v>
      </c>
      <c r="BHG50" s="48">
        <v>0</v>
      </c>
      <c r="BHH50" s="48">
        <f>BGW50+BHB50</f>
        <v>0</v>
      </c>
      <c r="BHI50" s="47" t="s">
        <v>118</v>
      </c>
      <c r="BHJ50" s="47">
        <v>3241</v>
      </c>
      <c r="BHK50" s="47">
        <v>1090</v>
      </c>
      <c r="BHL50" s="51" t="s">
        <v>119</v>
      </c>
      <c r="BHM50" s="48">
        <v>0</v>
      </c>
      <c r="BHN50" s="48">
        <f>BHM50-BHQ50</f>
        <v>-122330</v>
      </c>
      <c r="BHO50" s="48">
        <v>0</v>
      </c>
      <c r="BHP50" s="48">
        <v>0</v>
      </c>
      <c r="BHQ50" s="48">
        <v>122330</v>
      </c>
      <c r="BHR50" s="49">
        <v>0</v>
      </c>
      <c r="BHS50" s="48">
        <v>0</v>
      </c>
      <c r="BHT50" s="48">
        <v>0</v>
      </c>
      <c r="BHU50" s="48">
        <v>0</v>
      </c>
      <c r="BHV50" s="48">
        <v>0</v>
      </c>
      <c r="BHW50" s="48">
        <v>0</v>
      </c>
      <c r="BHX50" s="48">
        <f>BHM50+BHR50</f>
        <v>0</v>
      </c>
      <c r="BHY50" s="47" t="s">
        <v>118</v>
      </c>
      <c r="BHZ50" s="47">
        <v>3241</v>
      </c>
      <c r="BIA50" s="47">
        <v>1090</v>
      </c>
      <c r="BIB50" s="51" t="s">
        <v>119</v>
      </c>
      <c r="BIC50" s="48">
        <v>0</v>
      </c>
      <c r="BID50" s="48">
        <f>BIC50-BIG50</f>
        <v>-122330</v>
      </c>
      <c r="BIE50" s="48">
        <v>0</v>
      </c>
      <c r="BIF50" s="48">
        <v>0</v>
      </c>
      <c r="BIG50" s="48">
        <v>122330</v>
      </c>
      <c r="BIH50" s="49">
        <v>0</v>
      </c>
      <c r="BII50" s="48">
        <v>0</v>
      </c>
      <c r="BIJ50" s="48">
        <v>0</v>
      </c>
      <c r="BIK50" s="48">
        <v>0</v>
      </c>
      <c r="BIL50" s="48">
        <v>0</v>
      </c>
      <c r="BIM50" s="48">
        <v>0</v>
      </c>
      <c r="BIN50" s="48">
        <f>BIC50+BIH50</f>
        <v>0</v>
      </c>
      <c r="BIO50" s="47" t="s">
        <v>118</v>
      </c>
      <c r="BIP50" s="47">
        <v>3241</v>
      </c>
      <c r="BIQ50" s="47">
        <v>1090</v>
      </c>
      <c r="BIR50" s="51" t="s">
        <v>119</v>
      </c>
      <c r="BIS50" s="48">
        <v>0</v>
      </c>
      <c r="BIT50" s="48">
        <f>BIS50-BIW50</f>
        <v>-122330</v>
      </c>
      <c r="BIU50" s="48">
        <v>0</v>
      </c>
      <c r="BIV50" s="48">
        <v>0</v>
      </c>
      <c r="BIW50" s="48">
        <v>122330</v>
      </c>
      <c r="BIX50" s="49">
        <v>0</v>
      </c>
      <c r="BIY50" s="48">
        <v>0</v>
      </c>
      <c r="BIZ50" s="48">
        <v>0</v>
      </c>
      <c r="BJA50" s="48">
        <v>0</v>
      </c>
      <c r="BJB50" s="48">
        <v>0</v>
      </c>
      <c r="BJC50" s="48">
        <v>0</v>
      </c>
      <c r="BJD50" s="48">
        <f>BIS50+BIX50</f>
        <v>0</v>
      </c>
      <c r="BJE50" s="47" t="s">
        <v>118</v>
      </c>
      <c r="BJF50" s="47">
        <v>3241</v>
      </c>
      <c r="BJG50" s="47">
        <v>1090</v>
      </c>
      <c r="BJH50" s="51" t="s">
        <v>119</v>
      </c>
      <c r="BJI50" s="48">
        <v>0</v>
      </c>
      <c r="BJJ50" s="48">
        <f>BJI50-BJM50</f>
        <v>-122330</v>
      </c>
      <c r="BJK50" s="48">
        <v>0</v>
      </c>
      <c r="BJL50" s="48">
        <v>0</v>
      </c>
      <c r="BJM50" s="48">
        <v>122330</v>
      </c>
      <c r="BJN50" s="49">
        <v>0</v>
      </c>
      <c r="BJO50" s="48">
        <v>0</v>
      </c>
      <c r="BJP50" s="48">
        <v>0</v>
      </c>
      <c r="BJQ50" s="48">
        <v>0</v>
      </c>
      <c r="BJR50" s="48">
        <v>0</v>
      </c>
      <c r="BJS50" s="48">
        <v>0</v>
      </c>
      <c r="BJT50" s="48">
        <f>BJI50+BJN50</f>
        <v>0</v>
      </c>
      <c r="BJU50" s="47" t="s">
        <v>118</v>
      </c>
      <c r="BJV50" s="47">
        <v>3241</v>
      </c>
      <c r="BJW50" s="47">
        <v>1090</v>
      </c>
      <c r="BJX50" s="51" t="s">
        <v>119</v>
      </c>
      <c r="BJY50" s="48">
        <v>0</v>
      </c>
      <c r="BJZ50" s="48">
        <f>BJY50-BKC50</f>
        <v>-122330</v>
      </c>
      <c r="BKA50" s="48">
        <v>0</v>
      </c>
      <c r="BKB50" s="48">
        <v>0</v>
      </c>
      <c r="BKC50" s="48">
        <v>122330</v>
      </c>
      <c r="BKD50" s="49">
        <v>0</v>
      </c>
      <c r="BKE50" s="48">
        <v>0</v>
      </c>
      <c r="BKF50" s="48">
        <v>0</v>
      </c>
      <c r="BKG50" s="48">
        <v>0</v>
      </c>
      <c r="BKH50" s="48">
        <v>0</v>
      </c>
      <c r="BKI50" s="48">
        <v>0</v>
      </c>
      <c r="BKJ50" s="48">
        <f>BJY50+BKD50</f>
        <v>0</v>
      </c>
      <c r="BKK50" s="47" t="s">
        <v>118</v>
      </c>
      <c r="BKL50" s="47">
        <v>3241</v>
      </c>
      <c r="BKM50" s="47">
        <v>1090</v>
      </c>
      <c r="BKN50" s="51" t="s">
        <v>119</v>
      </c>
      <c r="BKO50" s="48">
        <v>0</v>
      </c>
      <c r="BKP50" s="48">
        <f>BKO50-BKS50</f>
        <v>-122330</v>
      </c>
      <c r="BKQ50" s="48">
        <v>0</v>
      </c>
      <c r="BKR50" s="48">
        <v>0</v>
      </c>
      <c r="BKS50" s="48">
        <v>122330</v>
      </c>
      <c r="BKT50" s="49">
        <v>0</v>
      </c>
      <c r="BKU50" s="48">
        <v>0</v>
      </c>
      <c r="BKV50" s="48">
        <v>0</v>
      </c>
      <c r="BKW50" s="48">
        <v>0</v>
      </c>
      <c r="BKX50" s="48">
        <v>0</v>
      </c>
      <c r="BKY50" s="48">
        <v>0</v>
      </c>
      <c r="BKZ50" s="48">
        <f>BKO50+BKT50</f>
        <v>0</v>
      </c>
      <c r="BLA50" s="47" t="s">
        <v>118</v>
      </c>
      <c r="BLB50" s="47">
        <v>3241</v>
      </c>
      <c r="BLC50" s="47">
        <v>1090</v>
      </c>
      <c r="BLD50" s="51" t="s">
        <v>119</v>
      </c>
      <c r="BLE50" s="48">
        <v>0</v>
      </c>
      <c r="BLF50" s="48">
        <f>BLE50-BLI50</f>
        <v>-122330</v>
      </c>
      <c r="BLG50" s="48">
        <v>0</v>
      </c>
      <c r="BLH50" s="48">
        <v>0</v>
      </c>
      <c r="BLI50" s="48">
        <v>122330</v>
      </c>
      <c r="BLJ50" s="49">
        <v>0</v>
      </c>
      <c r="BLK50" s="48">
        <v>0</v>
      </c>
      <c r="BLL50" s="48">
        <v>0</v>
      </c>
      <c r="BLM50" s="48">
        <v>0</v>
      </c>
      <c r="BLN50" s="48">
        <v>0</v>
      </c>
      <c r="BLO50" s="48">
        <v>0</v>
      </c>
      <c r="BLP50" s="48">
        <f>BLE50+BLJ50</f>
        <v>0</v>
      </c>
      <c r="BLQ50" s="47" t="s">
        <v>118</v>
      </c>
      <c r="BLR50" s="47">
        <v>3241</v>
      </c>
      <c r="BLS50" s="47">
        <v>1090</v>
      </c>
      <c r="BLT50" s="51" t="s">
        <v>119</v>
      </c>
      <c r="BLU50" s="48">
        <v>0</v>
      </c>
      <c r="BLV50" s="48">
        <f>BLU50-BLY50</f>
        <v>-122330</v>
      </c>
      <c r="BLW50" s="48">
        <v>0</v>
      </c>
      <c r="BLX50" s="48">
        <v>0</v>
      </c>
      <c r="BLY50" s="48">
        <v>122330</v>
      </c>
      <c r="BLZ50" s="49">
        <v>0</v>
      </c>
      <c r="BMA50" s="48">
        <v>0</v>
      </c>
      <c r="BMB50" s="48">
        <v>0</v>
      </c>
      <c r="BMC50" s="48">
        <v>0</v>
      </c>
      <c r="BMD50" s="48">
        <v>0</v>
      </c>
      <c r="BME50" s="48">
        <v>0</v>
      </c>
      <c r="BMF50" s="48">
        <f>BLU50+BLZ50</f>
        <v>0</v>
      </c>
      <c r="BMG50" s="47" t="s">
        <v>118</v>
      </c>
      <c r="BMH50" s="47">
        <v>3241</v>
      </c>
      <c r="BMI50" s="47">
        <v>1090</v>
      </c>
      <c r="BMJ50" s="51" t="s">
        <v>119</v>
      </c>
      <c r="BMK50" s="48">
        <v>0</v>
      </c>
      <c r="BML50" s="48">
        <f>BMK50-BMO50</f>
        <v>-122330</v>
      </c>
      <c r="BMM50" s="48">
        <v>0</v>
      </c>
      <c r="BMN50" s="48">
        <v>0</v>
      </c>
      <c r="BMO50" s="48">
        <v>122330</v>
      </c>
      <c r="BMP50" s="49">
        <v>0</v>
      </c>
      <c r="BMQ50" s="48">
        <v>0</v>
      </c>
      <c r="BMR50" s="48">
        <v>0</v>
      </c>
      <c r="BMS50" s="48">
        <v>0</v>
      </c>
      <c r="BMT50" s="48">
        <v>0</v>
      </c>
      <c r="BMU50" s="48">
        <v>0</v>
      </c>
      <c r="BMV50" s="48">
        <f>BMK50+BMP50</f>
        <v>0</v>
      </c>
      <c r="BMW50" s="47" t="s">
        <v>118</v>
      </c>
      <c r="BMX50" s="47">
        <v>3241</v>
      </c>
      <c r="BMY50" s="47">
        <v>1090</v>
      </c>
      <c r="BMZ50" s="51" t="s">
        <v>119</v>
      </c>
      <c r="BNA50" s="48">
        <v>0</v>
      </c>
      <c r="BNB50" s="48">
        <f>BNA50-BNE50</f>
        <v>-122330</v>
      </c>
      <c r="BNC50" s="48">
        <v>0</v>
      </c>
      <c r="BND50" s="48">
        <v>0</v>
      </c>
      <c r="BNE50" s="48">
        <v>122330</v>
      </c>
      <c r="BNF50" s="49">
        <v>0</v>
      </c>
      <c r="BNG50" s="48">
        <v>0</v>
      </c>
      <c r="BNH50" s="48">
        <v>0</v>
      </c>
      <c r="BNI50" s="48">
        <v>0</v>
      </c>
      <c r="BNJ50" s="48">
        <v>0</v>
      </c>
      <c r="BNK50" s="48">
        <v>0</v>
      </c>
      <c r="BNL50" s="48">
        <f>BNA50+BNF50</f>
        <v>0</v>
      </c>
      <c r="BNM50" s="47" t="s">
        <v>118</v>
      </c>
      <c r="BNN50" s="47">
        <v>3241</v>
      </c>
      <c r="BNO50" s="47">
        <v>1090</v>
      </c>
      <c r="BNP50" s="51" t="s">
        <v>119</v>
      </c>
      <c r="BNQ50" s="48">
        <v>0</v>
      </c>
      <c r="BNR50" s="48">
        <f>BNQ50-BNU50</f>
        <v>-122330</v>
      </c>
      <c r="BNS50" s="48">
        <v>0</v>
      </c>
      <c r="BNT50" s="48">
        <v>0</v>
      </c>
      <c r="BNU50" s="48">
        <v>122330</v>
      </c>
      <c r="BNV50" s="49">
        <v>0</v>
      </c>
      <c r="BNW50" s="48">
        <v>0</v>
      </c>
      <c r="BNX50" s="48">
        <v>0</v>
      </c>
      <c r="BNY50" s="48">
        <v>0</v>
      </c>
      <c r="BNZ50" s="48">
        <v>0</v>
      </c>
      <c r="BOA50" s="48">
        <v>0</v>
      </c>
      <c r="BOB50" s="48">
        <f>BNQ50+BNV50</f>
        <v>0</v>
      </c>
      <c r="BOC50" s="47" t="s">
        <v>118</v>
      </c>
      <c r="BOD50" s="47">
        <v>3241</v>
      </c>
      <c r="BOE50" s="47">
        <v>1090</v>
      </c>
      <c r="BOF50" s="51" t="s">
        <v>119</v>
      </c>
      <c r="BOG50" s="48">
        <v>0</v>
      </c>
      <c r="BOH50" s="48">
        <f>BOG50-BOK50</f>
        <v>-122330</v>
      </c>
      <c r="BOI50" s="48">
        <v>0</v>
      </c>
      <c r="BOJ50" s="48">
        <v>0</v>
      </c>
      <c r="BOK50" s="48">
        <v>122330</v>
      </c>
      <c r="BOL50" s="49">
        <v>0</v>
      </c>
      <c r="BOM50" s="48">
        <v>0</v>
      </c>
      <c r="BON50" s="48">
        <v>0</v>
      </c>
      <c r="BOO50" s="48">
        <v>0</v>
      </c>
      <c r="BOP50" s="48">
        <v>0</v>
      </c>
      <c r="BOQ50" s="48">
        <v>0</v>
      </c>
      <c r="BOR50" s="48">
        <f>BOG50+BOL50</f>
        <v>0</v>
      </c>
      <c r="BOS50" s="47" t="s">
        <v>118</v>
      </c>
      <c r="BOT50" s="47">
        <v>3241</v>
      </c>
      <c r="BOU50" s="47">
        <v>1090</v>
      </c>
      <c r="BOV50" s="51" t="s">
        <v>119</v>
      </c>
      <c r="BOW50" s="48">
        <v>0</v>
      </c>
      <c r="BOX50" s="48">
        <f>BOW50-BPA50</f>
        <v>-122330</v>
      </c>
      <c r="BOY50" s="48">
        <v>0</v>
      </c>
      <c r="BOZ50" s="48">
        <v>0</v>
      </c>
      <c r="BPA50" s="48">
        <v>122330</v>
      </c>
      <c r="BPB50" s="49">
        <v>0</v>
      </c>
      <c r="BPC50" s="48">
        <v>0</v>
      </c>
      <c r="BPD50" s="48">
        <v>0</v>
      </c>
      <c r="BPE50" s="48">
        <v>0</v>
      </c>
      <c r="BPF50" s="48">
        <v>0</v>
      </c>
      <c r="BPG50" s="48">
        <v>0</v>
      </c>
      <c r="BPH50" s="48">
        <f>BOW50+BPB50</f>
        <v>0</v>
      </c>
      <c r="BPI50" s="47" t="s">
        <v>118</v>
      </c>
      <c r="BPJ50" s="47">
        <v>3241</v>
      </c>
      <c r="BPK50" s="47">
        <v>1090</v>
      </c>
      <c r="BPL50" s="51" t="s">
        <v>119</v>
      </c>
      <c r="BPM50" s="48">
        <v>0</v>
      </c>
      <c r="BPN50" s="48">
        <f>BPM50-BPQ50</f>
        <v>-122330</v>
      </c>
      <c r="BPO50" s="48">
        <v>0</v>
      </c>
      <c r="BPP50" s="48">
        <v>0</v>
      </c>
      <c r="BPQ50" s="48">
        <v>122330</v>
      </c>
      <c r="BPR50" s="49">
        <v>0</v>
      </c>
      <c r="BPS50" s="48">
        <v>0</v>
      </c>
      <c r="BPT50" s="48">
        <v>0</v>
      </c>
      <c r="BPU50" s="48">
        <v>0</v>
      </c>
      <c r="BPV50" s="48">
        <v>0</v>
      </c>
      <c r="BPW50" s="48">
        <v>0</v>
      </c>
      <c r="BPX50" s="48">
        <f>BPM50+BPR50</f>
        <v>0</v>
      </c>
      <c r="BPY50" s="47" t="s">
        <v>118</v>
      </c>
      <c r="BPZ50" s="47">
        <v>3241</v>
      </c>
      <c r="BQA50" s="47">
        <v>1090</v>
      </c>
      <c r="BQB50" s="51" t="s">
        <v>119</v>
      </c>
      <c r="BQC50" s="48">
        <v>0</v>
      </c>
      <c r="BQD50" s="48">
        <f>BQC50-BQG50</f>
        <v>-122330</v>
      </c>
      <c r="BQE50" s="48">
        <v>0</v>
      </c>
      <c r="BQF50" s="48">
        <v>0</v>
      </c>
      <c r="BQG50" s="48">
        <v>122330</v>
      </c>
      <c r="BQH50" s="49">
        <v>0</v>
      </c>
      <c r="BQI50" s="48">
        <v>0</v>
      </c>
      <c r="BQJ50" s="48">
        <v>0</v>
      </c>
      <c r="BQK50" s="48">
        <v>0</v>
      </c>
      <c r="BQL50" s="48">
        <v>0</v>
      </c>
      <c r="BQM50" s="48">
        <v>0</v>
      </c>
      <c r="BQN50" s="48">
        <f>BQC50+BQH50</f>
        <v>0</v>
      </c>
      <c r="BQO50" s="47" t="s">
        <v>118</v>
      </c>
      <c r="BQP50" s="47">
        <v>3241</v>
      </c>
      <c r="BQQ50" s="47">
        <v>1090</v>
      </c>
      <c r="BQR50" s="51" t="s">
        <v>119</v>
      </c>
      <c r="BQS50" s="48">
        <v>0</v>
      </c>
      <c r="BQT50" s="48">
        <f>BQS50-BQW50</f>
        <v>-122330</v>
      </c>
      <c r="BQU50" s="48">
        <v>0</v>
      </c>
      <c r="BQV50" s="48">
        <v>0</v>
      </c>
      <c r="BQW50" s="48">
        <v>122330</v>
      </c>
      <c r="BQX50" s="49">
        <v>0</v>
      </c>
      <c r="BQY50" s="48">
        <v>0</v>
      </c>
      <c r="BQZ50" s="48">
        <v>0</v>
      </c>
      <c r="BRA50" s="48">
        <v>0</v>
      </c>
      <c r="BRB50" s="48">
        <v>0</v>
      </c>
      <c r="BRC50" s="48">
        <v>0</v>
      </c>
      <c r="BRD50" s="48">
        <f>BQS50+BQX50</f>
        <v>0</v>
      </c>
      <c r="BRE50" s="47" t="s">
        <v>118</v>
      </c>
      <c r="BRF50" s="47">
        <v>3241</v>
      </c>
      <c r="BRG50" s="47">
        <v>1090</v>
      </c>
      <c r="BRH50" s="51" t="s">
        <v>119</v>
      </c>
      <c r="BRI50" s="48">
        <v>0</v>
      </c>
      <c r="BRJ50" s="48">
        <f>BRI50-BRM50</f>
        <v>-122330</v>
      </c>
      <c r="BRK50" s="48">
        <v>0</v>
      </c>
      <c r="BRL50" s="48">
        <v>0</v>
      </c>
      <c r="BRM50" s="48">
        <v>122330</v>
      </c>
      <c r="BRN50" s="49">
        <v>0</v>
      </c>
      <c r="BRO50" s="48">
        <v>0</v>
      </c>
      <c r="BRP50" s="48">
        <v>0</v>
      </c>
      <c r="BRQ50" s="48">
        <v>0</v>
      </c>
      <c r="BRR50" s="48">
        <v>0</v>
      </c>
      <c r="BRS50" s="48">
        <v>0</v>
      </c>
      <c r="BRT50" s="48">
        <f>BRI50+BRN50</f>
        <v>0</v>
      </c>
      <c r="BRU50" s="47" t="s">
        <v>118</v>
      </c>
      <c r="BRV50" s="47">
        <v>3241</v>
      </c>
      <c r="BRW50" s="47">
        <v>1090</v>
      </c>
      <c r="BRX50" s="51" t="s">
        <v>119</v>
      </c>
      <c r="BRY50" s="48">
        <v>0</v>
      </c>
      <c r="BRZ50" s="48">
        <f>BRY50-BSC50</f>
        <v>-122330</v>
      </c>
      <c r="BSA50" s="48">
        <v>0</v>
      </c>
      <c r="BSB50" s="48">
        <v>0</v>
      </c>
      <c r="BSC50" s="48">
        <v>122330</v>
      </c>
      <c r="BSD50" s="49">
        <v>0</v>
      </c>
      <c r="BSE50" s="48">
        <v>0</v>
      </c>
      <c r="BSF50" s="48">
        <v>0</v>
      </c>
      <c r="BSG50" s="48">
        <v>0</v>
      </c>
      <c r="BSH50" s="48">
        <v>0</v>
      </c>
      <c r="BSI50" s="48">
        <v>0</v>
      </c>
      <c r="BSJ50" s="48">
        <f>BRY50+BSD50</f>
        <v>0</v>
      </c>
      <c r="BSK50" s="47" t="s">
        <v>118</v>
      </c>
      <c r="BSL50" s="47">
        <v>3241</v>
      </c>
      <c r="BSM50" s="47">
        <v>1090</v>
      </c>
      <c r="BSN50" s="51" t="s">
        <v>119</v>
      </c>
      <c r="BSO50" s="48">
        <v>0</v>
      </c>
      <c r="BSP50" s="48">
        <f>BSO50-BSS50</f>
        <v>-122330</v>
      </c>
      <c r="BSQ50" s="48">
        <v>0</v>
      </c>
      <c r="BSR50" s="48">
        <v>0</v>
      </c>
      <c r="BSS50" s="48">
        <v>122330</v>
      </c>
      <c r="BST50" s="49">
        <v>0</v>
      </c>
      <c r="BSU50" s="48">
        <v>0</v>
      </c>
      <c r="BSV50" s="48">
        <v>0</v>
      </c>
      <c r="BSW50" s="48">
        <v>0</v>
      </c>
      <c r="BSX50" s="48">
        <v>0</v>
      </c>
      <c r="BSY50" s="48">
        <v>0</v>
      </c>
      <c r="BSZ50" s="48">
        <f>BSO50+BST50</f>
        <v>0</v>
      </c>
      <c r="BTA50" s="47" t="s">
        <v>118</v>
      </c>
      <c r="BTB50" s="47">
        <v>3241</v>
      </c>
      <c r="BTC50" s="47">
        <v>1090</v>
      </c>
      <c r="BTD50" s="51" t="s">
        <v>119</v>
      </c>
      <c r="BTE50" s="48">
        <v>0</v>
      </c>
      <c r="BTF50" s="48">
        <f>BTE50-BTI50</f>
        <v>-122330</v>
      </c>
      <c r="BTG50" s="48">
        <v>0</v>
      </c>
      <c r="BTH50" s="48">
        <v>0</v>
      </c>
      <c r="BTI50" s="48">
        <v>122330</v>
      </c>
      <c r="BTJ50" s="49">
        <v>0</v>
      </c>
      <c r="BTK50" s="48">
        <v>0</v>
      </c>
      <c r="BTL50" s="48">
        <v>0</v>
      </c>
      <c r="BTM50" s="48">
        <v>0</v>
      </c>
      <c r="BTN50" s="48">
        <v>0</v>
      </c>
      <c r="BTO50" s="48">
        <v>0</v>
      </c>
      <c r="BTP50" s="48">
        <f>BTE50+BTJ50</f>
        <v>0</v>
      </c>
      <c r="BTQ50" s="47" t="s">
        <v>118</v>
      </c>
      <c r="BTR50" s="47">
        <v>3241</v>
      </c>
      <c r="BTS50" s="47">
        <v>1090</v>
      </c>
      <c r="BTT50" s="51" t="s">
        <v>119</v>
      </c>
      <c r="BTU50" s="48">
        <v>0</v>
      </c>
      <c r="BTV50" s="48">
        <f>BTU50-BTY50</f>
        <v>-122330</v>
      </c>
      <c r="BTW50" s="48">
        <v>0</v>
      </c>
      <c r="BTX50" s="48">
        <v>0</v>
      </c>
      <c r="BTY50" s="48">
        <v>122330</v>
      </c>
      <c r="BTZ50" s="49">
        <v>0</v>
      </c>
      <c r="BUA50" s="48">
        <v>0</v>
      </c>
      <c r="BUB50" s="48">
        <v>0</v>
      </c>
      <c r="BUC50" s="48">
        <v>0</v>
      </c>
      <c r="BUD50" s="48">
        <v>0</v>
      </c>
      <c r="BUE50" s="48">
        <v>0</v>
      </c>
      <c r="BUF50" s="48">
        <f>BTU50+BTZ50</f>
        <v>0</v>
      </c>
      <c r="BUG50" s="47" t="s">
        <v>118</v>
      </c>
      <c r="BUH50" s="47">
        <v>3241</v>
      </c>
      <c r="BUI50" s="47">
        <v>1090</v>
      </c>
      <c r="BUJ50" s="51" t="s">
        <v>119</v>
      </c>
      <c r="BUK50" s="48">
        <v>0</v>
      </c>
      <c r="BUL50" s="48">
        <f>BUK50-BUO50</f>
        <v>-122330</v>
      </c>
      <c r="BUM50" s="48">
        <v>0</v>
      </c>
      <c r="BUN50" s="48">
        <v>0</v>
      </c>
      <c r="BUO50" s="48">
        <v>122330</v>
      </c>
      <c r="BUP50" s="49">
        <v>0</v>
      </c>
      <c r="BUQ50" s="48">
        <v>0</v>
      </c>
      <c r="BUR50" s="48">
        <v>0</v>
      </c>
      <c r="BUS50" s="48">
        <v>0</v>
      </c>
      <c r="BUT50" s="48">
        <v>0</v>
      </c>
      <c r="BUU50" s="48">
        <v>0</v>
      </c>
      <c r="BUV50" s="48">
        <f>BUK50+BUP50</f>
        <v>0</v>
      </c>
      <c r="BUW50" s="47" t="s">
        <v>118</v>
      </c>
      <c r="BUX50" s="47">
        <v>3241</v>
      </c>
      <c r="BUY50" s="47">
        <v>1090</v>
      </c>
      <c r="BUZ50" s="51" t="s">
        <v>119</v>
      </c>
      <c r="BVA50" s="48">
        <v>0</v>
      </c>
      <c r="BVB50" s="48">
        <f>BVA50-BVE50</f>
        <v>-122330</v>
      </c>
      <c r="BVC50" s="48">
        <v>0</v>
      </c>
      <c r="BVD50" s="48">
        <v>0</v>
      </c>
      <c r="BVE50" s="48">
        <v>122330</v>
      </c>
      <c r="BVF50" s="49">
        <v>0</v>
      </c>
      <c r="BVG50" s="48">
        <v>0</v>
      </c>
      <c r="BVH50" s="48">
        <v>0</v>
      </c>
      <c r="BVI50" s="48">
        <v>0</v>
      </c>
      <c r="BVJ50" s="48">
        <v>0</v>
      </c>
      <c r="BVK50" s="48">
        <v>0</v>
      </c>
      <c r="BVL50" s="48">
        <f>BVA50+BVF50</f>
        <v>0</v>
      </c>
      <c r="BVM50" s="47" t="s">
        <v>118</v>
      </c>
      <c r="BVN50" s="47">
        <v>3241</v>
      </c>
      <c r="BVO50" s="47">
        <v>1090</v>
      </c>
      <c r="BVP50" s="51" t="s">
        <v>119</v>
      </c>
      <c r="BVQ50" s="48">
        <v>0</v>
      </c>
      <c r="BVR50" s="48">
        <f>BVQ50-BVU50</f>
        <v>-122330</v>
      </c>
      <c r="BVS50" s="48">
        <v>0</v>
      </c>
      <c r="BVT50" s="48">
        <v>0</v>
      </c>
      <c r="BVU50" s="48">
        <v>122330</v>
      </c>
      <c r="BVV50" s="49">
        <v>0</v>
      </c>
      <c r="BVW50" s="48">
        <v>0</v>
      </c>
      <c r="BVX50" s="48">
        <v>0</v>
      </c>
      <c r="BVY50" s="48">
        <v>0</v>
      </c>
      <c r="BVZ50" s="48">
        <v>0</v>
      </c>
      <c r="BWA50" s="48">
        <v>0</v>
      </c>
      <c r="BWB50" s="48">
        <f>BVQ50+BVV50</f>
        <v>0</v>
      </c>
      <c r="BWC50" s="47" t="s">
        <v>118</v>
      </c>
      <c r="BWD50" s="47">
        <v>3241</v>
      </c>
      <c r="BWE50" s="47">
        <v>1090</v>
      </c>
      <c r="BWF50" s="51" t="s">
        <v>119</v>
      </c>
      <c r="BWG50" s="48">
        <v>0</v>
      </c>
      <c r="BWH50" s="48">
        <f>BWG50-BWK50</f>
        <v>-122330</v>
      </c>
      <c r="BWI50" s="48">
        <v>0</v>
      </c>
      <c r="BWJ50" s="48">
        <v>0</v>
      </c>
      <c r="BWK50" s="48">
        <v>122330</v>
      </c>
      <c r="BWL50" s="49">
        <v>0</v>
      </c>
      <c r="BWM50" s="48">
        <v>0</v>
      </c>
      <c r="BWN50" s="48">
        <v>0</v>
      </c>
      <c r="BWO50" s="48">
        <v>0</v>
      </c>
      <c r="BWP50" s="48">
        <v>0</v>
      </c>
      <c r="BWQ50" s="48">
        <v>0</v>
      </c>
      <c r="BWR50" s="48">
        <f>BWG50+BWL50</f>
        <v>0</v>
      </c>
      <c r="BWS50" s="47" t="s">
        <v>118</v>
      </c>
      <c r="BWT50" s="47">
        <v>3241</v>
      </c>
      <c r="BWU50" s="47">
        <v>1090</v>
      </c>
      <c r="BWV50" s="51" t="s">
        <v>119</v>
      </c>
      <c r="BWW50" s="48">
        <v>0</v>
      </c>
      <c r="BWX50" s="48">
        <f>BWW50-BXA50</f>
        <v>-122330</v>
      </c>
      <c r="BWY50" s="48">
        <v>0</v>
      </c>
      <c r="BWZ50" s="48">
        <v>0</v>
      </c>
      <c r="BXA50" s="48">
        <v>122330</v>
      </c>
      <c r="BXB50" s="49">
        <v>0</v>
      </c>
      <c r="BXC50" s="48">
        <v>0</v>
      </c>
      <c r="BXD50" s="48">
        <v>0</v>
      </c>
      <c r="BXE50" s="48">
        <v>0</v>
      </c>
      <c r="BXF50" s="48">
        <v>0</v>
      </c>
      <c r="BXG50" s="48">
        <v>0</v>
      </c>
      <c r="BXH50" s="48">
        <f>BWW50+BXB50</f>
        <v>0</v>
      </c>
      <c r="BXI50" s="47" t="s">
        <v>118</v>
      </c>
      <c r="BXJ50" s="47">
        <v>3241</v>
      </c>
      <c r="BXK50" s="47">
        <v>1090</v>
      </c>
      <c r="BXL50" s="51" t="s">
        <v>119</v>
      </c>
      <c r="BXM50" s="48">
        <v>0</v>
      </c>
      <c r="BXN50" s="48">
        <f>BXM50-BXQ50</f>
        <v>-122330</v>
      </c>
      <c r="BXO50" s="48">
        <v>0</v>
      </c>
      <c r="BXP50" s="48">
        <v>0</v>
      </c>
      <c r="BXQ50" s="48">
        <v>122330</v>
      </c>
      <c r="BXR50" s="49">
        <v>0</v>
      </c>
      <c r="BXS50" s="48">
        <v>0</v>
      </c>
      <c r="BXT50" s="48">
        <v>0</v>
      </c>
      <c r="BXU50" s="48">
        <v>0</v>
      </c>
      <c r="BXV50" s="48">
        <v>0</v>
      </c>
      <c r="BXW50" s="48">
        <v>0</v>
      </c>
      <c r="BXX50" s="48">
        <f>BXM50+BXR50</f>
        <v>0</v>
      </c>
      <c r="BXY50" s="47" t="s">
        <v>118</v>
      </c>
      <c r="BXZ50" s="47">
        <v>3241</v>
      </c>
      <c r="BYA50" s="47">
        <v>1090</v>
      </c>
      <c r="BYB50" s="51" t="s">
        <v>119</v>
      </c>
      <c r="BYC50" s="48">
        <v>0</v>
      </c>
      <c r="BYD50" s="48">
        <f>BYC50-BYG50</f>
        <v>-122330</v>
      </c>
      <c r="BYE50" s="48">
        <v>0</v>
      </c>
      <c r="BYF50" s="48">
        <v>0</v>
      </c>
      <c r="BYG50" s="48">
        <v>122330</v>
      </c>
      <c r="BYH50" s="49">
        <v>0</v>
      </c>
      <c r="BYI50" s="48">
        <v>0</v>
      </c>
      <c r="BYJ50" s="48">
        <v>0</v>
      </c>
      <c r="BYK50" s="48">
        <v>0</v>
      </c>
      <c r="BYL50" s="48">
        <v>0</v>
      </c>
      <c r="BYM50" s="48">
        <v>0</v>
      </c>
      <c r="BYN50" s="48">
        <f>BYC50+BYH50</f>
        <v>0</v>
      </c>
      <c r="BYO50" s="47" t="s">
        <v>118</v>
      </c>
      <c r="BYP50" s="47">
        <v>3241</v>
      </c>
      <c r="BYQ50" s="47">
        <v>1090</v>
      </c>
      <c r="BYR50" s="51" t="s">
        <v>119</v>
      </c>
      <c r="BYS50" s="48">
        <v>0</v>
      </c>
      <c r="BYT50" s="48">
        <f>BYS50-BYW50</f>
        <v>-122330</v>
      </c>
      <c r="BYU50" s="48">
        <v>0</v>
      </c>
      <c r="BYV50" s="48">
        <v>0</v>
      </c>
      <c r="BYW50" s="48">
        <v>122330</v>
      </c>
      <c r="BYX50" s="49">
        <v>0</v>
      </c>
      <c r="BYY50" s="48">
        <v>0</v>
      </c>
      <c r="BYZ50" s="48">
        <v>0</v>
      </c>
      <c r="BZA50" s="48">
        <v>0</v>
      </c>
      <c r="BZB50" s="48">
        <v>0</v>
      </c>
      <c r="BZC50" s="48">
        <v>0</v>
      </c>
      <c r="BZD50" s="48">
        <f>BYS50+BYX50</f>
        <v>0</v>
      </c>
      <c r="BZE50" s="47" t="s">
        <v>118</v>
      </c>
      <c r="BZF50" s="47">
        <v>3241</v>
      </c>
      <c r="BZG50" s="47">
        <v>1090</v>
      </c>
      <c r="BZH50" s="51" t="s">
        <v>119</v>
      </c>
      <c r="BZI50" s="48">
        <v>0</v>
      </c>
      <c r="BZJ50" s="48">
        <f>BZI50-BZM50</f>
        <v>-122330</v>
      </c>
      <c r="BZK50" s="48">
        <v>0</v>
      </c>
      <c r="BZL50" s="48">
        <v>0</v>
      </c>
      <c r="BZM50" s="48">
        <v>122330</v>
      </c>
      <c r="BZN50" s="49">
        <v>0</v>
      </c>
      <c r="BZO50" s="48">
        <v>0</v>
      </c>
      <c r="BZP50" s="48">
        <v>0</v>
      </c>
      <c r="BZQ50" s="48">
        <v>0</v>
      </c>
      <c r="BZR50" s="48">
        <v>0</v>
      </c>
      <c r="BZS50" s="48">
        <v>0</v>
      </c>
      <c r="BZT50" s="48">
        <f>BZI50+BZN50</f>
        <v>0</v>
      </c>
      <c r="BZU50" s="47" t="s">
        <v>118</v>
      </c>
      <c r="BZV50" s="47">
        <v>3241</v>
      </c>
      <c r="BZW50" s="47">
        <v>1090</v>
      </c>
      <c r="BZX50" s="51" t="s">
        <v>119</v>
      </c>
      <c r="BZY50" s="48">
        <v>0</v>
      </c>
      <c r="BZZ50" s="48">
        <f>BZY50-CAC50</f>
        <v>-122330</v>
      </c>
      <c r="CAA50" s="48">
        <v>0</v>
      </c>
      <c r="CAB50" s="48">
        <v>0</v>
      </c>
      <c r="CAC50" s="48">
        <v>122330</v>
      </c>
      <c r="CAD50" s="49">
        <v>0</v>
      </c>
      <c r="CAE50" s="48">
        <v>0</v>
      </c>
      <c r="CAF50" s="48">
        <v>0</v>
      </c>
      <c r="CAG50" s="48">
        <v>0</v>
      </c>
      <c r="CAH50" s="48">
        <v>0</v>
      </c>
      <c r="CAI50" s="48">
        <v>0</v>
      </c>
      <c r="CAJ50" s="48">
        <f>BZY50+CAD50</f>
        <v>0</v>
      </c>
      <c r="CAK50" s="47" t="s">
        <v>118</v>
      </c>
      <c r="CAL50" s="47">
        <v>3241</v>
      </c>
      <c r="CAM50" s="47">
        <v>1090</v>
      </c>
      <c r="CAN50" s="51" t="s">
        <v>119</v>
      </c>
      <c r="CAO50" s="48">
        <v>0</v>
      </c>
      <c r="CAP50" s="48">
        <f>CAO50-CAS50</f>
        <v>-122330</v>
      </c>
      <c r="CAQ50" s="48">
        <v>0</v>
      </c>
      <c r="CAR50" s="48">
        <v>0</v>
      </c>
      <c r="CAS50" s="48">
        <v>122330</v>
      </c>
      <c r="CAT50" s="49">
        <v>0</v>
      </c>
      <c r="CAU50" s="48">
        <v>0</v>
      </c>
      <c r="CAV50" s="48">
        <v>0</v>
      </c>
      <c r="CAW50" s="48">
        <v>0</v>
      </c>
      <c r="CAX50" s="48">
        <v>0</v>
      </c>
      <c r="CAY50" s="48">
        <v>0</v>
      </c>
      <c r="CAZ50" s="48">
        <f>CAO50+CAT50</f>
        <v>0</v>
      </c>
      <c r="CBA50" s="47" t="s">
        <v>118</v>
      </c>
      <c r="CBB50" s="47">
        <v>3241</v>
      </c>
      <c r="CBC50" s="47">
        <v>1090</v>
      </c>
      <c r="CBD50" s="51" t="s">
        <v>119</v>
      </c>
      <c r="CBE50" s="48">
        <v>0</v>
      </c>
      <c r="CBF50" s="48">
        <f>CBE50-CBI50</f>
        <v>-122330</v>
      </c>
      <c r="CBG50" s="48">
        <v>0</v>
      </c>
      <c r="CBH50" s="48">
        <v>0</v>
      </c>
      <c r="CBI50" s="48">
        <v>122330</v>
      </c>
      <c r="CBJ50" s="49">
        <v>0</v>
      </c>
      <c r="CBK50" s="48">
        <v>0</v>
      </c>
      <c r="CBL50" s="48">
        <v>0</v>
      </c>
      <c r="CBM50" s="48">
        <v>0</v>
      </c>
      <c r="CBN50" s="48">
        <v>0</v>
      </c>
      <c r="CBO50" s="48">
        <v>0</v>
      </c>
      <c r="CBP50" s="48">
        <f>CBE50+CBJ50</f>
        <v>0</v>
      </c>
      <c r="CBQ50" s="47" t="s">
        <v>118</v>
      </c>
      <c r="CBR50" s="47">
        <v>3241</v>
      </c>
      <c r="CBS50" s="47">
        <v>1090</v>
      </c>
      <c r="CBT50" s="51" t="s">
        <v>119</v>
      </c>
      <c r="CBU50" s="48">
        <v>0</v>
      </c>
      <c r="CBV50" s="48">
        <f>CBU50-CBY50</f>
        <v>-122330</v>
      </c>
      <c r="CBW50" s="48">
        <v>0</v>
      </c>
      <c r="CBX50" s="48">
        <v>0</v>
      </c>
      <c r="CBY50" s="48">
        <v>122330</v>
      </c>
      <c r="CBZ50" s="49">
        <v>0</v>
      </c>
      <c r="CCA50" s="48">
        <v>0</v>
      </c>
      <c r="CCB50" s="48">
        <v>0</v>
      </c>
      <c r="CCC50" s="48">
        <v>0</v>
      </c>
      <c r="CCD50" s="48">
        <v>0</v>
      </c>
      <c r="CCE50" s="48">
        <v>0</v>
      </c>
      <c r="CCF50" s="48">
        <f>CBU50+CBZ50</f>
        <v>0</v>
      </c>
      <c r="CCG50" s="47" t="s">
        <v>118</v>
      </c>
      <c r="CCH50" s="47">
        <v>3241</v>
      </c>
      <c r="CCI50" s="47">
        <v>1090</v>
      </c>
      <c r="CCJ50" s="51" t="s">
        <v>119</v>
      </c>
      <c r="CCK50" s="48">
        <v>0</v>
      </c>
      <c r="CCL50" s="48">
        <f>CCK50-CCO50</f>
        <v>-122330</v>
      </c>
      <c r="CCM50" s="48">
        <v>0</v>
      </c>
      <c r="CCN50" s="48">
        <v>0</v>
      </c>
      <c r="CCO50" s="48">
        <v>122330</v>
      </c>
      <c r="CCP50" s="49">
        <v>0</v>
      </c>
      <c r="CCQ50" s="48">
        <v>0</v>
      </c>
      <c r="CCR50" s="48">
        <v>0</v>
      </c>
      <c r="CCS50" s="48">
        <v>0</v>
      </c>
      <c r="CCT50" s="48">
        <v>0</v>
      </c>
      <c r="CCU50" s="48">
        <v>0</v>
      </c>
      <c r="CCV50" s="48">
        <f>CCK50+CCP50</f>
        <v>0</v>
      </c>
      <c r="CCW50" s="47" t="s">
        <v>118</v>
      </c>
      <c r="CCX50" s="47">
        <v>3241</v>
      </c>
      <c r="CCY50" s="47">
        <v>1090</v>
      </c>
      <c r="CCZ50" s="51" t="s">
        <v>119</v>
      </c>
      <c r="CDA50" s="48">
        <v>0</v>
      </c>
      <c r="CDB50" s="48">
        <f>CDA50-CDE50</f>
        <v>-122330</v>
      </c>
      <c r="CDC50" s="48">
        <v>0</v>
      </c>
      <c r="CDD50" s="48">
        <v>0</v>
      </c>
      <c r="CDE50" s="48">
        <v>122330</v>
      </c>
      <c r="CDF50" s="49">
        <v>0</v>
      </c>
      <c r="CDG50" s="48">
        <v>0</v>
      </c>
      <c r="CDH50" s="48">
        <v>0</v>
      </c>
      <c r="CDI50" s="48">
        <v>0</v>
      </c>
      <c r="CDJ50" s="48">
        <v>0</v>
      </c>
      <c r="CDK50" s="48">
        <v>0</v>
      </c>
      <c r="CDL50" s="48">
        <f>CDA50+CDF50</f>
        <v>0</v>
      </c>
      <c r="CDM50" s="47" t="s">
        <v>118</v>
      </c>
      <c r="CDN50" s="47">
        <v>3241</v>
      </c>
      <c r="CDO50" s="47">
        <v>1090</v>
      </c>
      <c r="CDP50" s="51" t="s">
        <v>119</v>
      </c>
      <c r="CDQ50" s="48">
        <v>0</v>
      </c>
      <c r="CDR50" s="48">
        <f>CDQ50-CDU50</f>
        <v>-122330</v>
      </c>
      <c r="CDS50" s="48">
        <v>0</v>
      </c>
      <c r="CDT50" s="48">
        <v>0</v>
      </c>
      <c r="CDU50" s="48">
        <v>122330</v>
      </c>
      <c r="CDV50" s="49">
        <v>0</v>
      </c>
      <c r="CDW50" s="48">
        <v>0</v>
      </c>
      <c r="CDX50" s="48">
        <v>0</v>
      </c>
      <c r="CDY50" s="48">
        <v>0</v>
      </c>
      <c r="CDZ50" s="48">
        <v>0</v>
      </c>
      <c r="CEA50" s="48">
        <v>0</v>
      </c>
      <c r="CEB50" s="48">
        <f>CDQ50+CDV50</f>
        <v>0</v>
      </c>
      <c r="CEC50" s="47" t="s">
        <v>118</v>
      </c>
      <c r="CED50" s="47">
        <v>3241</v>
      </c>
      <c r="CEE50" s="47">
        <v>1090</v>
      </c>
      <c r="CEF50" s="51" t="s">
        <v>119</v>
      </c>
      <c r="CEG50" s="48">
        <v>0</v>
      </c>
      <c r="CEH50" s="48">
        <f>CEG50-CEK50</f>
        <v>-122330</v>
      </c>
      <c r="CEI50" s="48">
        <v>0</v>
      </c>
      <c r="CEJ50" s="48">
        <v>0</v>
      </c>
      <c r="CEK50" s="48">
        <v>122330</v>
      </c>
      <c r="CEL50" s="49">
        <v>0</v>
      </c>
      <c r="CEM50" s="48">
        <v>0</v>
      </c>
      <c r="CEN50" s="48">
        <v>0</v>
      </c>
      <c r="CEO50" s="48">
        <v>0</v>
      </c>
      <c r="CEP50" s="48">
        <v>0</v>
      </c>
      <c r="CEQ50" s="48">
        <v>0</v>
      </c>
      <c r="CER50" s="48">
        <f>CEG50+CEL50</f>
        <v>0</v>
      </c>
      <c r="CES50" s="47" t="s">
        <v>118</v>
      </c>
      <c r="CET50" s="47">
        <v>3241</v>
      </c>
      <c r="CEU50" s="47">
        <v>1090</v>
      </c>
      <c r="CEV50" s="51" t="s">
        <v>119</v>
      </c>
      <c r="CEW50" s="48">
        <v>0</v>
      </c>
      <c r="CEX50" s="48">
        <f>CEW50-CFA50</f>
        <v>-122330</v>
      </c>
      <c r="CEY50" s="48">
        <v>0</v>
      </c>
      <c r="CEZ50" s="48">
        <v>0</v>
      </c>
      <c r="CFA50" s="48">
        <v>122330</v>
      </c>
      <c r="CFB50" s="49">
        <v>0</v>
      </c>
      <c r="CFC50" s="48">
        <v>0</v>
      </c>
      <c r="CFD50" s="48">
        <v>0</v>
      </c>
      <c r="CFE50" s="48">
        <v>0</v>
      </c>
      <c r="CFF50" s="48">
        <v>0</v>
      </c>
      <c r="CFG50" s="48">
        <v>0</v>
      </c>
      <c r="CFH50" s="48">
        <f>CEW50+CFB50</f>
        <v>0</v>
      </c>
      <c r="CFI50" s="47" t="s">
        <v>118</v>
      </c>
      <c r="CFJ50" s="47">
        <v>3241</v>
      </c>
      <c r="CFK50" s="47">
        <v>1090</v>
      </c>
      <c r="CFL50" s="51" t="s">
        <v>119</v>
      </c>
      <c r="CFM50" s="48">
        <v>0</v>
      </c>
      <c r="CFN50" s="48">
        <f>CFM50-CFQ50</f>
        <v>-122330</v>
      </c>
      <c r="CFO50" s="48">
        <v>0</v>
      </c>
      <c r="CFP50" s="48">
        <v>0</v>
      </c>
      <c r="CFQ50" s="48">
        <v>122330</v>
      </c>
      <c r="CFR50" s="49">
        <v>0</v>
      </c>
      <c r="CFS50" s="48">
        <v>0</v>
      </c>
      <c r="CFT50" s="48">
        <v>0</v>
      </c>
      <c r="CFU50" s="48">
        <v>0</v>
      </c>
      <c r="CFV50" s="48">
        <v>0</v>
      </c>
      <c r="CFW50" s="48">
        <v>0</v>
      </c>
      <c r="CFX50" s="48">
        <f>CFM50+CFR50</f>
        <v>0</v>
      </c>
      <c r="CFY50" s="47" t="s">
        <v>118</v>
      </c>
      <c r="CFZ50" s="47">
        <v>3241</v>
      </c>
      <c r="CGA50" s="47">
        <v>1090</v>
      </c>
      <c r="CGB50" s="51" t="s">
        <v>119</v>
      </c>
      <c r="CGC50" s="48">
        <v>0</v>
      </c>
      <c r="CGD50" s="48">
        <f>CGC50-CGG50</f>
        <v>-122330</v>
      </c>
      <c r="CGE50" s="48">
        <v>0</v>
      </c>
      <c r="CGF50" s="48">
        <v>0</v>
      </c>
      <c r="CGG50" s="48">
        <v>122330</v>
      </c>
      <c r="CGH50" s="49">
        <v>0</v>
      </c>
      <c r="CGI50" s="48">
        <v>0</v>
      </c>
      <c r="CGJ50" s="48">
        <v>0</v>
      </c>
      <c r="CGK50" s="48">
        <v>0</v>
      </c>
      <c r="CGL50" s="48">
        <v>0</v>
      </c>
      <c r="CGM50" s="48">
        <v>0</v>
      </c>
      <c r="CGN50" s="48">
        <f>CGC50+CGH50</f>
        <v>0</v>
      </c>
      <c r="CGO50" s="47" t="s">
        <v>118</v>
      </c>
      <c r="CGP50" s="47">
        <v>3241</v>
      </c>
      <c r="CGQ50" s="47">
        <v>1090</v>
      </c>
      <c r="CGR50" s="51" t="s">
        <v>119</v>
      </c>
      <c r="CGS50" s="48">
        <v>0</v>
      </c>
      <c r="CGT50" s="48">
        <f>CGS50-CGW50</f>
        <v>-122330</v>
      </c>
      <c r="CGU50" s="48">
        <v>0</v>
      </c>
      <c r="CGV50" s="48">
        <v>0</v>
      </c>
      <c r="CGW50" s="48">
        <v>122330</v>
      </c>
      <c r="CGX50" s="49">
        <v>0</v>
      </c>
      <c r="CGY50" s="48">
        <v>0</v>
      </c>
      <c r="CGZ50" s="48">
        <v>0</v>
      </c>
      <c r="CHA50" s="48">
        <v>0</v>
      </c>
      <c r="CHB50" s="48">
        <v>0</v>
      </c>
      <c r="CHC50" s="48">
        <v>0</v>
      </c>
      <c r="CHD50" s="48">
        <f>CGS50+CGX50</f>
        <v>0</v>
      </c>
      <c r="CHE50" s="47" t="s">
        <v>118</v>
      </c>
      <c r="CHF50" s="47">
        <v>3241</v>
      </c>
      <c r="CHG50" s="47">
        <v>1090</v>
      </c>
      <c r="CHH50" s="51" t="s">
        <v>119</v>
      </c>
      <c r="CHI50" s="48">
        <v>0</v>
      </c>
      <c r="CHJ50" s="48">
        <f>CHI50-CHM50</f>
        <v>-122330</v>
      </c>
      <c r="CHK50" s="48">
        <v>0</v>
      </c>
      <c r="CHL50" s="48">
        <v>0</v>
      </c>
      <c r="CHM50" s="48">
        <v>122330</v>
      </c>
      <c r="CHN50" s="49">
        <v>0</v>
      </c>
      <c r="CHO50" s="48">
        <v>0</v>
      </c>
      <c r="CHP50" s="48">
        <v>0</v>
      </c>
      <c r="CHQ50" s="48">
        <v>0</v>
      </c>
      <c r="CHR50" s="48">
        <v>0</v>
      </c>
      <c r="CHS50" s="48">
        <v>0</v>
      </c>
      <c r="CHT50" s="48">
        <f>CHI50+CHN50</f>
        <v>0</v>
      </c>
      <c r="CHU50" s="47" t="s">
        <v>118</v>
      </c>
      <c r="CHV50" s="47">
        <v>3241</v>
      </c>
      <c r="CHW50" s="47">
        <v>1090</v>
      </c>
      <c r="CHX50" s="51" t="s">
        <v>119</v>
      </c>
      <c r="CHY50" s="48">
        <v>0</v>
      </c>
      <c r="CHZ50" s="48">
        <f>CHY50-CIC50</f>
        <v>-122330</v>
      </c>
      <c r="CIA50" s="48">
        <v>0</v>
      </c>
      <c r="CIB50" s="48">
        <v>0</v>
      </c>
      <c r="CIC50" s="48">
        <v>122330</v>
      </c>
      <c r="CID50" s="49">
        <v>0</v>
      </c>
      <c r="CIE50" s="48">
        <v>0</v>
      </c>
      <c r="CIF50" s="48">
        <v>0</v>
      </c>
      <c r="CIG50" s="48">
        <v>0</v>
      </c>
      <c r="CIH50" s="48">
        <v>0</v>
      </c>
      <c r="CII50" s="48">
        <v>0</v>
      </c>
      <c r="CIJ50" s="48">
        <f>CHY50+CID50</f>
        <v>0</v>
      </c>
      <c r="CIK50" s="47" t="s">
        <v>118</v>
      </c>
      <c r="CIL50" s="47">
        <v>3241</v>
      </c>
      <c r="CIM50" s="47">
        <v>1090</v>
      </c>
      <c r="CIN50" s="51" t="s">
        <v>119</v>
      </c>
      <c r="CIO50" s="48">
        <v>0</v>
      </c>
      <c r="CIP50" s="48">
        <f>CIO50-CIS50</f>
        <v>-122330</v>
      </c>
      <c r="CIQ50" s="48">
        <v>0</v>
      </c>
      <c r="CIR50" s="48">
        <v>0</v>
      </c>
      <c r="CIS50" s="48">
        <v>122330</v>
      </c>
      <c r="CIT50" s="49">
        <v>0</v>
      </c>
      <c r="CIU50" s="48">
        <v>0</v>
      </c>
      <c r="CIV50" s="48">
        <v>0</v>
      </c>
      <c r="CIW50" s="48">
        <v>0</v>
      </c>
      <c r="CIX50" s="48">
        <v>0</v>
      </c>
      <c r="CIY50" s="48">
        <v>0</v>
      </c>
      <c r="CIZ50" s="48">
        <f>CIO50+CIT50</f>
        <v>0</v>
      </c>
      <c r="CJA50" s="47" t="s">
        <v>118</v>
      </c>
      <c r="CJB50" s="47">
        <v>3241</v>
      </c>
      <c r="CJC50" s="47">
        <v>1090</v>
      </c>
      <c r="CJD50" s="51" t="s">
        <v>119</v>
      </c>
      <c r="CJE50" s="48">
        <v>0</v>
      </c>
      <c r="CJF50" s="48">
        <f>CJE50-CJI50</f>
        <v>-122330</v>
      </c>
      <c r="CJG50" s="48">
        <v>0</v>
      </c>
      <c r="CJH50" s="48">
        <v>0</v>
      </c>
      <c r="CJI50" s="48">
        <v>122330</v>
      </c>
      <c r="CJJ50" s="49">
        <v>0</v>
      </c>
      <c r="CJK50" s="48">
        <v>0</v>
      </c>
      <c r="CJL50" s="48">
        <v>0</v>
      </c>
      <c r="CJM50" s="48">
        <v>0</v>
      </c>
      <c r="CJN50" s="48">
        <v>0</v>
      </c>
      <c r="CJO50" s="48">
        <v>0</v>
      </c>
      <c r="CJP50" s="48">
        <f>CJE50+CJJ50</f>
        <v>0</v>
      </c>
      <c r="CJQ50" s="47" t="s">
        <v>118</v>
      </c>
      <c r="CJR50" s="47">
        <v>3241</v>
      </c>
      <c r="CJS50" s="47">
        <v>1090</v>
      </c>
      <c r="CJT50" s="51" t="s">
        <v>119</v>
      </c>
      <c r="CJU50" s="48">
        <v>0</v>
      </c>
      <c r="CJV50" s="48">
        <f>CJU50-CJY50</f>
        <v>-122330</v>
      </c>
      <c r="CJW50" s="48">
        <v>0</v>
      </c>
      <c r="CJX50" s="48">
        <v>0</v>
      </c>
      <c r="CJY50" s="48">
        <v>122330</v>
      </c>
      <c r="CJZ50" s="49">
        <v>0</v>
      </c>
      <c r="CKA50" s="48">
        <v>0</v>
      </c>
      <c r="CKB50" s="48">
        <v>0</v>
      </c>
      <c r="CKC50" s="48">
        <v>0</v>
      </c>
      <c r="CKD50" s="48">
        <v>0</v>
      </c>
      <c r="CKE50" s="48">
        <v>0</v>
      </c>
      <c r="CKF50" s="48">
        <f>CJU50+CJZ50</f>
        <v>0</v>
      </c>
      <c r="CKG50" s="47" t="s">
        <v>118</v>
      </c>
      <c r="CKH50" s="47">
        <v>3241</v>
      </c>
      <c r="CKI50" s="47">
        <v>1090</v>
      </c>
      <c r="CKJ50" s="51" t="s">
        <v>119</v>
      </c>
      <c r="CKK50" s="48">
        <v>0</v>
      </c>
      <c r="CKL50" s="48">
        <f>CKK50-CKO50</f>
        <v>-122330</v>
      </c>
      <c r="CKM50" s="48">
        <v>0</v>
      </c>
      <c r="CKN50" s="48">
        <v>0</v>
      </c>
      <c r="CKO50" s="48">
        <v>122330</v>
      </c>
      <c r="CKP50" s="49">
        <v>0</v>
      </c>
      <c r="CKQ50" s="48">
        <v>0</v>
      </c>
      <c r="CKR50" s="48">
        <v>0</v>
      </c>
      <c r="CKS50" s="48">
        <v>0</v>
      </c>
      <c r="CKT50" s="48">
        <v>0</v>
      </c>
      <c r="CKU50" s="48">
        <v>0</v>
      </c>
      <c r="CKV50" s="48">
        <f>CKK50+CKP50</f>
        <v>0</v>
      </c>
      <c r="CKW50" s="47" t="s">
        <v>118</v>
      </c>
      <c r="CKX50" s="47">
        <v>3241</v>
      </c>
      <c r="CKY50" s="47">
        <v>1090</v>
      </c>
      <c r="CKZ50" s="51" t="s">
        <v>119</v>
      </c>
      <c r="CLA50" s="48">
        <v>0</v>
      </c>
      <c r="CLB50" s="48">
        <f>CLA50-CLE50</f>
        <v>-122330</v>
      </c>
      <c r="CLC50" s="48">
        <v>0</v>
      </c>
      <c r="CLD50" s="48">
        <v>0</v>
      </c>
      <c r="CLE50" s="48">
        <v>122330</v>
      </c>
      <c r="CLF50" s="49">
        <v>0</v>
      </c>
      <c r="CLG50" s="48">
        <v>0</v>
      </c>
      <c r="CLH50" s="48">
        <v>0</v>
      </c>
      <c r="CLI50" s="48">
        <v>0</v>
      </c>
      <c r="CLJ50" s="48">
        <v>0</v>
      </c>
      <c r="CLK50" s="48">
        <v>0</v>
      </c>
      <c r="CLL50" s="48">
        <f>CLA50+CLF50</f>
        <v>0</v>
      </c>
      <c r="CLM50" s="47" t="s">
        <v>118</v>
      </c>
      <c r="CLN50" s="47">
        <v>3241</v>
      </c>
      <c r="CLO50" s="47">
        <v>1090</v>
      </c>
      <c r="CLP50" s="51" t="s">
        <v>119</v>
      </c>
      <c r="CLQ50" s="48">
        <v>0</v>
      </c>
      <c r="CLR50" s="48">
        <f>CLQ50-CLU50</f>
        <v>-122330</v>
      </c>
      <c r="CLS50" s="48">
        <v>0</v>
      </c>
      <c r="CLT50" s="48">
        <v>0</v>
      </c>
      <c r="CLU50" s="48">
        <v>122330</v>
      </c>
      <c r="CLV50" s="49">
        <v>0</v>
      </c>
      <c r="CLW50" s="48">
        <v>0</v>
      </c>
      <c r="CLX50" s="48">
        <v>0</v>
      </c>
      <c r="CLY50" s="48">
        <v>0</v>
      </c>
      <c r="CLZ50" s="48">
        <v>0</v>
      </c>
      <c r="CMA50" s="48">
        <v>0</v>
      </c>
      <c r="CMB50" s="48">
        <f>CLQ50+CLV50</f>
        <v>0</v>
      </c>
      <c r="CMC50" s="47" t="s">
        <v>118</v>
      </c>
      <c r="CMD50" s="47">
        <v>3241</v>
      </c>
      <c r="CME50" s="47">
        <v>1090</v>
      </c>
      <c r="CMF50" s="51" t="s">
        <v>119</v>
      </c>
      <c r="CMG50" s="48">
        <v>0</v>
      </c>
      <c r="CMH50" s="48">
        <f>CMG50-CMK50</f>
        <v>-122330</v>
      </c>
      <c r="CMI50" s="48">
        <v>0</v>
      </c>
      <c r="CMJ50" s="48">
        <v>0</v>
      </c>
      <c r="CMK50" s="48">
        <v>122330</v>
      </c>
      <c r="CML50" s="49">
        <v>0</v>
      </c>
      <c r="CMM50" s="48">
        <v>0</v>
      </c>
      <c r="CMN50" s="48">
        <v>0</v>
      </c>
      <c r="CMO50" s="48">
        <v>0</v>
      </c>
      <c r="CMP50" s="48">
        <v>0</v>
      </c>
      <c r="CMQ50" s="48">
        <v>0</v>
      </c>
      <c r="CMR50" s="48">
        <f>CMG50+CML50</f>
        <v>0</v>
      </c>
      <c r="CMS50" s="47" t="s">
        <v>118</v>
      </c>
      <c r="CMT50" s="47">
        <v>3241</v>
      </c>
      <c r="CMU50" s="47">
        <v>1090</v>
      </c>
      <c r="CMV50" s="51" t="s">
        <v>119</v>
      </c>
      <c r="CMW50" s="48">
        <v>0</v>
      </c>
      <c r="CMX50" s="48">
        <f>CMW50-CNA50</f>
        <v>-122330</v>
      </c>
      <c r="CMY50" s="48">
        <v>0</v>
      </c>
      <c r="CMZ50" s="48">
        <v>0</v>
      </c>
      <c r="CNA50" s="48">
        <v>122330</v>
      </c>
      <c r="CNB50" s="49">
        <v>0</v>
      </c>
      <c r="CNC50" s="48">
        <v>0</v>
      </c>
      <c r="CND50" s="48">
        <v>0</v>
      </c>
      <c r="CNE50" s="48">
        <v>0</v>
      </c>
      <c r="CNF50" s="48">
        <v>0</v>
      </c>
      <c r="CNG50" s="48">
        <v>0</v>
      </c>
      <c r="CNH50" s="48">
        <f>CMW50+CNB50</f>
        <v>0</v>
      </c>
      <c r="CNI50" s="47" t="s">
        <v>118</v>
      </c>
      <c r="CNJ50" s="47">
        <v>3241</v>
      </c>
      <c r="CNK50" s="47">
        <v>1090</v>
      </c>
      <c r="CNL50" s="51" t="s">
        <v>119</v>
      </c>
      <c r="CNM50" s="48">
        <v>0</v>
      </c>
      <c r="CNN50" s="48">
        <f>CNM50-CNQ50</f>
        <v>-122330</v>
      </c>
      <c r="CNO50" s="48">
        <v>0</v>
      </c>
      <c r="CNP50" s="48">
        <v>0</v>
      </c>
      <c r="CNQ50" s="48">
        <v>122330</v>
      </c>
      <c r="CNR50" s="49">
        <v>0</v>
      </c>
      <c r="CNS50" s="48">
        <v>0</v>
      </c>
      <c r="CNT50" s="48">
        <v>0</v>
      </c>
      <c r="CNU50" s="48">
        <v>0</v>
      </c>
      <c r="CNV50" s="48">
        <v>0</v>
      </c>
      <c r="CNW50" s="48">
        <v>0</v>
      </c>
      <c r="CNX50" s="48">
        <f>CNM50+CNR50</f>
        <v>0</v>
      </c>
      <c r="CNY50" s="47" t="s">
        <v>118</v>
      </c>
      <c r="CNZ50" s="47">
        <v>3241</v>
      </c>
      <c r="COA50" s="47">
        <v>1090</v>
      </c>
      <c r="COB50" s="51" t="s">
        <v>119</v>
      </c>
      <c r="COC50" s="48">
        <v>0</v>
      </c>
      <c r="COD50" s="48">
        <f>COC50-COG50</f>
        <v>-122330</v>
      </c>
      <c r="COE50" s="48">
        <v>0</v>
      </c>
      <c r="COF50" s="48">
        <v>0</v>
      </c>
      <c r="COG50" s="48">
        <v>122330</v>
      </c>
      <c r="COH50" s="49">
        <v>0</v>
      </c>
      <c r="COI50" s="48">
        <v>0</v>
      </c>
      <c r="COJ50" s="48">
        <v>0</v>
      </c>
      <c r="COK50" s="48">
        <v>0</v>
      </c>
      <c r="COL50" s="48">
        <v>0</v>
      </c>
      <c r="COM50" s="48">
        <v>0</v>
      </c>
      <c r="CON50" s="48">
        <f>COC50+COH50</f>
        <v>0</v>
      </c>
      <c r="COO50" s="47" t="s">
        <v>118</v>
      </c>
      <c r="COP50" s="47">
        <v>3241</v>
      </c>
      <c r="COQ50" s="47">
        <v>1090</v>
      </c>
      <c r="COR50" s="51" t="s">
        <v>119</v>
      </c>
      <c r="COS50" s="48">
        <v>0</v>
      </c>
      <c r="COT50" s="48">
        <f>COS50-COW50</f>
        <v>-122330</v>
      </c>
      <c r="COU50" s="48">
        <v>0</v>
      </c>
      <c r="COV50" s="48">
        <v>0</v>
      </c>
      <c r="COW50" s="48">
        <v>122330</v>
      </c>
      <c r="COX50" s="49">
        <v>0</v>
      </c>
      <c r="COY50" s="48">
        <v>0</v>
      </c>
      <c r="COZ50" s="48">
        <v>0</v>
      </c>
      <c r="CPA50" s="48">
        <v>0</v>
      </c>
      <c r="CPB50" s="48">
        <v>0</v>
      </c>
      <c r="CPC50" s="48">
        <v>0</v>
      </c>
      <c r="CPD50" s="48">
        <f>COS50+COX50</f>
        <v>0</v>
      </c>
      <c r="CPE50" s="47" t="s">
        <v>118</v>
      </c>
      <c r="CPF50" s="47">
        <v>3241</v>
      </c>
      <c r="CPG50" s="47">
        <v>1090</v>
      </c>
      <c r="CPH50" s="51" t="s">
        <v>119</v>
      </c>
      <c r="CPI50" s="48">
        <v>0</v>
      </c>
      <c r="CPJ50" s="48">
        <f>CPI50-CPM50</f>
        <v>-122330</v>
      </c>
      <c r="CPK50" s="48">
        <v>0</v>
      </c>
      <c r="CPL50" s="48">
        <v>0</v>
      </c>
      <c r="CPM50" s="48">
        <v>122330</v>
      </c>
      <c r="CPN50" s="49">
        <v>0</v>
      </c>
      <c r="CPO50" s="48">
        <v>0</v>
      </c>
      <c r="CPP50" s="48">
        <v>0</v>
      </c>
      <c r="CPQ50" s="48">
        <v>0</v>
      </c>
      <c r="CPR50" s="48">
        <v>0</v>
      </c>
      <c r="CPS50" s="48">
        <v>0</v>
      </c>
      <c r="CPT50" s="48">
        <f>CPI50+CPN50</f>
        <v>0</v>
      </c>
      <c r="CPU50" s="47" t="s">
        <v>118</v>
      </c>
      <c r="CPV50" s="47">
        <v>3241</v>
      </c>
      <c r="CPW50" s="47">
        <v>1090</v>
      </c>
      <c r="CPX50" s="51" t="s">
        <v>119</v>
      </c>
      <c r="CPY50" s="48">
        <v>0</v>
      </c>
      <c r="CPZ50" s="48">
        <f>CPY50-CQC50</f>
        <v>-122330</v>
      </c>
      <c r="CQA50" s="48">
        <v>0</v>
      </c>
      <c r="CQB50" s="48">
        <v>0</v>
      </c>
      <c r="CQC50" s="48">
        <v>122330</v>
      </c>
      <c r="CQD50" s="49">
        <v>0</v>
      </c>
      <c r="CQE50" s="48">
        <v>0</v>
      </c>
      <c r="CQF50" s="48">
        <v>0</v>
      </c>
      <c r="CQG50" s="48">
        <v>0</v>
      </c>
      <c r="CQH50" s="48">
        <v>0</v>
      </c>
      <c r="CQI50" s="48">
        <v>0</v>
      </c>
      <c r="CQJ50" s="48">
        <f>CPY50+CQD50</f>
        <v>0</v>
      </c>
      <c r="CQK50" s="47" t="s">
        <v>118</v>
      </c>
      <c r="CQL50" s="47">
        <v>3241</v>
      </c>
      <c r="CQM50" s="47">
        <v>1090</v>
      </c>
      <c r="CQN50" s="51" t="s">
        <v>119</v>
      </c>
      <c r="CQO50" s="48">
        <v>0</v>
      </c>
      <c r="CQP50" s="48">
        <f>CQO50-CQS50</f>
        <v>-122330</v>
      </c>
      <c r="CQQ50" s="48">
        <v>0</v>
      </c>
      <c r="CQR50" s="48">
        <v>0</v>
      </c>
      <c r="CQS50" s="48">
        <v>122330</v>
      </c>
      <c r="CQT50" s="49">
        <v>0</v>
      </c>
      <c r="CQU50" s="48">
        <v>0</v>
      </c>
      <c r="CQV50" s="48">
        <v>0</v>
      </c>
      <c r="CQW50" s="48">
        <v>0</v>
      </c>
      <c r="CQX50" s="48">
        <v>0</v>
      </c>
      <c r="CQY50" s="48">
        <v>0</v>
      </c>
      <c r="CQZ50" s="48">
        <f>CQO50+CQT50</f>
        <v>0</v>
      </c>
      <c r="CRA50" s="47" t="s">
        <v>118</v>
      </c>
      <c r="CRB50" s="47">
        <v>3241</v>
      </c>
      <c r="CRC50" s="47">
        <v>1090</v>
      </c>
      <c r="CRD50" s="51" t="s">
        <v>119</v>
      </c>
      <c r="CRE50" s="48">
        <v>0</v>
      </c>
      <c r="CRF50" s="48">
        <f>CRE50-CRI50</f>
        <v>-122330</v>
      </c>
      <c r="CRG50" s="48">
        <v>0</v>
      </c>
      <c r="CRH50" s="48">
        <v>0</v>
      </c>
      <c r="CRI50" s="48">
        <v>122330</v>
      </c>
      <c r="CRJ50" s="49">
        <v>0</v>
      </c>
      <c r="CRK50" s="48">
        <v>0</v>
      </c>
      <c r="CRL50" s="48">
        <v>0</v>
      </c>
      <c r="CRM50" s="48">
        <v>0</v>
      </c>
      <c r="CRN50" s="48">
        <v>0</v>
      </c>
      <c r="CRO50" s="48">
        <v>0</v>
      </c>
      <c r="CRP50" s="48">
        <f>CRE50+CRJ50</f>
        <v>0</v>
      </c>
      <c r="CRQ50" s="47" t="s">
        <v>118</v>
      </c>
      <c r="CRR50" s="47">
        <v>3241</v>
      </c>
      <c r="CRS50" s="47">
        <v>1090</v>
      </c>
      <c r="CRT50" s="51" t="s">
        <v>119</v>
      </c>
      <c r="CRU50" s="48">
        <v>0</v>
      </c>
      <c r="CRV50" s="48">
        <f>CRU50-CRY50</f>
        <v>-122330</v>
      </c>
      <c r="CRW50" s="48">
        <v>0</v>
      </c>
      <c r="CRX50" s="48">
        <v>0</v>
      </c>
      <c r="CRY50" s="48">
        <v>122330</v>
      </c>
      <c r="CRZ50" s="49">
        <v>0</v>
      </c>
      <c r="CSA50" s="48">
        <v>0</v>
      </c>
      <c r="CSB50" s="48">
        <v>0</v>
      </c>
      <c r="CSC50" s="48">
        <v>0</v>
      </c>
      <c r="CSD50" s="48">
        <v>0</v>
      </c>
      <c r="CSE50" s="48">
        <v>0</v>
      </c>
      <c r="CSF50" s="48">
        <f>CRU50+CRZ50</f>
        <v>0</v>
      </c>
      <c r="CSG50" s="47" t="s">
        <v>118</v>
      </c>
      <c r="CSH50" s="47">
        <v>3241</v>
      </c>
      <c r="CSI50" s="47">
        <v>1090</v>
      </c>
      <c r="CSJ50" s="51" t="s">
        <v>119</v>
      </c>
      <c r="CSK50" s="48">
        <v>0</v>
      </c>
      <c r="CSL50" s="48">
        <f>CSK50-CSO50</f>
        <v>-122330</v>
      </c>
      <c r="CSM50" s="48">
        <v>0</v>
      </c>
      <c r="CSN50" s="48">
        <v>0</v>
      </c>
      <c r="CSO50" s="48">
        <v>122330</v>
      </c>
      <c r="CSP50" s="49">
        <v>0</v>
      </c>
      <c r="CSQ50" s="48">
        <v>0</v>
      </c>
      <c r="CSR50" s="48">
        <v>0</v>
      </c>
      <c r="CSS50" s="48">
        <v>0</v>
      </c>
      <c r="CST50" s="48">
        <v>0</v>
      </c>
      <c r="CSU50" s="48">
        <v>0</v>
      </c>
      <c r="CSV50" s="48">
        <f>CSK50+CSP50</f>
        <v>0</v>
      </c>
      <c r="CSW50" s="47" t="s">
        <v>118</v>
      </c>
      <c r="CSX50" s="47">
        <v>3241</v>
      </c>
      <c r="CSY50" s="47">
        <v>1090</v>
      </c>
      <c r="CSZ50" s="51" t="s">
        <v>119</v>
      </c>
      <c r="CTA50" s="48">
        <v>0</v>
      </c>
      <c r="CTB50" s="48">
        <f>CTA50-CTE50</f>
        <v>-122330</v>
      </c>
      <c r="CTC50" s="48">
        <v>0</v>
      </c>
      <c r="CTD50" s="48">
        <v>0</v>
      </c>
      <c r="CTE50" s="48">
        <v>122330</v>
      </c>
      <c r="CTF50" s="49">
        <v>0</v>
      </c>
      <c r="CTG50" s="48">
        <v>0</v>
      </c>
      <c r="CTH50" s="48">
        <v>0</v>
      </c>
      <c r="CTI50" s="48">
        <v>0</v>
      </c>
      <c r="CTJ50" s="48">
        <v>0</v>
      </c>
      <c r="CTK50" s="48">
        <v>0</v>
      </c>
      <c r="CTL50" s="48">
        <f>CTA50+CTF50</f>
        <v>0</v>
      </c>
      <c r="CTM50" s="47" t="s">
        <v>118</v>
      </c>
      <c r="CTN50" s="47">
        <v>3241</v>
      </c>
      <c r="CTO50" s="47">
        <v>1090</v>
      </c>
      <c r="CTP50" s="51" t="s">
        <v>119</v>
      </c>
      <c r="CTQ50" s="48">
        <v>0</v>
      </c>
      <c r="CTR50" s="48">
        <f>CTQ50-CTU50</f>
        <v>-122330</v>
      </c>
      <c r="CTS50" s="48">
        <v>0</v>
      </c>
      <c r="CTT50" s="48">
        <v>0</v>
      </c>
      <c r="CTU50" s="48">
        <v>122330</v>
      </c>
      <c r="CTV50" s="49">
        <v>0</v>
      </c>
      <c r="CTW50" s="48">
        <v>0</v>
      </c>
      <c r="CTX50" s="48">
        <v>0</v>
      </c>
      <c r="CTY50" s="48">
        <v>0</v>
      </c>
      <c r="CTZ50" s="48">
        <v>0</v>
      </c>
      <c r="CUA50" s="48">
        <v>0</v>
      </c>
      <c r="CUB50" s="48">
        <f>CTQ50+CTV50</f>
        <v>0</v>
      </c>
      <c r="CUC50" s="47" t="s">
        <v>118</v>
      </c>
      <c r="CUD50" s="47">
        <v>3241</v>
      </c>
      <c r="CUE50" s="47">
        <v>1090</v>
      </c>
      <c r="CUF50" s="51" t="s">
        <v>119</v>
      </c>
      <c r="CUG50" s="48">
        <v>0</v>
      </c>
      <c r="CUH50" s="48">
        <f>CUG50-CUK50</f>
        <v>-122330</v>
      </c>
      <c r="CUI50" s="48">
        <v>0</v>
      </c>
      <c r="CUJ50" s="48">
        <v>0</v>
      </c>
      <c r="CUK50" s="48">
        <v>122330</v>
      </c>
      <c r="CUL50" s="49">
        <v>0</v>
      </c>
      <c r="CUM50" s="48">
        <v>0</v>
      </c>
      <c r="CUN50" s="48">
        <v>0</v>
      </c>
      <c r="CUO50" s="48">
        <v>0</v>
      </c>
      <c r="CUP50" s="48">
        <v>0</v>
      </c>
      <c r="CUQ50" s="48">
        <v>0</v>
      </c>
      <c r="CUR50" s="48">
        <f>CUG50+CUL50</f>
        <v>0</v>
      </c>
      <c r="CUS50" s="47" t="s">
        <v>118</v>
      </c>
      <c r="CUT50" s="47">
        <v>3241</v>
      </c>
      <c r="CUU50" s="47">
        <v>1090</v>
      </c>
      <c r="CUV50" s="51" t="s">
        <v>119</v>
      </c>
      <c r="CUW50" s="48">
        <v>0</v>
      </c>
      <c r="CUX50" s="48">
        <f>CUW50-CVA50</f>
        <v>-122330</v>
      </c>
      <c r="CUY50" s="48">
        <v>0</v>
      </c>
      <c r="CUZ50" s="48">
        <v>0</v>
      </c>
      <c r="CVA50" s="48">
        <v>122330</v>
      </c>
      <c r="CVB50" s="49">
        <v>0</v>
      </c>
      <c r="CVC50" s="48">
        <v>0</v>
      </c>
      <c r="CVD50" s="48">
        <v>0</v>
      </c>
      <c r="CVE50" s="48">
        <v>0</v>
      </c>
      <c r="CVF50" s="48">
        <v>0</v>
      </c>
      <c r="CVG50" s="48">
        <v>0</v>
      </c>
      <c r="CVH50" s="48">
        <f>CUW50+CVB50</f>
        <v>0</v>
      </c>
      <c r="CVI50" s="47" t="s">
        <v>118</v>
      </c>
      <c r="CVJ50" s="47">
        <v>3241</v>
      </c>
      <c r="CVK50" s="47">
        <v>1090</v>
      </c>
      <c r="CVL50" s="51" t="s">
        <v>119</v>
      </c>
      <c r="CVM50" s="48">
        <v>0</v>
      </c>
      <c r="CVN50" s="48">
        <f>CVM50-CVQ50</f>
        <v>-122330</v>
      </c>
      <c r="CVO50" s="48">
        <v>0</v>
      </c>
      <c r="CVP50" s="48">
        <v>0</v>
      </c>
      <c r="CVQ50" s="48">
        <v>122330</v>
      </c>
      <c r="CVR50" s="49">
        <v>0</v>
      </c>
      <c r="CVS50" s="48">
        <v>0</v>
      </c>
      <c r="CVT50" s="48">
        <v>0</v>
      </c>
      <c r="CVU50" s="48">
        <v>0</v>
      </c>
      <c r="CVV50" s="48">
        <v>0</v>
      </c>
      <c r="CVW50" s="48">
        <v>0</v>
      </c>
      <c r="CVX50" s="48">
        <f>CVM50+CVR50</f>
        <v>0</v>
      </c>
      <c r="CVY50" s="47" t="s">
        <v>118</v>
      </c>
      <c r="CVZ50" s="47">
        <v>3241</v>
      </c>
      <c r="CWA50" s="47">
        <v>1090</v>
      </c>
      <c r="CWB50" s="51" t="s">
        <v>119</v>
      </c>
      <c r="CWC50" s="48">
        <v>0</v>
      </c>
      <c r="CWD50" s="48">
        <f>CWC50-CWG50</f>
        <v>-122330</v>
      </c>
      <c r="CWE50" s="48">
        <v>0</v>
      </c>
      <c r="CWF50" s="48">
        <v>0</v>
      </c>
      <c r="CWG50" s="48">
        <v>122330</v>
      </c>
      <c r="CWH50" s="49">
        <v>0</v>
      </c>
      <c r="CWI50" s="48">
        <v>0</v>
      </c>
      <c r="CWJ50" s="48">
        <v>0</v>
      </c>
      <c r="CWK50" s="48">
        <v>0</v>
      </c>
      <c r="CWL50" s="48">
        <v>0</v>
      </c>
      <c r="CWM50" s="48">
        <v>0</v>
      </c>
      <c r="CWN50" s="48">
        <f>CWC50+CWH50</f>
        <v>0</v>
      </c>
      <c r="CWO50" s="47" t="s">
        <v>118</v>
      </c>
      <c r="CWP50" s="47">
        <v>3241</v>
      </c>
      <c r="CWQ50" s="47">
        <v>1090</v>
      </c>
      <c r="CWR50" s="51" t="s">
        <v>119</v>
      </c>
      <c r="CWS50" s="48">
        <v>0</v>
      </c>
      <c r="CWT50" s="48">
        <f>CWS50-CWW50</f>
        <v>-122330</v>
      </c>
      <c r="CWU50" s="48">
        <v>0</v>
      </c>
      <c r="CWV50" s="48">
        <v>0</v>
      </c>
      <c r="CWW50" s="48">
        <v>122330</v>
      </c>
      <c r="CWX50" s="49">
        <v>0</v>
      </c>
      <c r="CWY50" s="48">
        <v>0</v>
      </c>
      <c r="CWZ50" s="48">
        <v>0</v>
      </c>
      <c r="CXA50" s="48">
        <v>0</v>
      </c>
      <c r="CXB50" s="48">
        <v>0</v>
      </c>
      <c r="CXC50" s="48">
        <v>0</v>
      </c>
      <c r="CXD50" s="48">
        <f>CWS50+CWX50</f>
        <v>0</v>
      </c>
      <c r="CXE50" s="47" t="s">
        <v>118</v>
      </c>
      <c r="CXF50" s="47">
        <v>3241</v>
      </c>
      <c r="CXG50" s="47">
        <v>1090</v>
      </c>
      <c r="CXH50" s="51" t="s">
        <v>119</v>
      </c>
      <c r="CXI50" s="48">
        <v>0</v>
      </c>
      <c r="CXJ50" s="48">
        <f>CXI50-CXM50</f>
        <v>-122330</v>
      </c>
      <c r="CXK50" s="48">
        <v>0</v>
      </c>
      <c r="CXL50" s="48">
        <v>0</v>
      </c>
      <c r="CXM50" s="48">
        <v>122330</v>
      </c>
      <c r="CXN50" s="49">
        <v>0</v>
      </c>
      <c r="CXO50" s="48">
        <v>0</v>
      </c>
      <c r="CXP50" s="48">
        <v>0</v>
      </c>
      <c r="CXQ50" s="48">
        <v>0</v>
      </c>
      <c r="CXR50" s="48">
        <v>0</v>
      </c>
      <c r="CXS50" s="48">
        <v>0</v>
      </c>
      <c r="CXT50" s="48">
        <f>CXI50+CXN50</f>
        <v>0</v>
      </c>
      <c r="CXU50" s="47" t="s">
        <v>118</v>
      </c>
      <c r="CXV50" s="47">
        <v>3241</v>
      </c>
      <c r="CXW50" s="47">
        <v>1090</v>
      </c>
      <c r="CXX50" s="51" t="s">
        <v>119</v>
      </c>
      <c r="CXY50" s="48">
        <v>0</v>
      </c>
      <c r="CXZ50" s="48">
        <f>CXY50-CYC50</f>
        <v>-122330</v>
      </c>
      <c r="CYA50" s="48">
        <v>0</v>
      </c>
      <c r="CYB50" s="48">
        <v>0</v>
      </c>
      <c r="CYC50" s="48">
        <v>122330</v>
      </c>
      <c r="CYD50" s="49">
        <v>0</v>
      </c>
      <c r="CYE50" s="48">
        <v>0</v>
      </c>
      <c r="CYF50" s="48">
        <v>0</v>
      </c>
      <c r="CYG50" s="48">
        <v>0</v>
      </c>
      <c r="CYH50" s="48">
        <v>0</v>
      </c>
      <c r="CYI50" s="48">
        <v>0</v>
      </c>
      <c r="CYJ50" s="48">
        <f>CXY50+CYD50</f>
        <v>0</v>
      </c>
      <c r="CYK50" s="47" t="s">
        <v>118</v>
      </c>
      <c r="CYL50" s="47">
        <v>3241</v>
      </c>
      <c r="CYM50" s="47">
        <v>1090</v>
      </c>
      <c r="CYN50" s="51" t="s">
        <v>119</v>
      </c>
      <c r="CYO50" s="48">
        <v>0</v>
      </c>
      <c r="CYP50" s="48">
        <f>CYO50-CYS50</f>
        <v>-122330</v>
      </c>
      <c r="CYQ50" s="48">
        <v>0</v>
      </c>
      <c r="CYR50" s="48">
        <v>0</v>
      </c>
      <c r="CYS50" s="48">
        <v>122330</v>
      </c>
      <c r="CYT50" s="49">
        <v>0</v>
      </c>
      <c r="CYU50" s="48">
        <v>0</v>
      </c>
      <c r="CYV50" s="48">
        <v>0</v>
      </c>
      <c r="CYW50" s="48">
        <v>0</v>
      </c>
      <c r="CYX50" s="48">
        <v>0</v>
      </c>
      <c r="CYY50" s="48">
        <v>0</v>
      </c>
      <c r="CYZ50" s="48">
        <f>CYO50+CYT50</f>
        <v>0</v>
      </c>
      <c r="CZA50" s="47" t="s">
        <v>118</v>
      </c>
      <c r="CZB50" s="47">
        <v>3241</v>
      </c>
      <c r="CZC50" s="47">
        <v>1090</v>
      </c>
      <c r="CZD50" s="51" t="s">
        <v>119</v>
      </c>
      <c r="CZE50" s="48">
        <v>0</v>
      </c>
      <c r="CZF50" s="48">
        <f>CZE50-CZI50</f>
        <v>-122330</v>
      </c>
      <c r="CZG50" s="48">
        <v>0</v>
      </c>
      <c r="CZH50" s="48">
        <v>0</v>
      </c>
      <c r="CZI50" s="48">
        <v>122330</v>
      </c>
      <c r="CZJ50" s="49">
        <v>0</v>
      </c>
      <c r="CZK50" s="48">
        <v>0</v>
      </c>
      <c r="CZL50" s="48">
        <v>0</v>
      </c>
      <c r="CZM50" s="48">
        <v>0</v>
      </c>
      <c r="CZN50" s="48">
        <v>0</v>
      </c>
      <c r="CZO50" s="48">
        <v>0</v>
      </c>
      <c r="CZP50" s="48">
        <f>CZE50+CZJ50</f>
        <v>0</v>
      </c>
      <c r="CZQ50" s="47" t="s">
        <v>118</v>
      </c>
      <c r="CZR50" s="47">
        <v>3241</v>
      </c>
      <c r="CZS50" s="47">
        <v>1090</v>
      </c>
      <c r="CZT50" s="51" t="s">
        <v>119</v>
      </c>
      <c r="CZU50" s="48">
        <v>0</v>
      </c>
      <c r="CZV50" s="48">
        <f>CZU50-CZY50</f>
        <v>-122330</v>
      </c>
      <c r="CZW50" s="48">
        <v>0</v>
      </c>
      <c r="CZX50" s="48">
        <v>0</v>
      </c>
      <c r="CZY50" s="48">
        <v>122330</v>
      </c>
      <c r="CZZ50" s="49">
        <v>0</v>
      </c>
      <c r="DAA50" s="48">
        <v>0</v>
      </c>
      <c r="DAB50" s="48">
        <v>0</v>
      </c>
      <c r="DAC50" s="48">
        <v>0</v>
      </c>
      <c r="DAD50" s="48">
        <v>0</v>
      </c>
      <c r="DAE50" s="48">
        <v>0</v>
      </c>
      <c r="DAF50" s="48">
        <f>CZU50+CZZ50</f>
        <v>0</v>
      </c>
      <c r="DAG50" s="47" t="s">
        <v>118</v>
      </c>
      <c r="DAH50" s="47">
        <v>3241</v>
      </c>
      <c r="DAI50" s="47">
        <v>1090</v>
      </c>
      <c r="DAJ50" s="51" t="s">
        <v>119</v>
      </c>
      <c r="DAK50" s="48">
        <v>0</v>
      </c>
      <c r="DAL50" s="48">
        <f>DAK50-DAO50</f>
        <v>-122330</v>
      </c>
      <c r="DAM50" s="48">
        <v>0</v>
      </c>
      <c r="DAN50" s="48">
        <v>0</v>
      </c>
      <c r="DAO50" s="48">
        <v>122330</v>
      </c>
      <c r="DAP50" s="49">
        <v>0</v>
      </c>
      <c r="DAQ50" s="48">
        <v>0</v>
      </c>
      <c r="DAR50" s="48">
        <v>0</v>
      </c>
      <c r="DAS50" s="48">
        <v>0</v>
      </c>
      <c r="DAT50" s="48">
        <v>0</v>
      </c>
      <c r="DAU50" s="48">
        <v>0</v>
      </c>
      <c r="DAV50" s="48">
        <f>DAK50+DAP50</f>
        <v>0</v>
      </c>
      <c r="DAW50" s="47" t="s">
        <v>118</v>
      </c>
      <c r="DAX50" s="47">
        <v>3241</v>
      </c>
      <c r="DAY50" s="47">
        <v>1090</v>
      </c>
      <c r="DAZ50" s="51" t="s">
        <v>119</v>
      </c>
      <c r="DBA50" s="48">
        <v>0</v>
      </c>
      <c r="DBB50" s="48">
        <f>DBA50-DBE50</f>
        <v>-122330</v>
      </c>
      <c r="DBC50" s="48">
        <v>0</v>
      </c>
      <c r="DBD50" s="48">
        <v>0</v>
      </c>
      <c r="DBE50" s="48">
        <v>122330</v>
      </c>
      <c r="DBF50" s="49">
        <v>0</v>
      </c>
      <c r="DBG50" s="48">
        <v>0</v>
      </c>
      <c r="DBH50" s="48">
        <v>0</v>
      </c>
      <c r="DBI50" s="48">
        <v>0</v>
      </c>
      <c r="DBJ50" s="48">
        <v>0</v>
      </c>
      <c r="DBK50" s="48">
        <v>0</v>
      </c>
      <c r="DBL50" s="48">
        <f>DBA50+DBF50</f>
        <v>0</v>
      </c>
      <c r="DBM50" s="47" t="s">
        <v>118</v>
      </c>
      <c r="DBN50" s="47">
        <v>3241</v>
      </c>
      <c r="DBO50" s="47">
        <v>1090</v>
      </c>
      <c r="DBP50" s="51" t="s">
        <v>119</v>
      </c>
      <c r="DBQ50" s="48">
        <v>0</v>
      </c>
      <c r="DBR50" s="48">
        <f>DBQ50-DBU50</f>
        <v>-122330</v>
      </c>
      <c r="DBS50" s="48">
        <v>0</v>
      </c>
      <c r="DBT50" s="48">
        <v>0</v>
      </c>
      <c r="DBU50" s="48">
        <v>122330</v>
      </c>
      <c r="DBV50" s="49">
        <v>0</v>
      </c>
      <c r="DBW50" s="48">
        <v>0</v>
      </c>
      <c r="DBX50" s="48">
        <v>0</v>
      </c>
      <c r="DBY50" s="48">
        <v>0</v>
      </c>
      <c r="DBZ50" s="48">
        <v>0</v>
      </c>
      <c r="DCA50" s="48">
        <v>0</v>
      </c>
      <c r="DCB50" s="48">
        <f>DBQ50+DBV50</f>
        <v>0</v>
      </c>
      <c r="DCC50" s="47" t="s">
        <v>118</v>
      </c>
      <c r="DCD50" s="47">
        <v>3241</v>
      </c>
      <c r="DCE50" s="47">
        <v>1090</v>
      </c>
      <c r="DCF50" s="51" t="s">
        <v>119</v>
      </c>
      <c r="DCG50" s="48">
        <v>0</v>
      </c>
      <c r="DCH50" s="48">
        <f>DCG50-DCK50</f>
        <v>-122330</v>
      </c>
      <c r="DCI50" s="48">
        <v>0</v>
      </c>
      <c r="DCJ50" s="48">
        <v>0</v>
      </c>
      <c r="DCK50" s="48">
        <v>122330</v>
      </c>
      <c r="DCL50" s="49">
        <v>0</v>
      </c>
      <c r="DCM50" s="48">
        <v>0</v>
      </c>
      <c r="DCN50" s="48">
        <v>0</v>
      </c>
      <c r="DCO50" s="48">
        <v>0</v>
      </c>
      <c r="DCP50" s="48">
        <v>0</v>
      </c>
      <c r="DCQ50" s="48">
        <v>0</v>
      </c>
      <c r="DCR50" s="48">
        <f>DCG50+DCL50</f>
        <v>0</v>
      </c>
      <c r="DCS50" s="47" t="s">
        <v>118</v>
      </c>
      <c r="DCT50" s="47">
        <v>3241</v>
      </c>
      <c r="DCU50" s="47">
        <v>1090</v>
      </c>
      <c r="DCV50" s="51" t="s">
        <v>119</v>
      </c>
      <c r="DCW50" s="48">
        <v>0</v>
      </c>
      <c r="DCX50" s="48">
        <f>DCW50-DDA50</f>
        <v>-122330</v>
      </c>
      <c r="DCY50" s="48">
        <v>0</v>
      </c>
      <c r="DCZ50" s="48">
        <v>0</v>
      </c>
      <c r="DDA50" s="48">
        <v>122330</v>
      </c>
      <c r="DDB50" s="49">
        <v>0</v>
      </c>
      <c r="DDC50" s="48">
        <v>0</v>
      </c>
      <c r="DDD50" s="48">
        <v>0</v>
      </c>
      <c r="DDE50" s="48">
        <v>0</v>
      </c>
      <c r="DDF50" s="48">
        <v>0</v>
      </c>
      <c r="DDG50" s="48">
        <v>0</v>
      </c>
      <c r="DDH50" s="48">
        <f>DCW50+DDB50</f>
        <v>0</v>
      </c>
      <c r="DDI50" s="47" t="s">
        <v>118</v>
      </c>
      <c r="DDJ50" s="47">
        <v>3241</v>
      </c>
      <c r="DDK50" s="47">
        <v>1090</v>
      </c>
      <c r="DDL50" s="51" t="s">
        <v>119</v>
      </c>
      <c r="DDM50" s="48">
        <v>0</v>
      </c>
      <c r="DDN50" s="48">
        <f>DDM50-DDQ50</f>
        <v>-122330</v>
      </c>
      <c r="DDO50" s="48">
        <v>0</v>
      </c>
      <c r="DDP50" s="48">
        <v>0</v>
      </c>
      <c r="DDQ50" s="48">
        <v>122330</v>
      </c>
      <c r="DDR50" s="49">
        <v>0</v>
      </c>
      <c r="DDS50" s="48">
        <v>0</v>
      </c>
      <c r="DDT50" s="48">
        <v>0</v>
      </c>
      <c r="DDU50" s="48">
        <v>0</v>
      </c>
      <c r="DDV50" s="48">
        <v>0</v>
      </c>
      <c r="DDW50" s="48">
        <v>0</v>
      </c>
      <c r="DDX50" s="48">
        <f>DDM50+DDR50</f>
        <v>0</v>
      </c>
      <c r="DDY50" s="47" t="s">
        <v>118</v>
      </c>
      <c r="DDZ50" s="47">
        <v>3241</v>
      </c>
      <c r="DEA50" s="47">
        <v>1090</v>
      </c>
      <c r="DEB50" s="51" t="s">
        <v>119</v>
      </c>
      <c r="DEC50" s="48">
        <v>0</v>
      </c>
      <c r="DED50" s="48">
        <f>DEC50-DEG50</f>
        <v>-122330</v>
      </c>
      <c r="DEE50" s="48">
        <v>0</v>
      </c>
      <c r="DEF50" s="48">
        <v>0</v>
      </c>
      <c r="DEG50" s="48">
        <v>122330</v>
      </c>
      <c r="DEH50" s="49">
        <v>0</v>
      </c>
      <c r="DEI50" s="48">
        <v>0</v>
      </c>
      <c r="DEJ50" s="48">
        <v>0</v>
      </c>
      <c r="DEK50" s="48">
        <v>0</v>
      </c>
      <c r="DEL50" s="48">
        <v>0</v>
      </c>
      <c r="DEM50" s="48">
        <v>0</v>
      </c>
      <c r="DEN50" s="48">
        <f>DEC50+DEH50</f>
        <v>0</v>
      </c>
      <c r="DEO50" s="47" t="s">
        <v>118</v>
      </c>
      <c r="DEP50" s="47">
        <v>3241</v>
      </c>
      <c r="DEQ50" s="47">
        <v>1090</v>
      </c>
      <c r="DER50" s="51" t="s">
        <v>119</v>
      </c>
      <c r="DES50" s="48">
        <v>0</v>
      </c>
      <c r="DET50" s="48">
        <f>DES50-DEW50</f>
        <v>-122330</v>
      </c>
      <c r="DEU50" s="48">
        <v>0</v>
      </c>
      <c r="DEV50" s="48">
        <v>0</v>
      </c>
      <c r="DEW50" s="48">
        <v>122330</v>
      </c>
      <c r="DEX50" s="49">
        <v>0</v>
      </c>
      <c r="DEY50" s="48">
        <v>0</v>
      </c>
      <c r="DEZ50" s="48">
        <v>0</v>
      </c>
      <c r="DFA50" s="48">
        <v>0</v>
      </c>
      <c r="DFB50" s="48">
        <v>0</v>
      </c>
      <c r="DFC50" s="48">
        <v>0</v>
      </c>
      <c r="DFD50" s="48">
        <f>DES50+DEX50</f>
        <v>0</v>
      </c>
      <c r="DFE50" s="47" t="s">
        <v>118</v>
      </c>
      <c r="DFF50" s="47">
        <v>3241</v>
      </c>
      <c r="DFG50" s="47">
        <v>1090</v>
      </c>
      <c r="DFH50" s="51" t="s">
        <v>119</v>
      </c>
      <c r="DFI50" s="48">
        <v>0</v>
      </c>
      <c r="DFJ50" s="48">
        <f>DFI50-DFM50</f>
        <v>-122330</v>
      </c>
      <c r="DFK50" s="48">
        <v>0</v>
      </c>
      <c r="DFL50" s="48">
        <v>0</v>
      </c>
      <c r="DFM50" s="48">
        <v>122330</v>
      </c>
      <c r="DFN50" s="49">
        <v>0</v>
      </c>
      <c r="DFO50" s="48">
        <v>0</v>
      </c>
      <c r="DFP50" s="48">
        <v>0</v>
      </c>
      <c r="DFQ50" s="48">
        <v>0</v>
      </c>
      <c r="DFR50" s="48">
        <v>0</v>
      </c>
      <c r="DFS50" s="48">
        <v>0</v>
      </c>
      <c r="DFT50" s="48">
        <f>DFI50+DFN50</f>
        <v>0</v>
      </c>
      <c r="DFU50" s="47" t="s">
        <v>118</v>
      </c>
      <c r="DFV50" s="47">
        <v>3241</v>
      </c>
      <c r="DFW50" s="47">
        <v>1090</v>
      </c>
      <c r="DFX50" s="51" t="s">
        <v>119</v>
      </c>
      <c r="DFY50" s="48">
        <v>0</v>
      </c>
      <c r="DFZ50" s="48">
        <f>DFY50-DGC50</f>
        <v>-122330</v>
      </c>
      <c r="DGA50" s="48">
        <v>0</v>
      </c>
      <c r="DGB50" s="48">
        <v>0</v>
      </c>
      <c r="DGC50" s="48">
        <v>122330</v>
      </c>
      <c r="DGD50" s="49">
        <v>0</v>
      </c>
      <c r="DGE50" s="48">
        <v>0</v>
      </c>
      <c r="DGF50" s="48">
        <v>0</v>
      </c>
      <c r="DGG50" s="48">
        <v>0</v>
      </c>
      <c r="DGH50" s="48">
        <v>0</v>
      </c>
      <c r="DGI50" s="48">
        <v>0</v>
      </c>
      <c r="DGJ50" s="48">
        <f>DFY50+DGD50</f>
        <v>0</v>
      </c>
      <c r="DGK50" s="47" t="s">
        <v>118</v>
      </c>
      <c r="DGL50" s="47">
        <v>3241</v>
      </c>
      <c r="DGM50" s="47">
        <v>1090</v>
      </c>
      <c r="DGN50" s="51" t="s">
        <v>119</v>
      </c>
      <c r="DGO50" s="48">
        <v>0</v>
      </c>
      <c r="DGP50" s="48">
        <f>DGO50-DGS50</f>
        <v>-122330</v>
      </c>
      <c r="DGQ50" s="48">
        <v>0</v>
      </c>
      <c r="DGR50" s="48">
        <v>0</v>
      </c>
      <c r="DGS50" s="48">
        <v>122330</v>
      </c>
      <c r="DGT50" s="49">
        <v>0</v>
      </c>
      <c r="DGU50" s="48">
        <v>0</v>
      </c>
      <c r="DGV50" s="48">
        <v>0</v>
      </c>
      <c r="DGW50" s="48">
        <v>0</v>
      </c>
      <c r="DGX50" s="48">
        <v>0</v>
      </c>
      <c r="DGY50" s="48">
        <v>0</v>
      </c>
      <c r="DGZ50" s="48">
        <f>DGO50+DGT50</f>
        <v>0</v>
      </c>
      <c r="DHA50" s="47" t="s">
        <v>118</v>
      </c>
      <c r="DHB50" s="47">
        <v>3241</v>
      </c>
      <c r="DHC50" s="47">
        <v>1090</v>
      </c>
      <c r="DHD50" s="51" t="s">
        <v>119</v>
      </c>
      <c r="DHE50" s="48">
        <v>0</v>
      </c>
      <c r="DHF50" s="48">
        <f>DHE50-DHI50</f>
        <v>-122330</v>
      </c>
      <c r="DHG50" s="48">
        <v>0</v>
      </c>
      <c r="DHH50" s="48">
        <v>0</v>
      </c>
      <c r="DHI50" s="48">
        <v>122330</v>
      </c>
      <c r="DHJ50" s="49">
        <v>0</v>
      </c>
      <c r="DHK50" s="48">
        <v>0</v>
      </c>
      <c r="DHL50" s="48">
        <v>0</v>
      </c>
      <c r="DHM50" s="48">
        <v>0</v>
      </c>
      <c r="DHN50" s="48">
        <v>0</v>
      </c>
      <c r="DHO50" s="48">
        <v>0</v>
      </c>
      <c r="DHP50" s="48">
        <f>DHE50+DHJ50</f>
        <v>0</v>
      </c>
      <c r="DHQ50" s="47" t="s">
        <v>118</v>
      </c>
      <c r="DHR50" s="47">
        <v>3241</v>
      </c>
      <c r="DHS50" s="47">
        <v>1090</v>
      </c>
      <c r="DHT50" s="51" t="s">
        <v>119</v>
      </c>
      <c r="DHU50" s="48">
        <v>0</v>
      </c>
      <c r="DHV50" s="48">
        <f>DHU50-DHY50</f>
        <v>-122330</v>
      </c>
      <c r="DHW50" s="48">
        <v>0</v>
      </c>
      <c r="DHX50" s="48">
        <v>0</v>
      </c>
      <c r="DHY50" s="48">
        <v>122330</v>
      </c>
      <c r="DHZ50" s="49">
        <v>0</v>
      </c>
      <c r="DIA50" s="48">
        <v>0</v>
      </c>
      <c r="DIB50" s="48">
        <v>0</v>
      </c>
      <c r="DIC50" s="48">
        <v>0</v>
      </c>
      <c r="DID50" s="48">
        <v>0</v>
      </c>
      <c r="DIE50" s="48">
        <v>0</v>
      </c>
      <c r="DIF50" s="48">
        <f>DHU50+DHZ50</f>
        <v>0</v>
      </c>
      <c r="DIG50" s="47" t="s">
        <v>118</v>
      </c>
      <c r="DIH50" s="47">
        <v>3241</v>
      </c>
      <c r="DII50" s="47">
        <v>1090</v>
      </c>
      <c r="DIJ50" s="51" t="s">
        <v>119</v>
      </c>
      <c r="DIK50" s="48">
        <v>0</v>
      </c>
      <c r="DIL50" s="48">
        <f>DIK50-DIO50</f>
        <v>-122330</v>
      </c>
      <c r="DIM50" s="48">
        <v>0</v>
      </c>
      <c r="DIN50" s="48">
        <v>0</v>
      </c>
      <c r="DIO50" s="48">
        <v>122330</v>
      </c>
      <c r="DIP50" s="49">
        <v>0</v>
      </c>
      <c r="DIQ50" s="48">
        <v>0</v>
      </c>
      <c r="DIR50" s="48">
        <v>0</v>
      </c>
      <c r="DIS50" s="48">
        <v>0</v>
      </c>
      <c r="DIT50" s="48">
        <v>0</v>
      </c>
      <c r="DIU50" s="48">
        <v>0</v>
      </c>
      <c r="DIV50" s="48">
        <f>DIK50+DIP50</f>
        <v>0</v>
      </c>
      <c r="DIW50" s="47" t="s">
        <v>118</v>
      </c>
      <c r="DIX50" s="47">
        <v>3241</v>
      </c>
      <c r="DIY50" s="47">
        <v>1090</v>
      </c>
      <c r="DIZ50" s="51" t="s">
        <v>119</v>
      </c>
      <c r="DJA50" s="48">
        <v>0</v>
      </c>
      <c r="DJB50" s="48">
        <f>DJA50-DJE50</f>
        <v>-122330</v>
      </c>
      <c r="DJC50" s="48">
        <v>0</v>
      </c>
      <c r="DJD50" s="48">
        <v>0</v>
      </c>
      <c r="DJE50" s="48">
        <v>122330</v>
      </c>
      <c r="DJF50" s="49">
        <v>0</v>
      </c>
      <c r="DJG50" s="48">
        <v>0</v>
      </c>
      <c r="DJH50" s="48">
        <v>0</v>
      </c>
      <c r="DJI50" s="48">
        <v>0</v>
      </c>
      <c r="DJJ50" s="48">
        <v>0</v>
      </c>
      <c r="DJK50" s="48">
        <v>0</v>
      </c>
      <c r="DJL50" s="48">
        <f>DJA50+DJF50</f>
        <v>0</v>
      </c>
      <c r="DJM50" s="47" t="s">
        <v>118</v>
      </c>
      <c r="DJN50" s="47">
        <v>3241</v>
      </c>
      <c r="DJO50" s="47">
        <v>1090</v>
      </c>
      <c r="DJP50" s="51" t="s">
        <v>119</v>
      </c>
      <c r="DJQ50" s="48">
        <v>0</v>
      </c>
      <c r="DJR50" s="48">
        <f>DJQ50-DJU50</f>
        <v>-122330</v>
      </c>
      <c r="DJS50" s="48">
        <v>0</v>
      </c>
      <c r="DJT50" s="48">
        <v>0</v>
      </c>
      <c r="DJU50" s="48">
        <v>122330</v>
      </c>
      <c r="DJV50" s="49">
        <v>0</v>
      </c>
      <c r="DJW50" s="48">
        <v>0</v>
      </c>
      <c r="DJX50" s="48">
        <v>0</v>
      </c>
      <c r="DJY50" s="48">
        <v>0</v>
      </c>
      <c r="DJZ50" s="48">
        <v>0</v>
      </c>
      <c r="DKA50" s="48">
        <v>0</v>
      </c>
      <c r="DKB50" s="48">
        <f>DJQ50+DJV50</f>
        <v>0</v>
      </c>
      <c r="DKC50" s="47" t="s">
        <v>118</v>
      </c>
      <c r="DKD50" s="47">
        <v>3241</v>
      </c>
      <c r="DKE50" s="47">
        <v>1090</v>
      </c>
      <c r="DKF50" s="51" t="s">
        <v>119</v>
      </c>
      <c r="DKG50" s="48">
        <v>0</v>
      </c>
      <c r="DKH50" s="48">
        <f>DKG50-DKK50</f>
        <v>-122330</v>
      </c>
      <c r="DKI50" s="48">
        <v>0</v>
      </c>
      <c r="DKJ50" s="48">
        <v>0</v>
      </c>
      <c r="DKK50" s="48">
        <v>122330</v>
      </c>
      <c r="DKL50" s="49">
        <v>0</v>
      </c>
      <c r="DKM50" s="48">
        <v>0</v>
      </c>
      <c r="DKN50" s="48">
        <v>0</v>
      </c>
      <c r="DKO50" s="48">
        <v>0</v>
      </c>
      <c r="DKP50" s="48">
        <v>0</v>
      </c>
      <c r="DKQ50" s="48">
        <v>0</v>
      </c>
      <c r="DKR50" s="48">
        <f>DKG50+DKL50</f>
        <v>0</v>
      </c>
      <c r="DKS50" s="47" t="s">
        <v>118</v>
      </c>
      <c r="DKT50" s="47">
        <v>3241</v>
      </c>
      <c r="DKU50" s="47">
        <v>1090</v>
      </c>
      <c r="DKV50" s="51" t="s">
        <v>119</v>
      </c>
      <c r="DKW50" s="48">
        <v>0</v>
      </c>
      <c r="DKX50" s="48">
        <f>DKW50-DLA50</f>
        <v>-122330</v>
      </c>
      <c r="DKY50" s="48">
        <v>0</v>
      </c>
      <c r="DKZ50" s="48">
        <v>0</v>
      </c>
      <c r="DLA50" s="48">
        <v>122330</v>
      </c>
      <c r="DLB50" s="49">
        <v>0</v>
      </c>
      <c r="DLC50" s="48">
        <v>0</v>
      </c>
      <c r="DLD50" s="48">
        <v>0</v>
      </c>
      <c r="DLE50" s="48">
        <v>0</v>
      </c>
      <c r="DLF50" s="48">
        <v>0</v>
      </c>
      <c r="DLG50" s="48">
        <v>0</v>
      </c>
      <c r="DLH50" s="48">
        <f>DKW50+DLB50</f>
        <v>0</v>
      </c>
      <c r="DLI50" s="47" t="s">
        <v>118</v>
      </c>
      <c r="DLJ50" s="47">
        <v>3241</v>
      </c>
      <c r="DLK50" s="47">
        <v>1090</v>
      </c>
      <c r="DLL50" s="51" t="s">
        <v>119</v>
      </c>
      <c r="DLM50" s="48">
        <v>0</v>
      </c>
      <c r="DLN50" s="48">
        <f>DLM50-DLQ50</f>
        <v>-122330</v>
      </c>
      <c r="DLO50" s="48">
        <v>0</v>
      </c>
      <c r="DLP50" s="48">
        <v>0</v>
      </c>
      <c r="DLQ50" s="48">
        <v>122330</v>
      </c>
      <c r="DLR50" s="49">
        <v>0</v>
      </c>
      <c r="DLS50" s="48">
        <v>0</v>
      </c>
      <c r="DLT50" s="48">
        <v>0</v>
      </c>
      <c r="DLU50" s="48">
        <v>0</v>
      </c>
      <c r="DLV50" s="48">
        <v>0</v>
      </c>
      <c r="DLW50" s="48">
        <v>0</v>
      </c>
      <c r="DLX50" s="48">
        <f>DLM50+DLR50</f>
        <v>0</v>
      </c>
      <c r="DLY50" s="47" t="s">
        <v>118</v>
      </c>
      <c r="DLZ50" s="47">
        <v>3241</v>
      </c>
      <c r="DMA50" s="47">
        <v>1090</v>
      </c>
      <c r="DMB50" s="51" t="s">
        <v>119</v>
      </c>
      <c r="DMC50" s="48">
        <v>0</v>
      </c>
      <c r="DMD50" s="48">
        <f>DMC50-DMG50</f>
        <v>-122330</v>
      </c>
      <c r="DME50" s="48">
        <v>0</v>
      </c>
      <c r="DMF50" s="48">
        <v>0</v>
      </c>
      <c r="DMG50" s="48">
        <v>122330</v>
      </c>
      <c r="DMH50" s="49">
        <v>0</v>
      </c>
      <c r="DMI50" s="48">
        <v>0</v>
      </c>
      <c r="DMJ50" s="48">
        <v>0</v>
      </c>
      <c r="DMK50" s="48">
        <v>0</v>
      </c>
      <c r="DML50" s="48">
        <v>0</v>
      </c>
      <c r="DMM50" s="48">
        <v>0</v>
      </c>
      <c r="DMN50" s="48">
        <f>DMC50+DMH50</f>
        <v>0</v>
      </c>
      <c r="DMO50" s="47" t="s">
        <v>118</v>
      </c>
      <c r="DMP50" s="47">
        <v>3241</v>
      </c>
      <c r="DMQ50" s="47">
        <v>1090</v>
      </c>
      <c r="DMR50" s="51" t="s">
        <v>119</v>
      </c>
      <c r="DMS50" s="48">
        <v>0</v>
      </c>
      <c r="DMT50" s="48">
        <f>DMS50-DMW50</f>
        <v>-122330</v>
      </c>
      <c r="DMU50" s="48">
        <v>0</v>
      </c>
      <c r="DMV50" s="48">
        <v>0</v>
      </c>
      <c r="DMW50" s="48">
        <v>122330</v>
      </c>
      <c r="DMX50" s="49">
        <v>0</v>
      </c>
      <c r="DMY50" s="48">
        <v>0</v>
      </c>
      <c r="DMZ50" s="48">
        <v>0</v>
      </c>
      <c r="DNA50" s="48">
        <v>0</v>
      </c>
      <c r="DNB50" s="48">
        <v>0</v>
      </c>
      <c r="DNC50" s="48">
        <v>0</v>
      </c>
      <c r="DND50" s="48">
        <f>DMS50+DMX50</f>
        <v>0</v>
      </c>
      <c r="DNE50" s="47" t="s">
        <v>118</v>
      </c>
      <c r="DNF50" s="47">
        <v>3241</v>
      </c>
      <c r="DNG50" s="47">
        <v>1090</v>
      </c>
      <c r="DNH50" s="51" t="s">
        <v>119</v>
      </c>
      <c r="DNI50" s="48">
        <v>0</v>
      </c>
      <c r="DNJ50" s="48">
        <f>DNI50-DNM50</f>
        <v>-122330</v>
      </c>
      <c r="DNK50" s="48">
        <v>0</v>
      </c>
      <c r="DNL50" s="48">
        <v>0</v>
      </c>
      <c r="DNM50" s="48">
        <v>122330</v>
      </c>
      <c r="DNN50" s="49">
        <v>0</v>
      </c>
      <c r="DNO50" s="48">
        <v>0</v>
      </c>
      <c r="DNP50" s="48">
        <v>0</v>
      </c>
      <c r="DNQ50" s="48">
        <v>0</v>
      </c>
      <c r="DNR50" s="48">
        <v>0</v>
      </c>
      <c r="DNS50" s="48">
        <v>0</v>
      </c>
      <c r="DNT50" s="48">
        <f>DNI50+DNN50</f>
        <v>0</v>
      </c>
      <c r="DNU50" s="47" t="s">
        <v>118</v>
      </c>
      <c r="DNV50" s="47">
        <v>3241</v>
      </c>
      <c r="DNW50" s="47">
        <v>1090</v>
      </c>
      <c r="DNX50" s="51" t="s">
        <v>119</v>
      </c>
      <c r="DNY50" s="48">
        <v>0</v>
      </c>
      <c r="DNZ50" s="48">
        <f>DNY50-DOC50</f>
        <v>-122330</v>
      </c>
      <c r="DOA50" s="48">
        <v>0</v>
      </c>
      <c r="DOB50" s="48">
        <v>0</v>
      </c>
      <c r="DOC50" s="48">
        <v>122330</v>
      </c>
      <c r="DOD50" s="49">
        <v>0</v>
      </c>
      <c r="DOE50" s="48">
        <v>0</v>
      </c>
      <c r="DOF50" s="48">
        <v>0</v>
      </c>
      <c r="DOG50" s="48">
        <v>0</v>
      </c>
      <c r="DOH50" s="48">
        <v>0</v>
      </c>
      <c r="DOI50" s="48">
        <v>0</v>
      </c>
      <c r="DOJ50" s="48">
        <f>DNY50+DOD50</f>
        <v>0</v>
      </c>
      <c r="DOK50" s="47" t="s">
        <v>118</v>
      </c>
      <c r="DOL50" s="47">
        <v>3241</v>
      </c>
      <c r="DOM50" s="47">
        <v>1090</v>
      </c>
      <c r="DON50" s="51" t="s">
        <v>119</v>
      </c>
      <c r="DOO50" s="48">
        <v>0</v>
      </c>
      <c r="DOP50" s="48">
        <f>DOO50-DOS50</f>
        <v>-122330</v>
      </c>
      <c r="DOQ50" s="48">
        <v>0</v>
      </c>
      <c r="DOR50" s="48">
        <v>0</v>
      </c>
      <c r="DOS50" s="48">
        <v>122330</v>
      </c>
      <c r="DOT50" s="49">
        <v>0</v>
      </c>
      <c r="DOU50" s="48">
        <v>0</v>
      </c>
      <c r="DOV50" s="48">
        <v>0</v>
      </c>
      <c r="DOW50" s="48">
        <v>0</v>
      </c>
      <c r="DOX50" s="48">
        <v>0</v>
      </c>
      <c r="DOY50" s="48">
        <v>0</v>
      </c>
      <c r="DOZ50" s="48">
        <f>DOO50+DOT50</f>
        <v>0</v>
      </c>
      <c r="DPA50" s="47" t="s">
        <v>118</v>
      </c>
      <c r="DPB50" s="47">
        <v>3241</v>
      </c>
      <c r="DPC50" s="47">
        <v>1090</v>
      </c>
      <c r="DPD50" s="51" t="s">
        <v>119</v>
      </c>
      <c r="DPE50" s="48">
        <v>0</v>
      </c>
      <c r="DPF50" s="48">
        <f>DPE50-DPI50</f>
        <v>-122330</v>
      </c>
      <c r="DPG50" s="48">
        <v>0</v>
      </c>
      <c r="DPH50" s="48">
        <v>0</v>
      </c>
      <c r="DPI50" s="48">
        <v>122330</v>
      </c>
      <c r="DPJ50" s="49">
        <v>0</v>
      </c>
      <c r="DPK50" s="48">
        <v>0</v>
      </c>
      <c r="DPL50" s="48">
        <v>0</v>
      </c>
      <c r="DPM50" s="48">
        <v>0</v>
      </c>
      <c r="DPN50" s="48">
        <v>0</v>
      </c>
      <c r="DPO50" s="48">
        <v>0</v>
      </c>
      <c r="DPP50" s="48">
        <f>DPE50+DPJ50</f>
        <v>0</v>
      </c>
      <c r="DPQ50" s="47" t="s">
        <v>118</v>
      </c>
      <c r="DPR50" s="47">
        <v>3241</v>
      </c>
      <c r="DPS50" s="47">
        <v>1090</v>
      </c>
      <c r="DPT50" s="51" t="s">
        <v>119</v>
      </c>
      <c r="DPU50" s="48">
        <v>0</v>
      </c>
      <c r="DPV50" s="48">
        <f>DPU50-DPY50</f>
        <v>-122330</v>
      </c>
      <c r="DPW50" s="48">
        <v>0</v>
      </c>
      <c r="DPX50" s="48">
        <v>0</v>
      </c>
      <c r="DPY50" s="48">
        <v>122330</v>
      </c>
      <c r="DPZ50" s="49">
        <v>0</v>
      </c>
      <c r="DQA50" s="48">
        <v>0</v>
      </c>
      <c r="DQB50" s="48">
        <v>0</v>
      </c>
      <c r="DQC50" s="48">
        <v>0</v>
      </c>
      <c r="DQD50" s="48">
        <v>0</v>
      </c>
      <c r="DQE50" s="48">
        <v>0</v>
      </c>
      <c r="DQF50" s="48">
        <f>DPU50+DPZ50</f>
        <v>0</v>
      </c>
      <c r="DQG50" s="47" t="s">
        <v>118</v>
      </c>
      <c r="DQH50" s="47">
        <v>3241</v>
      </c>
      <c r="DQI50" s="47">
        <v>1090</v>
      </c>
      <c r="DQJ50" s="51" t="s">
        <v>119</v>
      </c>
      <c r="DQK50" s="48">
        <v>0</v>
      </c>
      <c r="DQL50" s="48">
        <f>DQK50-DQO50</f>
        <v>-122330</v>
      </c>
      <c r="DQM50" s="48">
        <v>0</v>
      </c>
      <c r="DQN50" s="48">
        <v>0</v>
      </c>
      <c r="DQO50" s="48">
        <v>122330</v>
      </c>
      <c r="DQP50" s="49">
        <v>0</v>
      </c>
      <c r="DQQ50" s="48">
        <v>0</v>
      </c>
      <c r="DQR50" s="48">
        <v>0</v>
      </c>
      <c r="DQS50" s="48">
        <v>0</v>
      </c>
      <c r="DQT50" s="48">
        <v>0</v>
      </c>
      <c r="DQU50" s="48">
        <v>0</v>
      </c>
      <c r="DQV50" s="48">
        <f>DQK50+DQP50</f>
        <v>0</v>
      </c>
      <c r="DQW50" s="47" t="s">
        <v>118</v>
      </c>
      <c r="DQX50" s="47">
        <v>3241</v>
      </c>
      <c r="DQY50" s="47">
        <v>1090</v>
      </c>
      <c r="DQZ50" s="51" t="s">
        <v>119</v>
      </c>
      <c r="DRA50" s="48">
        <v>0</v>
      </c>
      <c r="DRB50" s="48">
        <f>DRA50-DRE50</f>
        <v>-122330</v>
      </c>
      <c r="DRC50" s="48">
        <v>0</v>
      </c>
      <c r="DRD50" s="48">
        <v>0</v>
      </c>
      <c r="DRE50" s="48">
        <v>122330</v>
      </c>
      <c r="DRF50" s="49">
        <v>0</v>
      </c>
      <c r="DRG50" s="48">
        <v>0</v>
      </c>
      <c r="DRH50" s="48">
        <v>0</v>
      </c>
      <c r="DRI50" s="48">
        <v>0</v>
      </c>
      <c r="DRJ50" s="48">
        <v>0</v>
      </c>
      <c r="DRK50" s="48">
        <v>0</v>
      </c>
      <c r="DRL50" s="48">
        <f>DRA50+DRF50</f>
        <v>0</v>
      </c>
      <c r="DRM50" s="47" t="s">
        <v>118</v>
      </c>
      <c r="DRN50" s="47">
        <v>3241</v>
      </c>
      <c r="DRO50" s="47">
        <v>1090</v>
      </c>
      <c r="DRP50" s="51" t="s">
        <v>119</v>
      </c>
      <c r="DRQ50" s="48">
        <v>0</v>
      </c>
      <c r="DRR50" s="48">
        <f>DRQ50-DRU50</f>
        <v>-122330</v>
      </c>
      <c r="DRS50" s="48">
        <v>0</v>
      </c>
      <c r="DRT50" s="48">
        <v>0</v>
      </c>
      <c r="DRU50" s="48">
        <v>122330</v>
      </c>
      <c r="DRV50" s="49">
        <v>0</v>
      </c>
      <c r="DRW50" s="48">
        <v>0</v>
      </c>
      <c r="DRX50" s="48">
        <v>0</v>
      </c>
      <c r="DRY50" s="48">
        <v>0</v>
      </c>
      <c r="DRZ50" s="48">
        <v>0</v>
      </c>
      <c r="DSA50" s="48">
        <v>0</v>
      </c>
      <c r="DSB50" s="48">
        <f>DRQ50+DRV50</f>
        <v>0</v>
      </c>
      <c r="DSC50" s="47" t="s">
        <v>118</v>
      </c>
      <c r="DSD50" s="47">
        <v>3241</v>
      </c>
      <c r="DSE50" s="47">
        <v>1090</v>
      </c>
      <c r="DSF50" s="51" t="s">
        <v>119</v>
      </c>
      <c r="DSG50" s="48">
        <v>0</v>
      </c>
      <c r="DSH50" s="48">
        <f>DSG50-DSK50</f>
        <v>-122330</v>
      </c>
      <c r="DSI50" s="48">
        <v>0</v>
      </c>
      <c r="DSJ50" s="48">
        <v>0</v>
      </c>
      <c r="DSK50" s="48">
        <v>122330</v>
      </c>
      <c r="DSL50" s="49">
        <v>0</v>
      </c>
      <c r="DSM50" s="48">
        <v>0</v>
      </c>
      <c r="DSN50" s="48">
        <v>0</v>
      </c>
      <c r="DSO50" s="48">
        <v>0</v>
      </c>
      <c r="DSP50" s="48">
        <v>0</v>
      </c>
      <c r="DSQ50" s="48">
        <v>0</v>
      </c>
      <c r="DSR50" s="48">
        <f>DSG50+DSL50</f>
        <v>0</v>
      </c>
      <c r="DSS50" s="47" t="s">
        <v>118</v>
      </c>
      <c r="DST50" s="47">
        <v>3241</v>
      </c>
      <c r="DSU50" s="47">
        <v>1090</v>
      </c>
      <c r="DSV50" s="51" t="s">
        <v>119</v>
      </c>
      <c r="DSW50" s="48">
        <v>0</v>
      </c>
      <c r="DSX50" s="48">
        <f>DSW50-DTA50</f>
        <v>-122330</v>
      </c>
      <c r="DSY50" s="48">
        <v>0</v>
      </c>
      <c r="DSZ50" s="48">
        <v>0</v>
      </c>
      <c r="DTA50" s="48">
        <v>122330</v>
      </c>
      <c r="DTB50" s="49">
        <v>0</v>
      </c>
      <c r="DTC50" s="48">
        <v>0</v>
      </c>
      <c r="DTD50" s="48">
        <v>0</v>
      </c>
      <c r="DTE50" s="48">
        <v>0</v>
      </c>
      <c r="DTF50" s="48">
        <v>0</v>
      </c>
      <c r="DTG50" s="48">
        <v>0</v>
      </c>
      <c r="DTH50" s="48">
        <f>DSW50+DTB50</f>
        <v>0</v>
      </c>
      <c r="DTI50" s="47" t="s">
        <v>118</v>
      </c>
      <c r="DTJ50" s="47">
        <v>3241</v>
      </c>
      <c r="DTK50" s="47">
        <v>1090</v>
      </c>
      <c r="DTL50" s="51" t="s">
        <v>119</v>
      </c>
      <c r="DTM50" s="48">
        <v>0</v>
      </c>
      <c r="DTN50" s="48">
        <f>DTM50-DTQ50</f>
        <v>-122330</v>
      </c>
      <c r="DTO50" s="48">
        <v>0</v>
      </c>
      <c r="DTP50" s="48">
        <v>0</v>
      </c>
      <c r="DTQ50" s="48">
        <v>122330</v>
      </c>
      <c r="DTR50" s="49">
        <v>0</v>
      </c>
      <c r="DTS50" s="48">
        <v>0</v>
      </c>
      <c r="DTT50" s="48">
        <v>0</v>
      </c>
      <c r="DTU50" s="48">
        <v>0</v>
      </c>
      <c r="DTV50" s="48">
        <v>0</v>
      </c>
      <c r="DTW50" s="48">
        <v>0</v>
      </c>
      <c r="DTX50" s="48">
        <f>DTM50+DTR50</f>
        <v>0</v>
      </c>
      <c r="DTY50" s="47" t="s">
        <v>118</v>
      </c>
      <c r="DTZ50" s="47">
        <v>3241</v>
      </c>
      <c r="DUA50" s="47">
        <v>1090</v>
      </c>
      <c r="DUB50" s="51" t="s">
        <v>119</v>
      </c>
      <c r="DUC50" s="48">
        <v>0</v>
      </c>
      <c r="DUD50" s="48">
        <f>DUC50-DUG50</f>
        <v>-122330</v>
      </c>
      <c r="DUE50" s="48">
        <v>0</v>
      </c>
      <c r="DUF50" s="48">
        <v>0</v>
      </c>
      <c r="DUG50" s="48">
        <v>122330</v>
      </c>
      <c r="DUH50" s="49">
        <v>0</v>
      </c>
      <c r="DUI50" s="48">
        <v>0</v>
      </c>
      <c r="DUJ50" s="48">
        <v>0</v>
      </c>
      <c r="DUK50" s="48">
        <v>0</v>
      </c>
      <c r="DUL50" s="48">
        <v>0</v>
      </c>
      <c r="DUM50" s="48">
        <v>0</v>
      </c>
      <c r="DUN50" s="48">
        <f>DUC50+DUH50</f>
        <v>0</v>
      </c>
      <c r="DUO50" s="47" t="s">
        <v>118</v>
      </c>
      <c r="DUP50" s="47">
        <v>3241</v>
      </c>
      <c r="DUQ50" s="47">
        <v>1090</v>
      </c>
      <c r="DUR50" s="51" t="s">
        <v>119</v>
      </c>
      <c r="DUS50" s="48">
        <v>0</v>
      </c>
      <c r="DUT50" s="48">
        <f>DUS50-DUW50</f>
        <v>-122330</v>
      </c>
      <c r="DUU50" s="48">
        <v>0</v>
      </c>
      <c r="DUV50" s="48">
        <v>0</v>
      </c>
      <c r="DUW50" s="48">
        <v>122330</v>
      </c>
      <c r="DUX50" s="49">
        <v>0</v>
      </c>
      <c r="DUY50" s="48">
        <v>0</v>
      </c>
      <c r="DUZ50" s="48">
        <v>0</v>
      </c>
      <c r="DVA50" s="48">
        <v>0</v>
      </c>
      <c r="DVB50" s="48">
        <v>0</v>
      </c>
      <c r="DVC50" s="48">
        <v>0</v>
      </c>
      <c r="DVD50" s="48">
        <f>DUS50+DUX50</f>
        <v>0</v>
      </c>
      <c r="DVE50" s="47" t="s">
        <v>118</v>
      </c>
      <c r="DVF50" s="47">
        <v>3241</v>
      </c>
      <c r="DVG50" s="47">
        <v>1090</v>
      </c>
      <c r="DVH50" s="51" t="s">
        <v>119</v>
      </c>
      <c r="DVI50" s="48">
        <v>0</v>
      </c>
      <c r="DVJ50" s="48">
        <f>DVI50-DVM50</f>
        <v>-122330</v>
      </c>
      <c r="DVK50" s="48">
        <v>0</v>
      </c>
      <c r="DVL50" s="48">
        <v>0</v>
      </c>
      <c r="DVM50" s="48">
        <v>122330</v>
      </c>
      <c r="DVN50" s="49">
        <v>0</v>
      </c>
      <c r="DVO50" s="48">
        <v>0</v>
      </c>
      <c r="DVP50" s="48">
        <v>0</v>
      </c>
      <c r="DVQ50" s="48">
        <v>0</v>
      </c>
      <c r="DVR50" s="48">
        <v>0</v>
      </c>
      <c r="DVS50" s="48">
        <v>0</v>
      </c>
      <c r="DVT50" s="48">
        <f>DVI50+DVN50</f>
        <v>0</v>
      </c>
      <c r="DVU50" s="47" t="s">
        <v>118</v>
      </c>
      <c r="DVV50" s="47">
        <v>3241</v>
      </c>
      <c r="DVW50" s="47">
        <v>1090</v>
      </c>
      <c r="DVX50" s="51" t="s">
        <v>119</v>
      </c>
      <c r="DVY50" s="48">
        <v>0</v>
      </c>
      <c r="DVZ50" s="48">
        <f>DVY50-DWC50</f>
        <v>-122330</v>
      </c>
      <c r="DWA50" s="48">
        <v>0</v>
      </c>
      <c r="DWB50" s="48">
        <v>0</v>
      </c>
      <c r="DWC50" s="48">
        <v>122330</v>
      </c>
      <c r="DWD50" s="49">
        <v>0</v>
      </c>
      <c r="DWE50" s="48">
        <v>0</v>
      </c>
      <c r="DWF50" s="48">
        <v>0</v>
      </c>
      <c r="DWG50" s="48">
        <v>0</v>
      </c>
      <c r="DWH50" s="48">
        <v>0</v>
      </c>
      <c r="DWI50" s="48">
        <v>0</v>
      </c>
      <c r="DWJ50" s="48">
        <f>DVY50+DWD50</f>
        <v>0</v>
      </c>
      <c r="DWK50" s="47" t="s">
        <v>118</v>
      </c>
      <c r="DWL50" s="47">
        <v>3241</v>
      </c>
      <c r="DWM50" s="47">
        <v>1090</v>
      </c>
      <c r="DWN50" s="51" t="s">
        <v>119</v>
      </c>
      <c r="DWO50" s="48">
        <v>0</v>
      </c>
      <c r="DWP50" s="48">
        <f>DWO50-DWS50</f>
        <v>-122330</v>
      </c>
      <c r="DWQ50" s="48">
        <v>0</v>
      </c>
      <c r="DWR50" s="48">
        <v>0</v>
      </c>
      <c r="DWS50" s="48">
        <v>122330</v>
      </c>
      <c r="DWT50" s="49">
        <v>0</v>
      </c>
      <c r="DWU50" s="48">
        <v>0</v>
      </c>
      <c r="DWV50" s="48">
        <v>0</v>
      </c>
      <c r="DWW50" s="48">
        <v>0</v>
      </c>
      <c r="DWX50" s="48">
        <v>0</v>
      </c>
      <c r="DWY50" s="48">
        <v>0</v>
      </c>
      <c r="DWZ50" s="48">
        <f>DWO50+DWT50</f>
        <v>0</v>
      </c>
      <c r="DXA50" s="47" t="s">
        <v>118</v>
      </c>
      <c r="DXB50" s="47">
        <v>3241</v>
      </c>
      <c r="DXC50" s="47">
        <v>1090</v>
      </c>
      <c r="DXD50" s="51" t="s">
        <v>119</v>
      </c>
      <c r="DXE50" s="48">
        <v>0</v>
      </c>
      <c r="DXF50" s="48">
        <f>DXE50-DXI50</f>
        <v>-122330</v>
      </c>
      <c r="DXG50" s="48">
        <v>0</v>
      </c>
      <c r="DXH50" s="48">
        <v>0</v>
      </c>
      <c r="DXI50" s="48">
        <v>122330</v>
      </c>
      <c r="DXJ50" s="49">
        <v>0</v>
      </c>
      <c r="DXK50" s="48">
        <v>0</v>
      </c>
      <c r="DXL50" s="48">
        <v>0</v>
      </c>
      <c r="DXM50" s="48">
        <v>0</v>
      </c>
      <c r="DXN50" s="48">
        <v>0</v>
      </c>
      <c r="DXO50" s="48">
        <v>0</v>
      </c>
      <c r="DXP50" s="48">
        <f>DXE50+DXJ50</f>
        <v>0</v>
      </c>
      <c r="DXQ50" s="47" t="s">
        <v>118</v>
      </c>
      <c r="DXR50" s="47">
        <v>3241</v>
      </c>
      <c r="DXS50" s="47">
        <v>1090</v>
      </c>
      <c r="DXT50" s="51" t="s">
        <v>119</v>
      </c>
      <c r="DXU50" s="48">
        <v>0</v>
      </c>
      <c r="DXV50" s="48">
        <f>DXU50-DXY50</f>
        <v>-122330</v>
      </c>
      <c r="DXW50" s="48">
        <v>0</v>
      </c>
      <c r="DXX50" s="48">
        <v>0</v>
      </c>
      <c r="DXY50" s="48">
        <v>122330</v>
      </c>
      <c r="DXZ50" s="49">
        <v>0</v>
      </c>
      <c r="DYA50" s="48">
        <v>0</v>
      </c>
      <c r="DYB50" s="48">
        <v>0</v>
      </c>
      <c r="DYC50" s="48">
        <v>0</v>
      </c>
      <c r="DYD50" s="48">
        <v>0</v>
      </c>
      <c r="DYE50" s="48">
        <v>0</v>
      </c>
      <c r="DYF50" s="48">
        <f>DXU50+DXZ50</f>
        <v>0</v>
      </c>
      <c r="DYG50" s="47" t="s">
        <v>118</v>
      </c>
      <c r="DYH50" s="47">
        <v>3241</v>
      </c>
      <c r="DYI50" s="47">
        <v>1090</v>
      </c>
      <c r="DYJ50" s="51" t="s">
        <v>119</v>
      </c>
      <c r="DYK50" s="48">
        <v>0</v>
      </c>
      <c r="DYL50" s="48">
        <f>DYK50-DYO50</f>
        <v>-122330</v>
      </c>
      <c r="DYM50" s="48">
        <v>0</v>
      </c>
      <c r="DYN50" s="48">
        <v>0</v>
      </c>
      <c r="DYO50" s="48">
        <v>122330</v>
      </c>
      <c r="DYP50" s="49">
        <v>0</v>
      </c>
      <c r="DYQ50" s="48">
        <v>0</v>
      </c>
      <c r="DYR50" s="48">
        <v>0</v>
      </c>
      <c r="DYS50" s="48">
        <v>0</v>
      </c>
      <c r="DYT50" s="48">
        <v>0</v>
      </c>
      <c r="DYU50" s="48">
        <v>0</v>
      </c>
      <c r="DYV50" s="48">
        <f>DYK50+DYP50</f>
        <v>0</v>
      </c>
      <c r="DYW50" s="47" t="s">
        <v>118</v>
      </c>
      <c r="DYX50" s="47">
        <v>3241</v>
      </c>
      <c r="DYY50" s="47">
        <v>1090</v>
      </c>
      <c r="DYZ50" s="51" t="s">
        <v>119</v>
      </c>
      <c r="DZA50" s="48">
        <v>0</v>
      </c>
      <c r="DZB50" s="48">
        <f>DZA50-DZE50</f>
        <v>-122330</v>
      </c>
      <c r="DZC50" s="48">
        <v>0</v>
      </c>
      <c r="DZD50" s="48">
        <v>0</v>
      </c>
      <c r="DZE50" s="48">
        <v>122330</v>
      </c>
      <c r="DZF50" s="49">
        <v>0</v>
      </c>
      <c r="DZG50" s="48">
        <v>0</v>
      </c>
      <c r="DZH50" s="48">
        <v>0</v>
      </c>
      <c r="DZI50" s="48">
        <v>0</v>
      </c>
      <c r="DZJ50" s="48">
        <v>0</v>
      </c>
      <c r="DZK50" s="48">
        <v>0</v>
      </c>
      <c r="DZL50" s="48">
        <f>DZA50+DZF50</f>
        <v>0</v>
      </c>
      <c r="DZM50" s="47" t="s">
        <v>118</v>
      </c>
      <c r="DZN50" s="47">
        <v>3241</v>
      </c>
      <c r="DZO50" s="47">
        <v>1090</v>
      </c>
      <c r="DZP50" s="51" t="s">
        <v>119</v>
      </c>
      <c r="DZQ50" s="48">
        <v>0</v>
      </c>
      <c r="DZR50" s="48">
        <f>DZQ50-DZU50</f>
        <v>-122330</v>
      </c>
      <c r="DZS50" s="48">
        <v>0</v>
      </c>
      <c r="DZT50" s="48">
        <v>0</v>
      </c>
      <c r="DZU50" s="48">
        <v>122330</v>
      </c>
      <c r="DZV50" s="49">
        <v>0</v>
      </c>
      <c r="DZW50" s="48">
        <v>0</v>
      </c>
      <c r="DZX50" s="48">
        <v>0</v>
      </c>
      <c r="DZY50" s="48">
        <v>0</v>
      </c>
      <c r="DZZ50" s="48">
        <v>0</v>
      </c>
      <c r="EAA50" s="48">
        <v>0</v>
      </c>
      <c r="EAB50" s="48">
        <f>DZQ50+DZV50</f>
        <v>0</v>
      </c>
      <c r="EAC50" s="47" t="s">
        <v>118</v>
      </c>
      <c r="EAD50" s="47">
        <v>3241</v>
      </c>
      <c r="EAE50" s="47">
        <v>1090</v>
      </c>
      <c r="EAF50" s="51" t="s">
        <v>119</v>
      </c>
      <c r="EAG50" s="48">
        <v>0</v>
      </c>
      <c r="EAH50" s="48">
        <f>EAG50-EAK50</f>
        <v>-122330</v>
      </c>
      <c r="EAI50" s="48">
        <v>0</v>
      </c>
      <c r="EAJ50" s="48">
        <v>0</v>
      </c>
      <c r="EAK50" s="48">
        <v>122330</v>
      </c>
      <c r="EAL50" s="49">
        <v>0</v>
      </c>
      <c r="EAM50" s="48">
        <v>0</v>
      </c>
      <c r="EAN50" s="48">
        <v>0</v>
      </c>
      <c r="EAO50" s="48">
        <v>0</v>
      </c>
      <c r="EAP50" s="48">
        <v>0</v>
      </c>
      <c r="EAQ50" s="48">
        <v>0</v>
      </c>
      <c r="EAR50" s="48">
        <f>EAG50+EAL50</f>
        <v>0</v>
      </c>
      <c r="EAS50" s="47" t="s">
        <v>118</v>
      </c>
      <c r="EAT50" s="47">
        <v>3241</v>
      </c>
      <c r="EAU50" s="47">
        <v>1090</v>
      </c>
      <c r="EAV50" s="51" t="s">
        <v>119</v>
      </c>
      <c r="EAW50" s="48">
        <v>0</v>
      </c>
      <c r="EAX50" s="48">
        <f>EAW50-EBA50</f>
        <v>-122330</v>
      </c>
      <c r="EAY50" s="48">
        <v>0</v>
      </c>
      <c r="EAZ50" s="48">
        <v>0</v>
      </c>
      <c r="EBA50" s="48">
        <v>122330</v>
      </c>
      <c r="EBB50" s="49">
        <v>0</v>
      </c>
      <c r="EBC50" s="48">
        <v>0</v>
      </c>
      <c r="EBD50" s="48">
        <v>0</v>
      </c>
      <c r="EBE50" s="48">
        <v>0</v>
      </c>
      <c r="EBF50" s="48">
        <v>0</v>
      </c>
      <c r="EBG50" s="48">
        <v>0</v>
      </c>
      <c r="EBH50" s="48">
        <f>EAW50+EBB50</f>
        <v>0</v>
      </c>
      <c r="EBI50" s="47" t="s">
        <v>118</v>
      </c>
      <c r="EBJ50" s="47">
        <v>3241</v>
      </c>
      <c r="EBK50" s="47">
        <v>1090</v>
      </c>
      <c r="EBL50" s="51" t="s">
        <v>119</v>
      </c>
      <c r="EBM50" s="48">
        <v>0</v>
      </c>
      <c r="EBN50" s="48">
        <f>EBM50-EBQ50</f>
        <v>-122330</v>
      </c>
      <c r="EBO50" s="48">
        <v>0</v>
      </c>
      <c r="EBP50" s="48">
        <v>0</v>
      </c>
      <c r="EBQ50" s="48">
        <v>122330</v>
      </c>
      <c r="EBR50" s="49">
        <v>0</v>
      </c>
      <c r="EBS50" s="48">
        <v>0</v>
      </c>
      <c r="EBT50" s="48">
        <v>0</v>
      </c>
      <c r="EBU50" s="48">
        <v>0</v>
      </c>
      <c r="EBV50" s="48">
        <v>0</v>
      </c>
      <c r="EBW50" s="48">
        <v>0</v>
      </c>
      <c r="EBX50" s="48">
        <f>EBM50+EBR50</f>
        <v>0</v>
      </c>
      <c r="EBY50" s="47" t="s">
        <v>118</v>
      </c>
      <c r="EBZ50" s="47">
        <v>3241</v>
      </c>
      <c r="ECA50" s="47">
        <v>1090</v>
      </c>
      <c r="ECB50" s="51" t="s">
        <v>119</v>
      </c>
      <c r="ECC50" s="48">
        <v>0</v>
      </c>
      <c r="ECD50" s="48">
        <f>ECC50-ECG50</f>
        <v>-122330</v>
      </c>
      <c r="ECE50" s="48">
        <v>0</v>
      </c>
      <c r="ECF50" s="48">
        <v>0</v>
      </c>
      <c r="ECG50" s="48">
        <v>122330</v>
      </c>
      <c r="ECH50" s="49">
        <v>0</v>
      </c>
      <c r="ECI50" s="48">
        <v>0</v>
      </c>
      <c r="ECJ50" s="48">
        <v>0</v>
      </c>
      <c r="ECK50" s="48">
        <v>0</v>
      </c>
      <c r="ECL50" s="48">
        <v>0</v>
      </c>
      <c r="ECM50" s="48">
        <v>0</v>
      </c>
      <c r="ECN50" s="48">
        <f>ECC50+ECH50</f>
        <v>0</v>
      </c>
      <c r="ECO50" s="47" t="s">
        <v>118</v>
      </c>
      <c r="ECP50" s="47">
        <v>3241</v>
      </c>
      <c r="ECQ50" s="47">
        <v>1090</v>
      </c>
      <c r="ECR50" s="51" t="s">
        <v>119</v>
      </c>
      <c r="ECS50" s="48">
        <v>0</v>
      </c>
      <c r="ECT50" s="48">
        <f>ECS50-ECW50</f>
        <v>-122330</v>
      </c>
      <c r="ECU50" s="48">
        <v>0</v>
      </c>
      <c r="ECV50" s="48">
        <v>0</v>
      </c>
      <c r="ECW50" s="48">
        <v>122330</v>
      </c>
      <c r="ECX50" s="49">
        <v>0</v>
      </c>
      <c r="ECY50" s="48">
        <v>0</v>
      </c>
      <c r="ECZ50" s="48">
        <v>0</v>
      </c>
      <c r="EDA50" s="48">
        <v>0</v>
      </c>
      <c r="EDB50" s="48">
        <v>0</v>
      </c>
      <c r="EDC50" s="48">
        <v>0</v>
      </c>
      <c r="EDD50" s="48">
        <f>ECS50+ECX50</f>
        <v>0</v>
      </c>
      <c r="EDE50" s="47" t="s">
        <v>118</v>
      </c>
      <c r="EDF50" s="47">
        <v>3241</v>
      </c>
      <c r="EDG50" s="47">
        <v>1090</v>
      </c>
      <c r="EDH50" s="51" t="s">
        <v>119</v>
      </c>
      <c r="EDI50" s="48">
        <v>0</v>
      </c>
      <c r="EDJ50" s="48">
        <f>EDI50-EDM50</f>
        <v>-122330</v>
      </c>
      <c r="EDK50" s="48">
        <v>0</v>
      </c>
      <c r="EDL50" s="48">
        <v>0</v>
      </c>
      <c r="EDM50" s="48">
        <v>122330</v>
      </c>
      <c r="EDN50" s="49">
        <v>0</v>
      </c>
      <c r="EDO50" s="48">
        <v>0</v>
      </c>
      <c r="EDP50" s="48">
        <v>0</v>
      </c>
      <c r="EDQ50" s="48">
        <v>0</v>
      </c>
      <c r="EDR50" s="48">
        <v>0</v>
      </c>
      <c r="EDS50" s="48">
        <v>0</v>
      </c>
      <c r="EDT50" s="48">
        <f>EDI50+EDN50</f>
        <v>0</v>
      </c>
      <c r="EDU50" s="47" t="s">
        <v>118</v>
      </c>
      <c r="EDV50" s="47">
        <v>3241</v>
      </c>
      <c r="EDW50" s="47">
        <v>1090</v>
      </c>
      <c r="EDX50" s="51" t="s">
        <v>119</v>
      </c>
      <c r="EDY50" s="48">
        <v>0</v>
      </c>
      <c r="EDZ50" s="48">
        <f>EDY50-EEC50</f>
        <v>-122330</v>
      </c>
      <c r="EEA50" s="48">
        <v>0</v>
      </c>
      <c r="EEB50" s="48">
        <v>0</v>
      </c>
      <c r="EEC50" s="48">
        <v>122330</v>
      </c>
      <c r="EED50" s="49">
        <v>0</v>
      </c>
      <c r="EEE50" s="48">
        <v>0</v>
      </c>
      <c r="EEF50" s="48">
        <v>0</v>
      </c>
      <c r="EEG50" s="48">
        <v>0</v>
      </c>
      <c r="EEH50" s="48">
        <v>0</v>
      </c>
      <c r="EEI50" s="48">
        <v>0</v>
      </c>
      <c r="EEJ50" s="48">
        <f>EDY50+EED50</f>
        <v>0</v>
      </c>
      <c r="EEK50" s="47" t="s">
        <v>118</v>
      </c>
      <c r="EEL50" s="47">
        <v>3241</v>
      </c>
      <c r="EEM50" s="47">
        <v>1090</v>
      </c>
      <c r="EEN50" s="51" t="s">
        <v>119</v>
      </c>
      <c r="EEO50" s="48">
        <v>0</v>
      </c>
      <c r="EEP50" s="48">
        <f>EEO50-EES50</f>
        <v>-122330</v>
      </c>
      <c r="EEQ50" s="48">
        <v>0</v>
      </c>
      <c r="EER50" s="48">
        <v>0</v>
      </c>
      <c r="EES50" s="48">
        <v>122330</v>
      </c>
      <c r="EET50" s="49">
        <v>0</v>
      </c>
      <c r="EEU50" s="48">
        <v>0</v>
      </c>
      <c r="EEV50" s="48">
        <v>0</v>
      </c>
      <c r="EEW50" s="48">
        <v>0</v>
      </c>
      <c r="EEX50" s="48">
        <v>0</v>
      </c>
      <c r="EEY50" s="48">
        <v>0</v>
      </c>
      <c r="EEZ50" s="48">
        <f>EEO50+EET50</f>
        <v>0</v>
      </c>
      <c r="EFA50" s="47" t="s">
        <v>118</v>
      </c>
      <c r="EFB50" s="47">
        <v>3241</v>
      </c>
      <c r="EFC50" s="47">
        <v>1090</v>
      </c>
      <c r="EFD50" s="51" t="s">
        <v>119</v>
      </c>
      <c r="EFE50" s="48">
        <v>0</v>
      </c>
      <c r="EFF50" s="48">
        <f>EFE50-EFI50</f>
        <v>-122330</v>
      </c>
      <c r="EFG50" s="48">
        <v>0</v>
      </c>
      <c r="EFH50" s="48">
        <v>0</v>
      </c>
      <c r="EFI50" s="48">
        <v>122330</v>
      </c>
      <c r="EFJ50" s="49">
        <v>0</v>
      </c>
      <c r="EFK50" s="48">
        <v>0</v>
      </c>
      <c r="EFL50" s="48">
        <v>0</v>
      </c>
      <c r="EFM50" s="48">
        <v>0</v>
      </c>
      <c r="EFN50" s="48">
        <v>0</v>
      </c>
      <c r="EFO50" s="48">
        <v>0</v>
      </c>
      <c r="EFP50" s="48">
        <f>EFE50+EFJ50</f>
        <v>0</v>
      </c>
      <c r="EFQ50" s="47" t="s">
        <v>118</v>
      </c>
      <c r="EFR50" s="47">
        <v>3241</v>
      </c>
      <c r="EFS50" s="47">
        <v>1090</v>
      </c>
      <c r="EFT50" s="51" t="s">
        <v>119</v>
      </c>
      <c r="EFU50" s="48">
        <v>0</v>
      </c>
      <c r="EFV50" s="48">
        <f>EFU50-EFY50</f>
        <v>-122330</v>
      </c>
      <c r="EFW50" s="48">
        <v>0</v>
      </c>
      <c r="EFX50" s="48">
        <v>0</v>
      </c>
      <c r="EFY50" s="48">
        <v>122330</v>
      </c>
      <c r="EFZ50" s="49">
        <v>0</v>
      </c>
      <c r="EGA50" s="48">
        <v>0</v>
      </c>
      <c r="EGB50" s="48">
        <v>0</v>
      </c>
      <c r="EGC50" s="48">
        <v>0</v>
      </c>
      <c r="EGD50" s="48">
        <v>0</v>
      </c>
      <c r="EGE50" s="48">
        <v>0</v>
      </c>
      <c r="EGF50" s="48">
        <f>EFU50+EFZ50</f>
        <v>0</v>
      </c>
      <c r="EGG50" s="47" t="s">
        <v>118</v>
      </c>
      <c r="EGH50" s="47">
        <v>3241</v>
      </c>
      <c r="EGI50" s="47">
        <v>1090</v>
      </c>
      <c r="EGJ50" s="51" t="s">
        <v>119</v>
      </c>
      <c r="EGK50" s="48">
        <v>0</v>
      </c>
      <c r="EGL50" s="48">
        <f>EGK50-EGO50</f>
        <v>-122330</v>
      </c>
      <c r="EGM50" s="48">
        <v>0</v>
      </c>
      <c r="EGN50" s="48">
        <v>0</v>
      </c>
      <c r="EGO50" s="48">
        <v>122330</v>
      </c>
      <c r="EGP50" s="49">
        <v>0</v>
      </c>
      <c r="EGQ50" s="48">
        <v>0</v>
      </c>
      <c r="EGR50" s="48">
        <v>0</v>
      </c>
      <c r="EGS50" s="48">
        <v>0</v>
      </c>
      <c r="EGT50" s="48">
        <v>0</v>
      </c>
      <c r="EGU50" s="48">
        <v>0</v>
      </c>
      <c r="EGV50" s="48">
        <f>EGK50+EGP50</f>
        <v>0</v>
      </c>
      <c r="EGW50" s="47" t="s">
        <v>118</v>
      </c>
      <c r="EGX50" s="47">
        <v>3241</v>
      </c>
      <c r="EGY50" s="47">
        <v>1090</v>
      </c>
      <c r="EGZ50" s="51" t="s">
        <v>119</v>
      </c>
      <c r="EHA50" s="48">
        <v>0</v>
      </c>
      <c r="EHB50" s="48">
        <f>EHA50-EHE50</f>
        <v>-122330</v>
      </c>
      <c r="EHC50" s="48">
        <v>0</v>
      </c>
      <c r="EHD50" s="48">
        <v>0</v>
      </c>
      <c r="EHE50" s="48">
        <v>122330</v>
      </c>
      <c r="EHF50" s="49">
        <v>0</v>
      </c>
      <c r="EHG50" s="48">
        <v>0</v>
      </c>
      <c r="EHH50" s="48">
        <v>0</v>
      </c>
      <c r="EHI50" s="48">
        <v>0</v>
      </c>
      <c r="EHJ50" s="48">
        <v>0</v>
      </c>
      <c r="EHK50" s="48">
        <v>0</v>
      </c>
      <c r="EHL50" s="48">
        <f>EHA50+EHF50</f>
        <v>0</v>
      </c>
      <c r="EHM50" s="47" t="s">
        <v>118</v>
      </c>
      <c r="EHN50" s="47">
        <v>3241</v>
      </c>
      <c r="EHO50" s="47">
        <v>1090</v>
      </c>
      <c r="EHP50" s="51" t="s">
        <v>119</v>
      </c>
      <c r="EHQ50" s="48">
        <v>0</v>
      </c>
      <c r="EHR50" s="48">
        <f>EHQ50-EHU50</f>
        <v>-122330</v>
      </c>
      <c r="EHS50" s="48">
        <v>0</v>
      </c>
      <c r="EHT50" s="48">
        <v>0</v>
      </c>
      <c r="EHU50" s="48">
        <v>122330</v>
      </c>
      <c r="EHV50" s="49">
        <v>0</v>
      </c>
      <c r="EHW50" s="48">
        <v>0</v>
      </c>
      <c r="EHX50" s="48">
        <v>0</v>
      </c>
      <c r="EHY50" s="48">
        <v>0</v>
      </c>
      <c r="EHZ50" s="48">
        <v>0</v>
      </c>
      <c r="EIA50" s="48">
        <v>0</v>
      </c>
      <c r="EIB50" s="48">
        <f>EHQ50+EHV50</f>
        <v>0</v>
      </c>
      <c r="EIC50" s="47" t="s">
        <v>118</v>
      </c>
      <c r="EID50" s="47">
        <v>3241</v>
      </c>
      <c r="EIE50" s="47">
        <v>1090</v>
      </c>
      <c r="EIF50" s="51" t="s">
        <v>119</v>
      </c>
      <c r="EIG50" s="48">
        <v>0</v>
      </c>
      <c r="EIH50" s="48">
        <f>EIG50-EIK50</f>
        <v>-122330</v>
      </c>
      <c r="EII50" s="48">
        <v>0</v>
      </c>
      <c r="EIJ50" s="48">
        <v>0</v>
      </c>
      <c r="EIK50" s="48">
        <v>122330</v>
      </c>
      <c r="EIL50" s="49">
        <v>0</v>
      </c>
      <c r="EIM50" s="48">
        <v>0</v>
      </c>
      <c r="EIN50" s="48">
        <v>0</v>
      </c>
      <c r="EIO50" s="48">
        <v>0</v>
      </c>
      <c r="EIP50" s="48">
        <v>0</v>
      </c>
      <c r="EIQ50" s="48">
        <v>0</v>
      </c>
      <c r="EIR50" s="48">
        <f>EIG50+EIL50</f>
        <v>0</v>
      </c>
      <c r="EIS50" s="47" t="s">
        <v>118</v>
      </c>
      <c r="EIT50" s="47">
        <v>3241</v>
      </c>
      <c r="EIU50" s="47">
        <v>1090</v>
      </c>
      <c r="EIV50" s="51" t="s">
        <v>119</v>
      </c>
      <c r="EIW50" s="48">
        <v>0</v>
      </c>
      <c r="EIX50" s="48">
        <f>EIW50-EJA50</f>
        <v>-122330</v>
      </c>
      <c r="EIY50" s="48">
        <v>0</v>
      </c>
      <c r="EIZ50" s="48">
        <v>0</v>
      </c>
      <c r="EJA50" s="48">
        <v>122330</v>
      </c>
      <c r="EJB50" s="49">
        <v>0</v>
      </c>
      <c r="EJC50" s="48">
        <v>0</v>
      </c>
      <c r="EJD50" s="48">
        <v>0</v>
      </c>
      <c r="EJE50" s="48">
        <v>0</v>
      </c>
      <c r="EJF50" s="48">
        <v>0</v>
      </c>
      <c r="EJG50" s="48">
        <v>0</v>
      </c>
      <c r="EJH50" s="48">
        <f>EIW50+EJB50</f>
        <v>0</v>
      </c>
      <c r="EJI50" s="47" t="s">
        <v>118</v>
      </c>
      <c r="EJJ50" s="47">
        <v>3241</v>
      </c>
      <c r="EJK50" s="47">
        <v>1090</v>
      </c>
      <c r="EJL50" s="51" t="s">
        <v>119</v>
      </c>
      <c r="EJM50" s="48">
        <v>0</v>
      </c>
      <c r="EJN50" s="48">
        <f>EJM50-EJQ50</f>
        <v>-122330</v>
      </c>
      <c r="EJO50" s="48">
        <v>0</v>
      </c>
      <c r="EJP50" s="48">
        <v>0</v>
      </c>
      <c r="EJQ50" s="48">
        <v>122330</v>
      </c>
      <c r="EJR50" s="49">
        <v>0</v>
      </c>
      <c r="EJS50" s="48">
        <v>0</v>
      </c>
      <c r="EJT50" s="48">
        <v>0</v>
      </c>
      <c r="EJU50" s="48">
        <v>0</v>
      </c>
      <c r="EJV50" s="48">
        <v>0</v>
      </c>
      <c r="EJW50" s="48">
        <v>0</v>
      </c>
      <c r="EJX50" s="48">
        <f>EJM50+EJR50</f>
        <v>0</v>
      </c>
      <c r="EJY50" s="47" t="s">
        <v>118</v>
      </c>
      <c r="EJZ50" s="47">
        <v>3241</v>
      </c>
      <c r="EKA50" s="47">
        <v>1090</v>
      </c>
      <c r="EKB50" s="51" t="s">
        <v>119</v>
      </c>
      <c r="EKC50" s="48">
        <v>0</v>
      </c>
      <c r="EKD50" s="48">
        <f>EKC50-EKG50</f>
        <v>-122330</v>
      </c>
      <c r="EKE50" s="48">
        <v>0</v>
      </c>
      <c r="EKF50" s="48">
        <v>0</v>
      </c>
      <c r="EKG50" s="48">
        <v>122330</v>
      </c>
      <c r="EKH50" s="49">
        <v>0</v>
      </c>
      <c r="EKI50" s="48">
        <v>0</v>
      </c>
      <c r="EKJ50" s="48">
        <v>0</v>
      </c>
      <c r="EKK50" s="48">
        <v>0</v>
      </c>
      <c r="EKL50" s="48">
        <v>0</v>
      </c>
      <c r="EKM50" s="48">
        <v>0</v>
      </c>
      <c r="EKN50" s="48">
        <f>EKC50+EKH50</f>
        <v>0</v>
      </c>
      <c r="EKO50" s="47" t="s">
        <v>118</v>
      </c>
      <c r="EKP50" s="47">
        <v>3241</v>
      </c>
      <c r="EKQ50" s="47">
        <v>1090</v>
      </c>
      <c r="EKR50" s="51" t="s">
        <v>119</v>
      </c>
      <c r="EKS50" s="48">
        <v>0</v>
      </c>
      <c r="EKT50" s="48">
        <f>EKS50-EKW50</f>
        <v>-122330</v>
      </c>
      <c r="EKU50" s="48">
        <v>0</v>
      </c>
      <c r="EKV50" s="48">
        <v>0</v>
      </c>
      <c r="EKW50" s="48">
        <v>122330</v>
      </c>
      <c r="EKX50" s="49">
        <v>0</v>
      </c>
      <c r="EKY50" s="48">
        <v>0</v>
      </c>
      <c r="EKZ50" s="48">
        <v>0</v>
      </c>
      <c r="ELA50" s="48">
        <v>0</v>
      </c>
      <c r="ELB50" s="48">
        <v>0</v>
      </c>
      <c r="ELC50" s="48">
        <v>0</v>
      </c>
      <c r="ELD50" s="48">
        <f>EKS50+EKX50</f>
        <v>0</v>
      </c>
      <c r="ELE50" s="47" t="s">
        <v>118</v>
      </c>
      <c r="ELF50" s="47">
        <v>3241</v>
      </c>
      <c r="ELG50" s="47">
        <v>1090</v>
      </c>
      <c r="ELH50" s="51" t="s">
        <v>119</v>
      </c>
      <c r="ELI50" s="48">
        <v>0</v>
      </c>
      <c r="ELJ50" s="48">
        <f>ELI50-ELM50</f>
        <v>-122330</v>
      </c>
      <c r="ELK50" s="48">
        <v>0</v>
      </c>
      <c r="ELL50" s="48">
        <v>0</v>
      </c>
      <c r="ELM50" s="48">
        <v>122330</v>
      </c>
      <c r="ELN50" s="49">
        <v>0</v>
      </c>
      <c r="ELO50" s="48">
        <v>0</v>
      </c>
      <c r="ELP50" s="48">
        <v>0</v>
      </c>
      <c r="ELQ50" s="48">
        <v>0</v>
      </c>
      <c r="ELR50" s="48">
        <v>0</v>
      </c>
      <c r="ELS50" s="48">
        <v>0</v>
      </c>
      <c r="ELT50" s="48">
        <f>ELI50+ELN50</f>
        <v>0</v>
      </c>
      <c r="ELU50" s="47" t="s">
        <v>118</v>
      </c>
      <c r="ELV50" s="47">
        <v>3241</v>
      </c>
      <c r="ELW50" s="47">
        <v>1090</v>
      </c>
      <c r="ELX50" s="51" t="s">
        <v>119</v>
      </c>
      <c r="ELY50" s="48">
        <v>0</v>
      </c>
      <c r="ELZ50" s="48">
        <f>ELY50-EMC50</f>
        <v>-122330</v>
      </c>
      <c r="EMA50" s="48">
        <v>0</v>
      </c>
      <c r="EMB50" s="48">
        <v>0</v>
      </c>
      <c r="EMC50" s="48">
        <v>122330</v>
      </c>
      <c r="EMD50" s="49">
        <v>0</v>
      </c>
      <c r="EME50" s="48">
        <v>0</v>
      </c>
      <c r="EMF50" s="48">
        <v>0</v>
      </c>
      <c r="EMG50" s="48">
        <v>0</v>
      </c>
      <c r="EMH50" s="48">
        <v>0</v>
      </c>
      <c r="EMI50" s="48">
        <v>0</v>
      </c>
      <c r="EMJ50" s="48">
        <f>ELY50+EMD50</f>
        <v>0</v>
      </c>
      <c r="EMK50" s="47" t="s">
        <v>118</v>
      </c>
      <c r="EML50" s="47">
        <v>3241</v>
      </c>
      <c r="EMM50" s="47">
        <v>1090</v>
      </c>
      <c r="EMN50" s="51" t="s">
        <v>119</v>
      </c>
      <c r="EMO50" s="48">
        <v>0</v>
      </c>
      <c r="EMP50" s="48">
        <f>EMO50-EMS50</f>
        <v>-122330</v>
      </c>
      <c r="EMQ50" s="48">
        <v>0</v>
      </c>
      <c r="EMR50" s="48">
        <v>0</v>
      </c>
      <c r="EMS50" s="48">
        <v>122330</v>
      </c>
      <c r="EMT50" s="49">
        <v>0</v>
      </c>
      <c r="EMU50" s="48">
        <v>0</v>
      </c>
      <c r="EMV50" s="48">
        <v>0</v>
      </c>
      <c r="EMW50" s="48">
        <v>0</v>
      </c>
      <c r="EMX50" s="48">
        <v>0</v>
      </c>
      <c r="EMY50" s="48">
        <v>0</v>
      </c>
      <c r="EMZ50" s="48">
        <f>EMO50+EMT50</f>
        <v>0</v>
      </c>
      <c r="ENA50" s="47" t="s">
        <v>118</v>
      </c>
      <c r="ENB50" s="47">
        <v>3241</v>
      </c>
      <c r="ENC50" s="47">
        <v>1090</v>
      </c>
      <c r="END50" s="51" t="s">
        <v>119</v>
      </c>
      <c r="ENE50" s="48">
        <v>0</v>
      </c>
      <c r="ENF50" s="48">
        <f>ENE50-ENI50</f>
        <v>-122330</v>
      </c>
      <c r="ENG50" s="48">
        <v>0</v>
      </c>
      <c r="ENH50" s="48">
        <v>0</v>
      </c>
      <c r="ENI50" s="48">
        <v>122330</v>
      </c>
      <c r="ENJ50" s="49">
        <v>0</v>
      </c>
      <c r="ENK50" s="48">
        <v>0</v>
      </c>
      <c r="ENL50" s="48">
        <v>0</v>
      </c>
      <c r="ENM50" s="48">
        <v>0</v>
      </c>
      <c r="ENN50" s="48">
        <v>0</v>
      </c>
      <c r="ENO50" s="48">
        <v>0</v>
      </c>
      <c r="ENP50" s="48">
        <f>ENE50+ENJ50</f>
        <v>0</v>
      </c>
      <c r="ENQ50" s="47" t="s">
        <v>118</v>
      </c>
      <c r="ENR50" s="47">
        <v>3241</v>
      </c>
      <c r="ENS50" s="47">
        <v>1090</v>
      </c>
      <c r="ENT50" s="51" t="s">
        <v>119</v>
      </c>
      <c r="ENU50" s="48">
        <v>0</v>
      </c>
      <c r="ENV50" s="48">
        <f>ENU50-ENY50</f>
        <v>-122330</v>
      </c>
      <c r="ENW50" s="48">
        <v>0</v>
      </c>
      <c r="ENX50" s="48">
        <v>0</v>
      </c>
      <c r="ENY50" s="48">
        <v>122330</v>
      </c>
      <c r="ENZ50" s="49">
        <v>0</v>
      </c>
      <c r="EOA50" s="48">
        <v>0</v>
      </c>
      <c r="EOB50" s="48">
        <v>0</v>
      </c>
      <c r="EOC50" s="48">
        <v>0</v>
      </c>
      <c r="EOD50" s="48">
        <v>0</v>
      </c>
      <c r="EOE50" s="48">
        <v>0</v>
      </c>
      <c r="EOF50" s="48">
        <f>ENU50+ENZ50</f>
        <v>0</v>
      </c>
      <c r="EOG50" s="47" t="s">
        <v>118</v>
      </c>
      <c r="EOH50" s="47">
        <v>3241</v>
      </c>
      <c r="EOI50" s="47">
        <v>1090</v>
      </c>
      <c r="EOJ50" s="51" t="s">
        <v>119</v>
      </c>
      <c r="EOK50" s="48">
        <v>0</v>
      </c>
      <c r="EOL50" s="48">
        <f>EOK50-EOO50</f>
        <v>-122330</v>
      </c>
      <c r="EOM50" s="48">
        <v>0</v>
      </c>
      <c r="EON50" s="48">
        <v>0</v>
      </c>
      <c r="EOO50" s="48">
        <v>122330</v>
      </c>
      <c r="EOP50" s="49">
        <v>0</v>
      </c>
      <c r="EOQ50" s="48">
        <v>0</v>
      </c>
      <c r="EOR50" s="48">
        <v>0</v>
      </c>
      <c r="EOS50" s="48">
        <v>0</v>
      </c>
      <c r="EOT50" s="48">
        <v>0</v>
      </c>
      <c r="EOU50" s="48">
        <v>0</v>
      </c>
      <c r="EOV50" s="48">
        <f>EOK50+EOP50</f>
        <v>0</v>
      </c>
      <c r="EOW50" s="47" t="s">
        <v>118</v>
      </c>
      <c r="EOX50" s="47">
        <v>3241</v>
      </c>
      <c r="EOY50" s="47">
        <v>1090</v>
      </c>
      <c r="EOZ50" s="51" t="s">
        <v>119</v>
      </c>
      <c r="EPA50" s="48">
        <v>0</v>
      </c>
      <c r="EPB50" s="48">
        <f>EPA50-EPE50</f>
        <v>-122330</v>
      </c>
      <c r="EPC50" s="48">
        <v>0</v>
      </c>
      <c r="EPD50" s="48">
        <v>0</v>
      </c>
      <c r="EPE50" s="48">
        <v>122330</v>
      </c>
      <c r="EPF50" s="49">
        <v>0</v>
      </c>
      <c r="EPG50" s="48">
        <v>0</v>
      </c>
      <c r="EPH50" s="48">
        <v>0</v>
      </c>
      <c r="EPI50" s="48">
        <v>0</v>
      </c>
      <c r="EPJ50" s="48">
        <v>0</v>
      </c>
      <c r="EPK50" s="48">
        <v>0</v>
      </c>
      <c r="EPL50" s="48">
        <f>EPA50+EPF50</f>
        <v>0</v>
      </c>
      <c r="EPM50" s="47" t="s">
        <v>118</v>
      </c>
      <c r="EPN50" s="47">
        <v>3241</v>
      </c>
      <c r="EPO50" s="47">
        <v>1090</v>
      </c>
      <c r="EPP50" s="51" t="s">
        <v>119</v>
      </c>
      <c r="EPQ50" s="48">
        <v>0</v>
      </c>
      <c r="EPR50" s="48">
        <f>EPQ50-EPU50</f>
        <v>-122330</v>
      </c>
      <c r="EPS50" s="48">
        <v>0</v>
      </c>
      <c r="EPT50" s="48">
        <v>0</v>
      </c>
      <c r="EPU50" s="48">
        <v>122330</v>
      </c>
      <c r="EPV50" s="49">
        <v>0</v>
      </c>
      <c r="EPW50" s="48">
        <v>0</v>
      </c>
      <c r="EPX50" s="48">
        <v>0</v>
      </c>
      <c r="EPY50" s="48">
        <v>0</v>
      </c>
      <c r="EPZ50" s="48">
        <v>0</v>
      </c>
      <c r="EQA50" s="48">
        <v>0</v>
      </c>
      <c r="EQB50" s="48">
        <f>EPQ50+EPV50</f>
        <v>0</v>
      </c>
      <c r="EQC50" s="47" t="s">
        <v>118</v>
      </c>
      <c r="EQD50" s="47">
        <v>3241</v>
      </c>
      <c r="EQE50" s="47">
        <v>1090</v>
      </c>
      <c r="EQF50" s="51" t="s">
        <v>119</v>
      </c>
      <c r="EQG50" s="48">
        <v>0</v>
      </c>
      <c r="EQH50" s="48">
        <f>EQG50-EQK50</f>
        <v>-122330</v>
      </c>
      <c r="EQI50" s="48">
        <v>0</v>
      </c>
      <c r="EQJ50" s="48">
        <v>0</v>
      </c>
      <c r="EQK50" s="48">
        <v>122330</v>
      </c>
      <c r="EQL50" s="49">
        <v>0</v>
      </c>
      <c r="EQM50" s="48">
        <v>0</v>
      </c>
      <c r="EQN50" s="48">
        <v>0</v>
      </c>
      <c r="EQO50" s="48">
        <v>0</v>
      </c>
      <c r="EQP50" s="48">
        <v>0</v>
      </c>
      <c r="EQQ50" s="48">
        <v>0</v>
      </c>
      <c r="EQR50" s="48">
        <f>EQG50+EQL50</f>
        <v>0</v>
      </c>
      <c r="EQS50" s="47" t="s">
        <v>118</v>
      </c>
      <c r="EQT50" s="47">
        <v>3241</v>
      </c>
      <c r="EQU50" s="47">
        <v>1090</v>
      </c>
      <c r="EQV50" s="51" t="s">
        <v>119</v>
      </c>
      <c r="EQW50" s="48">
        <v>0</v>
      </c>
      <c r="EQX50" s="48">
        <f>EQW50-ERA50</f>
        <v>-122330</v>
      </c>
      <c r="EQY50" s="48">
        <v>0</v>
      </c>
      <c r="EQZ50" s="48">
        <v>0</v>
      </c>
      <c r="ERA50" s="48">
        <v>122330</v>
      </c>
      <c r="ERB50" s="49">
        <v>0</v>
      </c>
      <c r="ERC50" s="48">
        <v>0</v>
      </c>
      <c r="ERD50" s="48">
        <v>0</v>
      </c>
      <c r="ERE50" s="48">
        <v>0</v>
      </c>
      <c r="ERF50" s="48">
        <v>0</v>
      </c>
      <c r="ERG50" s="48">
        <v>0</v>
      </c>
      <c r="ERH50" s="48">
        <f>EQW50+ERB50</f>
        <v>0</v>
      </c>
      <c r="ERI50" s="47" t="s">
        <v>118</v>
      </c>
      <c r="ERJ50" s="47">
        <v>3241</v>
      </c>
      <c r="ERK50" s="47">
        <v>1090</v>
      </c>
      <c r="ERL50" s="51" t="s">
        <v>119</v>
      </c>
      <c r="ERM50" s="48">
        <v>0</v>
      </c>
      <c r="ERN50" s="48">
        <f>ERM50-ERQ50</f>
        <v>-122330</v>
      </c>
      <c r="ERO50" s="48">
        <v>0</v>
      </c>
      <c r="ERP50" s="48">
        <v>0</v>
      </c>
      <c r="ERQ50" s="48">
        <v>122330</v>
      </c>
      <c r="ERR50" s="49">
        <v>0</v>
      </c>
      <c r="ERS50" s="48">
        <v>0</v>
      </c>
      <c r="ERT50" s="48">
        <v>0</v>
      </c>
      <c r="ERU50" s="48">
        <v>0</v>
      </c>
      <c r="ERV50" s="48">
        <v>0</v>
      </c>
      <c r="ERW50" s="48">
        <v>0</v>
      </c>
      <c r="ERX50" s="48">
        <f>ERM50+ERR50</f>
        <v>0</v>
      </c>
      <c r="ERY50" s="47" t="s">
        <v>118</v>
      </c>
      <c r="ERZ50" s="47">
        <v>3241</v>
      </c>
      <c r="ESA50" s="47">
        <v>1090</v>
      </c>
      <c r="ESB50" s="51" t="s">
        <v>119</v>
      </c>
      <c r="ESC50" s="48">
        <v>0</v>
      </c>
      <c r="ESD50" s="48">
        <f>ESC50-ESG50</f>
        <v>-122330</v>
      </c>
      <c r="ESE50" s="48">
        <v>0</v>
      </c>
      <c r="ESF50" s="48">
        <v>0</v>
      </c>
      <c r="ESG50" s="48">
        <v>122330</v>
      </c>
      <c r="ESH50" s="49">
        <v>0</v>
      </c>
      <c r="ESI50" s="48">
        <v>0</v>
      </c>
      <c r="ESJ50" s="48">
        <v>0</v>
      </c>
      <c r="ESK50" s="48">
        <v>0</v>
      </c>
      <c r="ESL50" s="48">
        <v>0</v>
      </c>
      <c r="ESM50" s="48">
        <v>0</v>
      </c>
      <c r="ESN50" s="48">
        <f>ESC50+ESH50</f>
        <v>0</v>
      </c>
      <c r="ESO50" s="47" t="s">
        <v>118</v>
      </c>
      <c r="ESP50" s="47">
        <v>3241</v>
      </c>
      <c r="ESQ50" s="47">
        <v>1090</v>
      </c>
      <c r="ESR50" s="51" t="s">
        <v>119</v>
      </c>
      <c r="ESS50" s="48">
        <v>0</v>
      </c>
      <c r="EST50" s="48">
        <f>ESS50-ESW50</f>
        <v>-122330</v>
      </c>
      <c r="ESU50" s="48">
        <v>0</v>
      </c>
      <c r="ESV50" s="48">
        <v>0</v>
      </c>
      <c r="ESW50" s="48">
        <v>122330</v>
      </c>
      <c r="ESX50" s="49">
        <v>0</v>
      </c>
      <c r="ESY50" s="48">
        <v>0</v>
      </c>
      <c r="ESZ50" s="48">
        <v>0</v>
      </c>
      <c r="ETA50" s="48">
        <v>0</v>
      </c>
      <c r="ETB50" s="48">
        <v>0</v>
      </c>
      <c r="ETC50" s="48">
        <v>0</v>
      </c>
      <c r="ETD50" s="48">
        <f>ESS50+ESX50</f>
        <v>0</v>
      </c>
      <c r="ETE50" s="47" t="s">
        <v>118</v>
      </c>
      <c r="ETF50" s="47">
        <v>3241</v>
      </c>
      <c r="ETG50" s="47">
        <v>1090</v>
      </c>
      <c r="ETH50" s="51" t="s">
        <v>119</v>
      </c>
      <c r="ETI50" s="48">
        <v>0</v>
      </c>
      <c r="ETJ50" s="48">
        <f>ETI50-ETM50</f>
        <v>-122330</v>
      </c>
      <c r="ETK50" s="48">
        <v>0</v>
      </c>
      <c r="ETL50" s="48">
        <v>0</v>
      </c>
      <c r="ETM50" s="48">
        <v>122330</v>
      </c>
      <c r="ETN50" s="49">
        <v>0</v>
      </c>
      <c r="ETO50" s="48">
        <v>0</v>
      </c>
      <c r="ETP50" s="48">
        <v>0</v>
      </c>
      <c r="ETQ50" s="48">
        <v>0</v>
      </c>
      <c r="ETR50" s="48">
        <v>0</v>
      </c>
      <c r="ETS50" s="48">
        <v>0</v>
      </c>
      <c r="ETT50" s="48">
        <f>ETI50+ETN50</f>
        <v>0</v>
      </c>
      <c r="ETU50" s="47" t="s">
        <v>118</v>
      </c>
      <c r="ETV50" s="47">
        <v>3241</v>
      </c>
      <c r="ETW50" s="47">
        <v>1090</v>
      </c>
      <c r="ETX50" s="51" t="s">
        <v>119</v>
      </c>
      <c r="ETY50" s="48">
        <v>0</v>
      </c>
      <c r="ETZ50" s="48">
        <f>ETY50-EUC50</f>
        <v>-122330</v>
      </c>
      <c r="EUA50" s="48">
        <v>0</v>
      </c>
      <c r="EUB50" s="48">
        <v>0</v>
      </c>
      <c r="EUC50" s="48">
        <v>122330</v>
      </c>
      <c r="EUD50" s="49">
        <v>0</v>
      </c>
      <c r="EUE50" s="48">
        <v>0</v>
      </c>
      <c r="EUF50" s="48">
        <v>0</v>
      </c>
      <c r="EUG50" s="48">
        <v>0</v>
      </c>
      <c r="EUH50" s="48">
        <v>0</v>
      </c>
      <c r="EUI50" s="48">
        <v>0</v>
      </c>
      <c r="EUJ50" s="48">
        <f>ETY50+EUD50</f>
        <v>0</v>
      </c>
      <c r="EUK50" s="47" t="s">
        <v>118</v>
      </c>
      <c r="EUL50" s="47">
        <v>3241</v>
      </c>
      <c r="EUM50" s="47">
        <v>1090</v>
      </c>
      <c r="EUN50" s="51" t="s">
        <v>119</v>
      </c>
      <c r="EUO50" s="48">
        <v>0</v>
      </c>
      <c r="EUP50" s="48">
        <f>EUO50-EUS50</f>
        <v>-122330</v>
      </c>
      <c r="EUQ50" s="48">
        <v>0</v>
      </c>
      <c r="EUR50" s="48">
        <v>0</v>
      </c>
      <c r="EUS50" s="48">
        <v>122330</v>
      </c>
      <c r="EUT50" s="49">
        <v>0</v>
      </c>
      <c r="EUU50" s="48">
        <v>0</v>
      </c>
      <c r="EUV50" s="48">
        <v>0</v>
      </c>
      <c r="EUW50" s="48">
        <v>0</v>
      </c>
      <c r="EUX50" s="48">
        <v>0</v>
      </c>
      <c r="EUY50" s="48">
        <v>0</v>
      </c>
      <c r="EUZ50" s="48">
        <f>EUO50+EUT50</f>
        <v>0</v>
      </c>
      <c r="EVA50" s="47" t="s">
        <v>118</v>
      </c>
      <c r="EVB50" s="47">
        <v>3241</v>
      </c>
      <c r="EVC50" s="47">
        <v>1090</v>
      </c>
      <c r="EVD50" s="51" t="s">
        <v>119</v>
      </c>
      <c r="EVE50" s="48">
        <v>0</v>
      </c>
      <c r="EVF50" s="48">
        <f>EVE50-EVI50</f>
        <v>-122330</v>
      </c>
      <c r="EVG50" s="48">
        <v>0</v>
      </c>
      <c r="EVH50" s="48">
        <v>0</v>
      </c>
      <c r="EVI50" s="48">
        <v>122330</v>
      </c>
      <c r="EVJ50" s="49">
        <v>0</v>
      </c>
      <c r="EVK50" s="48">
        <v>0</v>
      </c>
      <c r="EVL50" s="48">
        <v>0</v>
      </c>
      <c r="EVM50" s="48">
        <v>0</v>
      </c>
      <c r="EVN50" s="48">
        <v>0</v>
      </c>
      <c r="EVO50" s="48">
        <v>0</v>
      </c>
      <c r="EVP50" s="48">
        <f>EVE50+EVJ50</f>
        <v>0</v>
      </c>
      <c r="EVQ50" s="47" t="s">
        <v>118</v>
      </c>
      <c r="EVR50" s="47">
        <v>3241</v>
      </c>
      <c r="EVS50" s="47">
        <v>1090</v>
      </c>
      <c r="EVT50" s="51" t="s">
        <v>119</v>
      </c>
      <c r="EVU50" s="48">
        <v>0</v>
      </c>
      <c r="EVV50" s="48">
        <f>EVU50-EVY50</f>
        <v>-122330</v>
      </c>
      <c r="EVW50" s="48">
        <v>0</v>
      </c>
      <c r="EVX50" s="48">
        <v>0</v>
      </c>
      <c r="EVY50" s="48">
        <v>122330</v>
      </c>
      <c r="EVZ50" s="49">
        <v>0</v>
      </c>
      <c r="EWA50" s="48">
        <v>0</v>
      </c>
      <c r="EWB50" s="48">
        <v>0</v>
      </c>
      <c r="EWC50" s="48">
        <v>0</v>
      </c>
      <c r="EWD50" s="48">
        <v>0</v>
      </c>
      <c r="EWE50" s="48">
        <v>0</v>
      </c>
      <c r="EWF50" s="48">
        <f>EVU50+EVZ50</f>
        <v>0</v>
      </c>
      <c r="EWG50" s="47" t="s">
        <v>118</v>
      </c>
      <c r="EWH50" s="47">
        <v>3241</v>
      </c>
      <c r="EWI50" s="47">
        <v>1090</v>
      </c>
      <c r="EWJ50" s="51" t="s">
        <v>119</v>
      </c>
      <c r="EWK50" s="48">
        <v>0</v>
      </c>
      <c r="EWL50" s="48">
        <f>EWK50-EWO50</f>
        <v>-122330</v>
      </c>
      <c r="EWM50" s="48">
        <v>0</v>
      </c>
      <c r="EWN50" s="48">
        <v>0</v>
      </c>
      <c r="EWO50" s="48">
        <v>122330</v>
      </c>
      <c r="EWP50" s="49">
        <v>0</v>
      </c>
      <c r="EWQ50" s="48">
        <v>0</v>
      </c>
      <c r="EWR50" s="48">
        <v>0</v>
      </c>
      <c r="EWS50" s="48">
        <v>0</v>
      </c>
      <c r="EWT50" s="48">
        <v>0</v>
      </c>
      <c r="EWU50" s="48">
        <v>0</v>
      </c>
      <c r="EWV50" s="48">
        <f>EWK50+EWP50</f>
        <v>0</v>
      </c>
      <c r="EWW50" s="47" t="s">
        <v>118</v>
      </c>
      <c r="EWX50" s="47">
        <v>3241</v>
      </c>
      <c r="EWY50" s="47">
        <v>1090</v>
      </c>
      <c r="EWZ50" s="51" t="s">
        <v>119</v>
      </c>
      <c r="EXA50" s="48">
        <v>0</v>
      </c>
      <c r="EXB50" s="48">
        <f>EXA50-EXE50</f>
        <v>-122330</v>
      </c>
      <c r="EXC50" s="48">
        <v>0</v>
      </c>
      <c r="EXD50" s="48">
        <v>0</v>
      </c>
      <c r="EXE50" s="48">
        <v>122330</v>
      </c>
      <c r="EXF50" s="49">
        <v>0</v>
      </c>
      <c r="EXG50" s="48">
        <v>0</v>
      </c>
      <c r="EXH50" s="48">
        <v>0</v>
      </c>
      <c r="EXI50" s="48">
        <v>0</v>
      </c>
      <c r="EXJ50" s="48">
        <v>0</v>
      </c>
      <c r="EXK50" s="48">
        <v>0</v>
      </c>
      <c r="EXL50" s="48">
        <f>EXA50+EXF50</f>
        <v>0</v>
      </c>
      <c r="EXM50" s="47" t="s">
        <v>118</v>
      </c>
      <c r="EXN50" s="47">
        <v>3241</v>
      </c>
      <c r="EXO50" s="47">
        <v>1090</v>
      </c>
      <c r="EXP50" s="51" t="s">
        <v>119</v>
      </c>
      <c r="EXQ50" s="48">
        <v>0</v>
      </c>
      <c r="EXR50" s="48">
        <f>EXQ50-EXU50</f>
        <v>-122330</v>
      </c>
      <c r="EXS50" s="48">
        <v>0</v>
      </c>
      <c r="EXT50" s="48">
        <v>0</v>
      </c>
      <c r="EXU50" s="48">
        <v>122330</v>
      </c>
      <c r="EXV50" s="49">
        <v>0</v>
      </c>
      <c r="EXW50" s="48">
        <v>0</v>
      </c>
      <c r="EXX50" s="48">
        <v>0</v>
      </c>
      <c r="EXY50" s="48">
        <v>0</v>
      </c>
      <c r="EXZ50" s="48">
        <v>0</v>
      </c>
      <c r="EYA50" s="48">
        <v>0</v>
      </c>
      <c r="EYB50" s="48">
        <f>EXQ50+EXV50</f>
        <v>0</v>
      </c>
      <c r="EYC50" s="47" t="s">
        <v>118</v>
      </c>
      <c r="EYD50" s="47">
        <v>3241</v>
      </c>
      <c r="EYE50" s="47">
        <v>1090</v>
      </c>
      <c r="EYF50" s="51" t="s">
        <v>119</v>
      </c>
      <c r="EYG50" s="48">
        <v>0</v>
      </c>
      <c r="EYH50" s="48">
        <f>EYG50-EYK50</f>
        <v>-122330</v>
      </c>
      <c r="EYI50" s="48">
        <v>0</v>
      </c>
      <c r="EYJ50" s="48">
        <v>0</v>
      </c>
      <c r="EYK50" s="48">
        <v>122330</v>
      </c>
      <c r="EYL50" s="49">
        <v>0</v>
      </c>
      <c r="EYM50" s="48">
        <v>0</v>
      </c>
      <c r="EYN50" s="48">
        <v>0</v>
      </c>
      <c r="EYO50" s="48">
        <v>0</v>
      </c>
      <c r="EYP50" s="48">
        <v>0</v>
      </c>
      <c r="EYQ50" s="48">
        <v>0</v>
      </c>
      <c r="EYR50" s="48">
        <f>EYG50+EYL50</f>
        <v>0</v>
      </c>
      <c r="EYS50" s="47" t="s">
        <v>118</v>
      </c>
      <c r="EYT50" s="47">
        <v>3241</v>
      </c>
      <c r="EYU50" s="47">
        <v>1090</v>
      </c>
      <c r="EYV50" s="51" t="s">
        <v>119</v>
      </c>
      <c r="EYW50" s="48">
        <v>0</v>
      </c>
      <c r="EYX50" s="48">
        <f>EYW50-EZA50</f>
        <v>-122330</v>
      </c>
      <c r="EYY50" s="48">
        <v>0</v>
      </c>
      <c r="EYZ50" s="48">
        <v>0</v>
      </c>
      <c r="EZA50" s="48">
        <v>122330</v>
      </c>
      <c r="EZB50" s="49">
        <v>0</v>
      </c>
      <c r="EZC50" s="48">
        <v>0</v>
      </c>
      <c r="EZD50" s="48">
        <v>0</v>
      </c>
      <c r="EZE50" s="48">
        <v>0</v>
      </c>
      <c r="EZF50" s="48">
        <v>0</v>
      </c>
      <c r="EZG50" s="48">
        <v>0</v>
      </c>
      <c r="EZH50" s="48">
        <f>EYW50+EZB50</f>
        <v>0</v>
      </c>
      <c r="EZI50" s="47" t="s">
        <v>118</v>
      </c>
      <c r="EZJ50" s="47">
        <v>3241</v>
      </c>
      <c r="EZK50" s="47">
        <v>1090</v>
      </c>
      <c r="EZL50" s="51" t="s">
        <v>119</v>
      </c>
      <c r="EZM50" s="48">
        <v>0</v>
      </c>
      <c r="EZN50" s="48">
        <f>EZM50-EZQ50</f>
        <v>-122330</v>
      </c>
      <c r="EZO50" s="48">
        <v>0</v>
      </c>
      <c r="EZP50" s="48">
        <v>0</v>
      </c>
      <c r="EZQ50" s="48">
        <v>122330</v>
      </c>
      <c r="EZR50" s="49">
        <v>0</v>
      </c>
      <c r="EZS50" s="48">
        <v>0</v>
      </c>
      <c r="EZT50" s="48">
        <v>0</v>
      </c>
      <c r="EZU50" s="48">
        <v>0</v>
      </c>
      <c r="EZV50" s="48">
        <v>0</v>
      </c>
      <c r="EZW50" s="48">
        <v>0</v>
      </c>
      <c r="EZX50" s="48">
        <f>EZM50+EZR50</f>
        <v>0</v>
      </c>
      <c r="EZY50" s="47" t="s">
        <v>118</v>
      </c>
      <c r="EZZ50" s="47">
        <v>3241</v>
      </c>
      <c r="FAA50" s="47">
        <v>1090</v>
      </c>
      <c r="FAB50" s="51" t="s">
        <v>119</v>
      </c>
      <c r="FAC50" s="48">
        <v>0</v>
      </c>
      <c r="FAD50" s="48">
        <f>FAC50-FAG50</f>
        <v>-122330</v>
      </c>
      <c r="FAE50" s="48">
        <v>0</v>
      </c>
      <c r="FAF50" s="48">
        <v>0</v>
      </c>
      <c r="FAG50" s="48">
        <v>122330</v>
      </c>
      <c r="FAH50" s="49">
        <v>0</v>
      </c>
      <c r="FAI50" s="48">
        <v>0</v>
      </c>
      <c r="FAJ50" s="48">
        <v>0</v>
      </c>
      <c r="FAK50" s="48">
        <v>0</v>
      </c>
      <c r="FAL50" s="48">
        <v>0</v>
      </c>
      <c r="FAM50" s="48">
        <v>0</v>
      </c>
      <c r="FAN50" s="48">
        <f>FAC50+FAH50</f>
        <v>0</v>
      </c>
      <c r="FAO50" s="47" t="s">
        <v>118</v>
      </c>
      <c r="FAP50" s="47">
        <v>3241</v>
      </c>
      <c r="FAQ50" s="47">
        <v>1090</v>
      </c>
      <c r="FAR50" s="51" t="s">
        <v>119</v>
      </c>
      <c r="FAS50" s="48">
        <v>0</v>
      </c>
      <c r="FAT50" s="48">
        <f>FAS50-FAW50</f>
        <v>-122330</v>
      </c>
      <c r="FAU50" s="48">
        <v>0</v>
      </c>
      <c r="FAV50" s="48">
        <v>0</v>
      </c>
      <c r="FAW50" s="48">
        <v>122330</v>
      </c>
      <c r="FAX50" s="49">
        <v>0</v>
      </c>
      <c r="FAY50" s="48">
        <v>0</v>
      </c>
      <c r="FAZ50" s="48">
        <v>0</v>
      </c>
      <c r="FBA50" s="48">
        <v>0</v>
      </c>
      <c r="FBB50" s="48">
        <v>0</v>
      </c>
      <c r="FBC50" s="48">
        <v>0</v>
      </c>
      <c r="FBD50" s="48">
        <f>FAS50+FAX50</f>
        <v>0</v>
      </c>
      <c r="FBE50" s="47" t="s">
        <v>118</v>
      </c>
      <c r="FBF50" s="47">
        <v>3241</v>
      </c>
      <c r="FBG50" s="47">
        <v>1090</v>
      </c>
      <c r="FBH50" s="51" t="s">
        <v>119</v>
      </c>
      <c r="FBI50" s="48">
        <v>0</v>
      </c>
      <c r="FBJ50" s="48">
        <f>FBI50-FBM50</f>
        <v>-122330</v>
      </c>
      <c r="FBK50" s="48">
        <v>0</v>
      </c>
      <c r="FBL50" s="48">
        <v>0</v>
      </c>
      <c r="FBM50" s="48">
        <v>122330</v>
      </c>
      <c r="FBN50" s="49">
        <v>0</v>
      </c>
      <c r="FBO50" s="48">
        <v>0</v>
      </c>
      <c r="FBP50" s="48">
        <v>0</v>
      </c>
      <c r="FBQ50" s="48">
        <v>0</v>
      </c>
      <c r="FBR50" s="48">
        <v>0</v>
      </c>
      <c r="FBS50" s="48">
        <v>0</v>
      </c>
      <c r="FBT50" s="48">
        <f>FBI50+FBN50</f>
        <v>0</v>
      </c>
      <c r="FBU50" s="47" t="s">
        <v>118</v>
      </c>
      <c r="FBV50" s="47">
        <v>3241</v>
      </c>
      <c r="FBW50" s="47">
        <v>1090</v>
      </c>
      <c r="FBX50" s="51" t="s">
        <v>119</v>
      </c>
      <c r="FBY50" s="48">
        <v>0</v>
      </c>
      <c r="FBZ50" s="48">
        <f>FBY50-FCC50</f>
        <v>-122330</v>
      </c>
      <c r="FCA50" s="48">
        <v>0</v>
      </c>
      <c r="FCB50" s="48">
        <v>0</v>
      </c>
      <c r="FCC50" s="48">
        <v>122330</v>
      </c>
      <c r="FCD50" s="49">
        <v>0</v>
      </c>
      <c r="FCE50" s="48">
        <v>0</v>
      </c>
      <c r="FCF50" s="48">
        <v>0</v>
      </c>
      <c r="FCG50" s="48">
        <v>0</v>
      </c>
      <c r="FCH50" s="48">
        <v>0</v>
      </c>
      <c r="FCI50" s="48">
        <v>0</v>
      </c>
      <c r="FCJ50" s="48">
        <f>FBY50+FCD50</f>
        <v>0</v>
      </c>
      <c r="FCK50" s="47" t="s">
        <v>118</v>
      </c>
      <c r="FCL50" s="47">
        <v>3241</v>
      </c>
      <c r="FCM50" s="47">
        <v>1090</v>
      </c>
      <c r="FCN50" s="51" t="s">
        <v>119</v>
      </c>
      <c r="FCO50" s="48">
        <v>0</v>
      </c>
      <c r="FCP50" s="48">
        <f>FCO50-FCS50</f>
        <v>-122330</v>
      </c>
      <c r="FCQ50" s="48">
        <v>0</v>
      </c>
      <c r="FCR50" s="48">
        <v>0</v>
      </c>
      <c r="FCS50" s="48">
        <v>122330</v>
      </c>
      <c r="FCT50" s="49">
        <v>0</v>
      </c>
      <c r="FCU50" s="48">
        <v>0</v>
      </c>
      <c r="FCV50" s="48">
        <v>0</v>
      </c>
      <c r="FCW50" s="48">
        <v>0</v>
      </c>
      <c r="FCX50" s="48">
        <v>0</v>
      </c>
      <c r="FCY50" s="48">
        <v>0</v>
      </c>
      <c r="FCZ50" s="48">
        <f>FCO50+FCT50</f>
        <v>0</v>
      </c>
      <c r="FDA50" s="47" t="s">
        <v>118</v>
      </c>
      <c r="FDB50" s="47">
        <v>3241</v>
      </c>
      <c r="FDC50" s="47">
        <v>1090</v>
      </c>
      <c r="FDD50" s="51" t="s">
        <v>119</v>
      </c>
      <c r="FDE50" s="48">
        <v>0</v>
      </c>
      <c r="FDF50" s="48">
        <f>FDE50-FDI50</f>
        <v>-122330</v>
      </c>
      <c r="FDG50" s="48">
        <v>0</v>
      </c>
      <c r="FDH50" s="48">
        <v>0</v>
      </c>
      <c r="FDI50" s="48">
        <v>122330</v>
      </c>
      <c r="FDJ50" s="49">
        <v>0</v>
      </c>
      <c r="FDK50" s="48">
        <v>0</v>
      </c>
      <c r="FDL50" s="48">
        <v>0</v>
      </c>
      <c r="FDM50" s="48">
        <v>0</v>
      </c>
      <c r="FDN50" s="48">
        <v>0</v>
      </c>
      <c r="FDO50" s="48">
        <v>0</v>
      </c>
      <c r="FDP50" s="48">
        <f>FDE50+FDJ50</f>
        <v>0</v>
      </c>
      <c r="FDQ50" s="47" t="s">
        <v>118</v>
      </c>
      <c r="FDR50" s="47">
        <v>3241</v>
      </c>
      <c r="FDS50" s="47">
        <v>1090</v>
      </c>
      <c r="FDT50" s="51" t="s">
        <v>119</v>
      </c>
      <c r="FDU50" s="48">
        <v>0</v>
      </c>
      <c r="FDV50" s="48">
        <f>FDU50-FDY50</f>
        <v>-122330</v>
      </c>
      <c r="FDW50" s="48">
        <v>0</v>
      </c>
      <c r="FDX50" s="48">
        <v>0</v>
      </c>
      <c r="FDY50" s="48">
        <v>122330</v>
      </c>
      <c r="FDZ50" s="49">
        <v>0</v>
      </c>
      <c r="FEA50" s="48">
        <v>0</v>
      </c>
      <c r="FEB50" s="48">
        <v>0</v>
      </c>
      <c r="FEC50" s="48">
        <v>0</v>
      </c>
      <c r="FED50" s="48">
        <v>0</v>
      </c>
      <c r="FEE50" s="48">
        <v>0</v>
      </c>
      <c r="FEF50" s="48">
        <f>FDU50+FDZ50</f>
        <v>0</v>
      </c>
      <c r="FEG50" s="47" t="s">
        <v>118</v>
      </c>
      <c r="FEH50" s="47">
        <v>3241</v>
      </c>
      <c r="FEI50" s="47">
        <v>1090</v>
      </c>
      <c r="FEJ50" s="51" t="s">
        <v>119</v>
      </c>
      <c r="FEK50" s="48">
        <v>0</v>
      </c>
      <c r="FEL50" s="48">
        <f>FEK50-FEO50</f>
        <v>-122330</v>
      </c>
      <c r="FEM50" s="48">
        <v>0</v>
      </c>
      <c r="FEN50" s="48">
        <v>0</v>
      </c>
      <c r="FEO50" s="48">
        <v>122330</v>
      </c>
      <c r="FEP50" s="49">
        <v>0</v>
      </c>
      <c r="FEQ50" s="48">
        <v>0</v>
      </c>
      <c r="FER50" s="48">
        <v>0</v>
      </c>
      <c r="FES50" s="48">
        <v>0</v>
      </c>
      <c r="FET50" s="48">
        <v>0</v>
      </c>
      <c r="FEU50" s="48">
        <v>0</v>
      </c>
      <c r="FEV50" s="48">
        <f>FEK50+FEP50</f>
        <v>0</v>
      </c>
      <c r="FEW50" s="47" t="s">
        <v>118</v>
      </c>
      <c r="FEX50" s="47">
        <v>3241</v>
      </c>
      <c r="FEY50" s="47">
        <v>1090</v>
      </c>
      <c r="FEZ50" s="51" t="s">
        <v>119</v>
      </c>
      <c r="FFA50" s="48">
        <v>0</v>
      </c>
      <c r="FFB50" s="48">
        <f>FFA50-FFE50</f>
        <v>-122330</v>
      </c>
      <c r="FFC50" s="48">
        <v>0</v>
      </c>
      <c r="FFD50" s="48">
        <v>0</v>
      </c>
      <c r="FFE50" s="48">
        <v>122330</v>
      </c>
      <c r="FFF50" s="49">
        <v>0</v>
      </c>
      <c r="FFG50" s="48">
        <v>0</v>
      </c>
      <c r="FFH50" s="48">
        <v>0</v>
      </c>
      <c r="FFI50" s="48">
        <v>0</v>
      </c>
      <c r="FFJ50" s="48">
        <v>0</v>
      </c>
      <c r="FFK50" s="48">
        <v>0</v>
      </c>
      <c r="FFL50" s="48">
        <f>FFA50+FFF50</f>
        <v>0</v>
      </c>
      <c r="FFM50" s="47" t="s">
        <v>118</v>
      </c>
      <c r="FFN50" s="47">
        <v>3241</v>
      </c>
      <c r="FFO50" s="47">
        <v>1090</v>
      </c>
      <c r="FFP50" s="51" t="s">
        <v>119</v>
      </c>
      <c r="FFQ50" s="48">
        <v>0</v>
      </c>
      <c r="FFR50" s="48">
        <f>FFQ50-FFU50</f>
        <v>-122330</v>
      </c>
      <c r="FFS50" s="48">
        <v>0</v>
      </c>
      <c r="FFT50" s="48">
        <v>0</v>
      </c>
      <c r="FFU50" s="48">
        <v>122330</v>
      </c>
      <c r="FFV50" s="49">
        <v>0</v>
      </c>
      <c r="FFW50" s="48">
        <v>0</v>
      </c>
      <c r="FFX50" s="48">
        <v>0</v>
      </c>
      <c r="FFY50" s="48">
        <v>0</v>
      </c>
      <c r="FFZ50" s="48">
        <v>0</v>
      </c>
      <c r="FGA50" s="48">
        <v>0</v>
      </c>
      <c r="FGB50" s="48">
        <f>FFQ50+FFV50</f>
        <v>0</v>
      </c>
      <c r="FGC50" s="47" t="s">
        <v>118</v>
      </c>
      <c r="FGD50" s="47">
        <v>3241</v>
      </c>
      <c r="FGE50" s="47">
        <v>1090</v>
      </c>
      <c r="FGF50" s="51" t="s">
        <v>119</v>
      </c>
      <c r="FGG50" s="48">
        <v>0</v>
      </c>
      <c r="FGH50" s="48">
        <f>FGG50-FGK50</f>
        <v>-122330</v>
      </c>
      <c r="FGI50" s="48">
        <v>0</v>
      </c>
      <c r="FGJ50" s="48">
        <v>0</v>
      </c>
      <c r="FGK50" s="48">
        <v>122330</v>
      </c>
      <c r="FGL50" s="49">
        <v>0</v>
      </c>
      <c r="FGM50" s="48">
        <v>0</v>
      </c>
      <c r="FGN50" s="48">
        <v>0</v>
      </c>
      <c r="FGO50" s="48">
        <v>0</v>
      </c>
      <c r="FGP50" s="48">
        <v>0</v>
      </c>
      <c r="FGQ50" s="48">
        <v>0</v>
      </c>
      <c r="FGR50" s="48">
        <f>FGG50+FGL50</f>
        <v>0</v>
      </c>
      <c r="FGS50" s="47" t="s">
        <v>118</v>
      </c>
      <c r="FGT50" s="47">
        <v>3241</v>
      </c>
      <c r="FGU50" s="47">
        <v>1090</v>
      </c>
      <c r="FGV50" s="51" t="s">
        <v>119</v>
      </c>
      <c r="FGW50" s="48">
        <v>0</v>
      </c>
      <c r="FGX50" s="48">
        <f>FGW50-FHA50</f>
        <v>-122330</v>
      </c>
      <c r="FGY50" s="48">
        <v>0</v>
      </c>
      <c r="FGZ50" s="48">
        <v>0</v>
      </c>
      <c r="FHA50" s="48">
        <v>122330</v>
      </c>
      <c r="FHB50" s="49">
        <v>0</v>
      </c>
      <c r="FHC50" s="48">
        <v>0</v>
      </c>
      <c r="FHD50" s="48">
        <v>0</v>
      </c>
      <c r="FHE50" s="48">
        <v>0</v>
      </c>
      <c r="FHF50" s="48">
        <v>0</v>
      </c>
      <c r="FHG50" s="48">
        <v>0</v>
      </c>
      <c r="FHH50" s="48">
        <f>FGW50+FHB50</f>
        <v>0</v>
      </c>
      <c r="FHI50" s="47" t="s">
        <v>118</v>
      </c>
      <c r="FHJ50" s="47">
        <v>3241</v>
      </c>
      <c r="FHK50" s="47">
        <v>1090</v>
      </c>
      <c r="FHL50" s="51" t="s">
        <v>119</v>
      </c>
      <c r="FHM50" s="48">
        <v>0</v>
      </c>
      <c r="FHN50" s="48">
        <f>FHM50-FHQ50</f>
        <v>-122330</v>
      </c>
      <c r="FHO50" s="48">
        <v>0</v>
      </c>
      <c r="FHP50" s="48">
        <v>0</v>
      </c>
      <c r="FHQ50" s="48">
        <v>122330</v>
      </c>
      <c r="FHR50" s="49">
        <v>0</v>
      </c>
      <c r="FHS50" s="48">
        <v>0</v>
      </c>
      <c r="FHT50" s="48">
        <v>0</v>
      </c>
      <c r="FHU50" s="48">
        <v>0</v>
      </c>
      <c r="FHV50" s="48">
        <v>0</v>
      </c>
      <c r="FHW50" s="48">
        <v>0</v>
      </c>
      <c r="FHX50" s="48">
        <f>FHM50+FHR50</f>
        <v>0</v>
      </c>
      <c r="FHY50" s="47" t="s">
        <v>118</v>
      </c>
      <c r="FHZ50" s="47">
        <v>3241</v>
      </c>
      <c r="FIA50" s="47">
        <v>1090</v>
      </c>
      <c r="FIB50" s="51" t="s">
        <v>119</v>
      </c>
      <c r="FIC50" s="48">
        <v>0</v>
      </c>
      <c r="FID50" s="48">
        <f>FIC50-FIG50</f>
        <v>-122330</v>
      </c>
      <c r="FIE50" s="48">
        <v>0</v>
      </c>
      <c r="FIF50" s="48">
        <v>0</v>
      </c>
      <c r="FIG50" s="48">
        <v>122330</v>
      </c>
      <c r="FIH50" s="49">
        <v>0</v>
      </c>
      <c r="FII50" s="48">
        <v>0</v>
      </c>
      <c r="FIJ50" s="48">
        <v>0</v>
      </c>
      <c r="FIK50" s="48">
        <v>0</v>
      </c>
      <c r="FIL50" s="48">
        <v>0</v>
      </c>
      <c r="FIM50" s="48">
        <v>0</v>
      </c>
      <c r="FIN50" s="48">
        <f>FIC50+FIH50</f>
        <v>0</v>
      </c>
      <c r="FIO50" s="47" t="s">
        <v>118</v>
      </c>
      <c r="FIP50" s="47">
        <v>3241</v>
      </c>
      <c r="FIQ50" s="47">
        <v>1090</v>
      </c>
      <c r="FIR50" s="51" t="s">
        <v>119</v>
      </c>
      <c r="FIS50" s="48">
        <v>0</v>
      </c>
      <c r="FIT50" s="48">
        <f>FIS50-FIW50</f>
        <v>-122330</v>
      </c>
      <c r="FIU50" s="48">
        <v>0</v>
      </c>
      <c r="FIV50" s="48">
        <v>0</v>
      </c>
      <c r="FIW50" s="48">
        <v>122330</v>
      </c>
      <c r="FIX50" s="49">
        <v>0</v>
      </c>
      <c r="FIY50" s="48">
        <v>0</v>
      </c>
      <c r="FIZ50" s="48">
        <v>0</v>
      </c>
      <c r="FJA50" s="48">
        <v>0</v>
      </c>
      <c r="FJB50" s="48">
        <v>0</v>
      </c>
      <c r="FJC50" s="48">
        <v>0</v>
      </c>
      <c r="FJD50" s="48">
        <f>FIS50+FIX50</f>
        <v>0</v>
      </c>
      <c r="FJE50" s="47" t="s">
        <v>118</v>
      </c>
      <c r="FJF50" s="47">
        <v>3241</v>
      </c>
      <c r="FJG50" s="47">
        <v>1090</v>
      </c>
      <c r="FJH50" s="51" t="s">
        <v>119</v>
      </c>
      <c r="FJI50" s="48">
        <v>0</v>
      </c>
      <c r="FJJ50" s="48">
        <f>FJI50-FJM50</f>
        <v>-122330</v>
      </c>
      <c r="FJK50" s="48">
        <v>0</v>
      </c>
      <c r="FJL50" s="48">
        <v>0</v>
      </c>
      <c r="FJM50" s="48">
        <v>122330</v>
      </c>
      <c r="FJN50" s="49">
        <v>0</v>
      </c>
      <c r="FJO50" s="48">
        <v>0</v>
      </c>
      <c r="FJP50" s="48">
        <v>0</v>
      </c>
      <c r="FJQ50" s="48">
        <v>0</v>
      </c>
      <c r="FJR50" s="48">
        <v>0</v>
      </c>
      <c r="FJS50" s="48">
        <v>0</v>
      </c>
      <c r="FJT50" s="48">
        <f>FJI50+FJN50</f>
        <v>0</v>
      </c>
      <c r="FJU50" s="47" t="s">
        <v>118</v>
      </c>
      <c r="FJV50" s="47">
        <v>3241</v>
      </c>
      <c r="FJW50" s="47">
        <v>1090</v>
      </c>
      <c r="FJX50" s="51" t="s">
        <v>119</v>
      </c>
      <c r="FJY50" s="48">
        <v>0</v>
      </c>
      <c r="FJZ50" s="48">
        <f>FJY50-FKC50</f>
        <v>-122330</v>
      </c>
      <c r="FKA50" s="48">
        <v>0</v>
      </c>
      <c r="FKB50" s="48">
        <v>0</v>
      </c>
      <c r="FKC50" s="48">
        <v>122330</v>
      </c>
      <c r="FKD50" s="49">
        <v>0</v>
      </c>
      <c r="FKE50" s="48">
        <v>0</v>
      </c>
      <c r="FKF50" s="48">
        <v>0</v>
      </c>
      <c r="FKG50" s="48">
        <v>0</v>
      </c>
      <c r="FKH50" s="48">
        <v>0</v>
      </c>
      <c r="FKI50" s="48">
        <v>0</v>
      </c>
      <c r="FKJ50" s="48">
        <f>FJY50+FKD50</f>
        <v>0</v>
      </c>
      <c r="FKK50" s="47" t="s">
        <v>118</v>
      </c>
      <c r="FKL50" s="47">
        <v>3241</v>
      </c>
      <c r="FKM50" s="47">
        <v>1090</v>
      </c>
      <c r="FKN50" s="51" t="s">
        <v>119</v>
      </c>
      <c r="FKO50" s="48">
        <v>0</v>
      </c>
      <c r="FKP50" s="48">
        <f>FKO50-FKS50</f>
        <v>-122330</v>
      </c>
      <c r="FKQ50" s="48">
        <v>0</v>
      </c>
      <c r="FKR50" s="48">
        <v>0</v>
      </c>
      <c r="FKS50" s="48">
        <v>122330</v>
      </c>
      <c r="FKT50" s="49">
        <v>0</v>
      </c>
      <c r="FKU50" s="48">
        <v>0</v>
      </c>
      <c r="FKV50" s="48">
        <v>0</v>
      </c>
      <c r="FKW50" s="48">
        <v>0</v>
      </c>
      <c r="FKX50" s="48">
        <v>0</v>
      </c>
      <c r="FKY50" s="48">
        <v>0</v>
      </c>
      <c r="FKZ50" s="48">
        <f>FKO50+FKT50</f>
        <v>0</v>
      </c>
      <c r="FLA50" s="47" t="s">
        <v>118</v>
      </c>
      <c r="FLB50" s="47">
        <v>3241</v>
      </c>
      <c r="FLC50" s="47">
        <v>1090</v>
      </c>
      <c r="FLD50" s="51" t="s">
        <v>119</v>
      </c>
      <c r="FLE50" s="48">
        <v>0</v>
      </c>
      <c r="FLF50" s="48">
        <f>FLE50-FLI50</f>
        <v>-122330</v>
      </c>
      <c r="FLG50" s="48">
        <v>0</v>
      </c>
      <c r="FLH50" s="48">
        <v>0</v>
      </c>
      <c r="FLI50" s="48">
        <v>122330</v>
      </c>
      <c r="FLJ50" s="49">
        <v>0</v>
      </c>
      <c r="FLK50" s="48">
        <v>0</v>
      </c>
      <c r="FLL50" s="48">
        <v>0</v>
      </c>
      <c r="FLM50" s="48">
        <v>0</v>
      </c>
      <c r="FLN50" s="48">
        <v>0</v>
      </c>
      <c r="FLO50" s="48">
        <v>0</v>
      </c>
      <c r="FLP50" s="48">
        <f>FLE50+FLJ50</f>
        <v>0</v>
      </c>
      <c r="FLQ50" s="47" t="s">
        <v>118</v>
      </c>
      <c r="FLR50" s="47">
        <v>3241</v>
      </c>
      <c r="FLS50" s="47">
        <v>1090</v>
      </c>
      <c r="FLT50" s="51" t="s">
        <v>119</v>
      </c>
      <c r="FLU50" s="48">
        <v>0</v>
      </c>
      <c r="FLV50" s="48">
        <f>FLU50-FLY50</f>
        <v>-122330</v>
      </c>
      <c r="FLW50" s="48">
        <v>0</v>
      </c>
      <c r="FLX50" s="48">
        <v>0</v>
      </c>
      <c r="FLY50" s="48">
        <v>122330</v>
      </c>
      <c r="FLZ50" s="49">
        <v>0</v>
      </c>
      <c r="FMA50" s="48">
        <v>0</v>
      </c>
      <c r="FMB50" s="48">
        <v>0</v>
      </c>
      <c r="FMC50" s="48">
        <v>0</v>
      </c>
      <c r="FMD50" s="48">
        <v>0</v>
      </c>
      <c r="FME50" s="48">
        <v>0</v>
      </c>
      <c r="FMF50" s="48">
        <f>FLU50+FLZ50</f>
        <v>0</v>
      </c>
      <c r="FMG50" s="47" t="s">
        <v>118</v>
      </c>
      <c r="FMH50" s="47">
        <v>3241</v>
      </c>
      <c r="FMI50" s="47">
        <v>1090</v>
      </c>
      <c r="FMJ50" s="51" t="s">
        <v>119</v>
      </c>
      <c r="FMK50" s="48">
        <v>0</v>
      </c>
      <c r="FML50" s="48">
        <f>FMK50-FMO50</f>
        <v>-122330</v>
      </c>
      <c r="FMM50" s="48">
        <v>0</v>
      </c>
      <c r="FMN50" s="48">
        <v>0</v>
      </c>
      <c r="FMO50" s="48">
        <v>122330</v>
      </c>
      <c r="FMP50" s="49">
        <v>0</v>
      </c>
      <c r="FMQ50" s="48">
        <v>0</v>
      </c>
      <c r="FMR50" s="48">
        <v>0</v>
      </c>
      <c r="FMS50" s="48">
        <v>0</v>
      </c>
      <c r="FMT50" s="48">
        <v>0</v>
      </c>
      <c r="FMU50" s="48">
        <v>0</v>
      </c>
      <c r="FMV50" s="48">
        <f>FMK50+FMP50</f>
        <v>0</v>
      </c>
      <c r="FMW50" s="47" t="s">
        <v>118</v>
      </c>
      <c r="FMX50" s="47">
        <v>3241</v>
      </c>
      <c r="FMY50" s="47">
        <v>1090</v>
      </c>
      <c r="FMZ50" s="51" t="s">
        <v>119</v>
      </c>
      <c r="FNA50" s="48">
        <v>0</v>
      </c>
      <c r="FNB50" s="48">
        <f>FNA50-FNE50</f>
        <v>-122330</v>
      </c>
      <c r="FNC50" s="48">
        <v>0</v>
      </c>
      <c r="FND50" s="48">
        <v>0</v>
      </c>
      <c r="FNE50" s="48">
        <v>122330</v>
      </c>
      <c r="FNF50" s="49">
        <v>0</v>
      </c>
      <c r="FNG50" s="48">
        <v>0</v>
      </c>
      <c r="FNH50" s="48">
        <v>0</v>
      </c>
      <c r="FNI50" s="48">
        <v>0</v>
      </c>
      <c r="FNJ50" s="48">
        <v>0</v>
      </c>
      <c r="FNK50" s="48">
        <v>0</v>
      </c>
      <c r="FNL50" s="48">
        <f>FNA50+FNF50</f>
        <v>0</v>
      </c>
      <c r="FNM50" s="47" t="s">
        <v>118</v>
      </c>
      <c r="FNN50" s="47">
        <v>3241</v>
      </c>
      <c r="FNO50" s="47">
        <v>1090</v>
      </c>
      <c r="FNP50" s="51" t="s">
        <v>119</v>
      </c>
      <c r="FNQ50" s="48">
        <v>0</v>
      </c>
      <c r="FNR50" s="48">
        <f>FNQ50-FNU50</f>
        <v>-122330</v>
      </c>
      <c r="FNS50" s="48">
        <v>0</v>
      </c>
      <c r="FNT50" s="48">
        <v>0</v>
      </c>
      <c r="FNU50" s="48">
        <v>122330</v>
      </c>
      <c r="FNV50" s="49">
        <v>0</v>
      </c>
      <c r="FNW50" s="48">
        <v>0</v>
      </c>
      <c r="FNX50" s="48">
        <v>0</v>
      </c>
      <c r="FNY50" s="48">
        <v>0</v>
      </c>
      <c r="FNZ50" s="48">
        <v>0</v>
      </c>
      <c r="FOA50" s="48">
        <v>0</v>
      </c>
      <c r="FOB50" s="48">
        <f>FNQ50+FNV50</f>
        <v>0</v>
      </c>
      <c r="FOC50" s="47" t="s">
        <v>118</v>
      </c>
      <c r="FOD50" s="47">
        <v>3241</v>
      </c>
      <c r="FOE50" s="47">
        <v>1090</v>
      </c>
      <c r="FOF50" s="51" t="s">
        <v>119</v>
      </c>
      <c r="FOG50" s="48">
        <v>0</v>
      </c>
      <c r="FOH50" s="48">
        <f>FOG50-FOK50</f>
        <v>-122330</v>
      </c>
      <c r="FOI50" s="48">
        <v>0</v>
      </c>
      <c r="FOJ50" s="48">
        <v>0</v>
      </c>
      <c r="FOK50" s="48">
        <v>122330</v>
      </c>
      <c r="FOL50" s="49">
        <v>0</v>
      </c>
      <c r="FOM50" s="48">
        <v>0</v>
      </c>
      <c r="FON50" s="48">
        <v>0</v>
      </c>
      <c r="FOO50" s="48">
        <v>0</v>
      </c>
      <c r="FOP50" s="48">
        <v>0</v>
      </c>
      <c r="FOQ50" s="48">
        <v>0</v>
      </c>
      <c r="FOR50" s="48">
        <f>FOG50+FOL50</f>
        <v>0</v>
      </c>
      <c r="FOS50" s="47" t="s">
        <v>118</v>
      </c>
      <c r="FOT50" s="47">
        <v>3241</v>
      </c>
      <c r="FOU50" s="47">
        <v>1090</v>
      </c>
      <c r="FOV50" s="51" t="s">
        <v>119</v>
      </c>
      <c r="FOW50" s="48">
        <v>0</v>
      </c>
      <c r="FOX50" s="48">
        <f>FOW50-FPA50</f>
        <v>-122330</v>
      </c>
      <c r="FOY50" s="48">
        <v>0</v>
      </c>
      <c r="FOZ50" s="48">
        <v>0</v>
      </c>
      <c r="FPA50" s="48">
        <v>122330</v>
      </c>
      <c r="FPB50" s="49">
        <v>0</v>
      </c>
      <c r="FPC50" s="48">
        <v>0</v>
      </c>
      <c r="FPD50" s="48">
        <v>0</v>
      </c>
      <c r="FPE50" s="48">
        <v>0</v>
      </c>
      <c r="FPF50" s="48">
        <v>0</v>
      </c>
      <c r="FPG50" s="48">
        <v>0</v>
      </c>
      <c r="FPH50" s="48">
        <f>FOW50+FPB50</f>
        <v>0</v>
      </c>
      <c r="FPI50" s="47" t="s">
        <v>118</v>
      </c>
      <c r="FPJ50" s="47">
        <v>3241</v>
      </c>
      <c r="FPK50" s="47">
        <v>1090</v>
      </c>
      <c r="FPL50" s="51" t="s">
        <v>119</v>
      </c>
      <c r="FPM50" s="48">
        <v>0</v>
      </c>
      <c r="FPN50" s="48">
        <f>FPM50-FPQ50</f>
        <v>-122330</v>
      </c>
      <c r="FPO50" s="48">
        <v>0</v>
      </c>
      <c r="FPP50" s="48">
        <v>0</v>
      </c>
      <c r="FPQ50" s="48">
        <v>122330</v>
      </c>
      <c r="FPR50" s="49">
        <v>0</v>
      </c>
      <c r="FPS50" s="48">
        <v>0</v>
      </c>
      <c r="FPT50" s="48">
        <v>0</v>
      </c>
      <c r="FPU50" s="48">
        <v>0</v>
      </c>
      <c r="FPV50" s="48">
        <v>0</v>
      </c>
      <c r="FPW50" s="48">
        <v>0</v>
      </c>
      <c r="FPX50" s="48">
        <f>FPM50+FPR50</f>
        <v>0</v>
      </c>
      <c r="FPY50" s="47" t="s">
        <v>118</v>
      </c>
      <c r="FPZ50" s="47">
        <v>3241</v>
      </c>
      <c r="FQA50" s="47">
        <v>1090</v>
      </c>
      <c r="FQB50" s="51" t="s">
        <v>119</v>
      </c>
      <c r="FQC50" s="48">
        <v>0</v>
      </c>
      <c r="FQD50" s="48">
        <f>FQC50-FQG50</f>
        <v>-122330</v>
      </c>
      <c r="FQE50" s="48">
        <v>0</v>
      </c>
      <c r="FQF50" s="48">
        <v>0</v>
      </c>
      <c r="FQG50" s="48">
        <v>122330</v>
      </c>
      <c r="FQH50" s="49">
        <v>0</v>
      </c>
      <c r="FQI50" s="48">
        <v>0</v>
      </c>
      <c r="FQJ50" s="48">
        <v>0</v>
      </c>
      <c r="FQK50" s="48">
        <v>0</v>
      </c>
      <c r="FQL50" s="48">
        <v>0</v>
      </c>
      <c r="FQM50" s="48">
        <v>0</v>
      </c>
      <c r="FQN50" s="48">
        <f>FQC50+FQH50</f>
        <v>0</v>
      </c>
      <c r="FQO50" s="47" t="s">
        <v>118</v>
      </c>
      <c r="FQP50" s="47">
        <v>3241</v>
      </c>
      <c r="FQQ50" s="47">
        <v>1090</v>
      </c>
      <c r="FQR50" s="51" t="s">
        <v>119</v>
      </c>
      <c r="FQS50" s="48">
        <v>0</v>
      </c>
      <c r="FQT50" s="48">
        <f>FQS50-FQW50</f>
        <v>-122330</v>
      </c>
      <c r="FQU50" s="48">
        <v>0</v>
      </c>
      <c r="FQV50" s="48">
        <v>0</v>
      </c>
      <c r="FQW50" s="48">
        <v>122330</v>
      </c>
      <c r="FQX50" s="49">
        <v>0</v>
      </c>
      <c r="FQY50" s="48">
        <v>0</v>
      </c>
      <c r="FQZ50" s="48">
        <v>0</v>
      </c>
      <c r="FRA50" s="48">
        <v>0</v>
      </c>
      <c r="FRB50" s="48">
        <v>0</v>
      </c>
      <c r="FRC50" s="48">
        <v>0</v>
      </c>
      <c r="FRD50" s="48">
        <f>FQS50+FQX50</f>
        <v>0</v>
      </c>
      <c r="FRE50" s="47" t="s">
        <v>118</v>
      </c>
      <c r="FRF50" s="47">
        <v>3241</v>
      </c>
      <c r="FRG50" s="47">
        <v>1090</v>
      </c>
      <c r="FRH50" s="51" t="s">
        <v>119</v>
      </c>
      <c r="FRI50" s="48">
        <v>0</v>
      </c>
      <c r="FRJ50" s="48">
        <f>FRI50-FRM50</f>
        <v>-122330</v>
      </c>
      <c r="FRK50" s="48">
        <v>0</v>
      </c>
      <c r="FRL50" s="48">
        <v>0</v>
      </c>
      <c r="FRM50" s="48">
        <v>122330</v>
      </c>
      <c r="FRN50" s="49">
        <v>0</v>
      </c>
      <c r="FRO50" s="48">
        <v>0</v>
      </c>
      <c r="FRP50" s="48">
        <v>0</v>
      </c>
      <c r="FRQ50" s="48">
        <v>0</v>
      </c>
      <c r="FRR50" s="48">
        <v>0</v>
      </c>
      <c r="FRS50" s="48">
        <v>0</v>
      </c>
      <c r="FRT50" s="48">
        <f>FRI50+FRN50</f>
        <v>0</v>
      </c>
      <c r="FRU50" s="47" t="s">
        <v>118</v>
      </c>
      <c r="FRV50" s="47">
        <v>3241</v>
      </c>
      <c r="FRW50" s="47">
        <v>1090</v>
      </c>
      <c r="FRX50" s="51" t="s">
        <v>119</v>
      </c>
      <c r="FRY50" s="48">
        <v>0</v>
      </c>
      <c r="FRZ50" s="48">
        <f>FRY50-FSC50</f>
        <v>-122330</v>
      </c>
      <c r="FSA50" s="48">
        <v>0</v>
      </c>
      <c r="FSB50" s="48">
        <v>0</v>
      </c>
      <c r="FSC50" s="48">
        <v>122330</v>
      </c>
      <c r="FSD50" s="49">
        <v>0</v>
      </c>
      <c r="FSE50" s="48">
        <v>0</v>
      </c>
      <c r="FSF50" s="48">
        <v>0</v>
      </c>
      <c r="FSG50" s="48">
        <v>0</v>
      </c>
      <c r="FSH50" s="48">
        <v>0</v>
      </c>
      <c r="FSI50" s="48">
        <v>0</v>
      </c>
      <c r="FSJ50" s="48">
        <f>FRY50+FSD50</f>
        <v>0</v>
      </c>
      <c r="FSK50" s="47" t="s">
        <v>118</v>
      </c>
      <c r="FSL50" s="47">
        <v>3241</v>
      </c>
      <c r="FSM50" s="47">
        <v>1090</v>
      </c>
      <c r="FSN50" s="51" t="s">
        <v>119</v>
      </c>
      <c r="FSO50" s="48">
        <v>0</v>
      </c>
      <c r="FSP50" s="48">
        <f>FSO50-FSS50</f>
        <v>-122330</v>
      </c>
      <c r="FSQ50" s="48">
        <v>0</v>
      </c>
      <c r="FSR50" s="48">
        <v>0</v>
      </c>
      <c r="FSS50" s="48">
        <v>122330</v>
      </c>
      <c r="FST50" s="49">
        <v>0</v>
      </c>
      <c r="FSU50" s="48">
        <v>0</v>
      </c>
      <c r="FSV50" s="48">
        <v>0</v>
      </c>
      <c r="FSW50" s="48">
        <v>0</v>
      </c>
      <c r="FSX50" s="48">
        <v>0</v>
      </c>
      <c r="FSY50" s="48">
        <v>0</v>
      </c>
      <c r="FSZ50" s="48">
        <f>FSO50+FST50</f>
        <v>0</v>
      </c>
      <c r="FTA50" s="47" t="s">
        <v>118</v>
      </c>
      <c r="FTB50" s="47">
        <v>3241</v>
      </c>
      <c r="FTC50" s="47">
        <v>1090</v>
      </c>
      <c r="FTD50" s="51" t="s">
        <v>119</v>
      </c>
      <c r="FTE50" s="48">
        <v>0</v>
      </c>
      <c r="FTF50" s="48">
        <f>FTE50-FTI50</f>
        <v>-122330</v>
      </c>
      <c r="FTG50" s="48">
        <v>0</v>
      </c>
      <c r="FTH50" s="48">
        <v>0</v>
      </c>
      <c r="FTI50" s="48">
        <v>122330</v>
      </c>
      <c r="FTJ50" s="49">
        <v>0</v>
      </c>
      <c r="FTK50" s="48">
        <v>0</v>
      </c>
      <c r="FTL50" s="48">
        <v>0</v>
      </c>
      <c r="FTM50" s="48">
        <v>0</v>
      </c>
      <c r="FTN50" s="48">
        <v>0</v>
      </c>
      <c r="FTO50" s="48">
        <v>0</v>
      </c>
      <c r="FTP50" s="48">
        <f>FTE50+FTJ50</f>
        <v>0</v>
      </c>
      <c r="FTQ50" s="47" t="s">
        <v>118</v>
      </c>
      <c r="FTR50" s="47">
        <v>3241</v>
      </c>
      <c r="FTS50" s="47">
        <v>1090</v>
      </c>
      <c r="FTT50" s="51" t="s">
        <v>119</v>
      </c>
      <c r="FTU50" s="48">
        <v>0</v>
      </c>
      <c r="FTV50" s="48">
        <f>FTU50-FTY50</f>
        <v>-122330</v>
      </c>
      <c r="FTW50" s="48">
        <v>0</v>
      </c>
      <c r="FTX50" s="48">
        <v>0</v>
      </c>
      <c r="FTY50" s="48">
        <v>122330</v>
      </c>
      <c r="FTZ50" s="49">
        <v>0</v>
      </c>
      <c r="FUA50" s="48">
        <v>0</v>
      </c>
      <c r="FUB50" s="48">
        <v>0</v>
      </c>
      <c r="FUC50" s="48">
        <v>0</v>
      </c>
      <c r="FUD50" s="48">
        <v>0</v>
      </c>
      <c r="FUE50" s="48">
        <v>0</v>
      </c>
      <c r="FUF50" s="48">
        <f>FTU50+FTZ50</f>
        <v>0</v>
      </c>
      <c r="FUG50" s="47" t="s">
        <v>118</v>
      </c>
      <c r="FUH50" s="47">
        <v>3241</v>
      </c>
      <c r="FUI50" s="47">
        <v>1090</v>
      </c>
      <c r="FUJ50" s="51" t="s">
        <v>119</v>
      </c>
      <c r="FUK50" s="48">
        <v>0</v>
      </c>
      <c r="FUL50" s="48">
        <f>FUK50-FUO50</f>
        <v>-122330</v>
      </c>
      <c r="FUM50" s="48">
        <v>0</v>
      </c>
      <c r="FUN50" s="48">
        <v>0</v>
      </c>
      <c r="FUO50" s="48">
        <v>122330</v>
      </c>
      <c r="FUP50" s="49">
        <v>0</v>
      </c>
      <c r="FUQ50" s="48">
        <v>0</v>
      </c>
      <c r="FUR50" s="48">
        <v>0</v>
      </c>
      <c r="FUS50" s="48">
        <v>0</v>
      </c>
      <c r="FUT50" s="48">
        <v>0</v>
      </c>
      <c r="FUU50" s="48">
        <v>0</v>
      </c>
      <c r="FUV50" s="48">
        <f>FUK50+FUP50</f>
        <v>0</v>
      </c>
      <c r="FUW50" s="47" t="s">
        <v>118</v>
      </c>
      <c r="FUX50" s="47">
        <v>3241</v>
      </c>
      <c r="FUY50" s="47">
        <v>1090</v>
      </c>
      <c r="FUZ50" s="51" t="s">
        <v>119</v>
      </c>
      <c r="FVA50" s="48">
        <v>0</v>
      </c>
      <c r="FVB50" s="48">
        <f>FVA50-FVE50</f>
        <v>-122330</v>
      </c>
      <c r="FVC50" s="48">
        <v>0</v>
      </c>
      <c r="FVD50" s="48">
        <v>0</v>
      </c>
      <c r="FVE50" s="48">
        <v>122330</v>
      </c>
      <c r="FVF50" s="49">
        <v>0</v>
      </c>
      <c r="FVG50" s="48">
        <v>0</v>
      </c>
      <c r="FVH50" s="48">
        <v>0</v>
      </c>
      <c r="FVI50" s="48">
        <v>0</v>
      </c>
      <c r="FVJ50" s="48">
        <v>0</v>
      </c>
      <c r="FVK50" s="48">
        <v>0</v>
      </c>
      <c r="FVL50" s="48">
        <f>FVA50+FVF50</f>
        <v>0</v>
      </c>
      <c r="FVM50" s="47" t="s">
        <v>118</v>
      </c>
      <c r="FVN50" s="47">
        <v>3241</v>
      </c>
      <c r="FVO50" s="47">
        <v>1090</v>
      </c>
      <c r="FVP50" s="51" t="s">
        <v>119</v>
      </c>
      <c r="FVQ50" s="48">
        <v>0</v>
      </c>
      <c r="FVR50" s="48">
        <f>FVQ50-FVU50</f>
        <v>-122330</v>
      </c>
      <c r="FVS50" s="48">
        <v>0</v>
      </c>
      <c r="FVT50" s="48">
        <v>0</v>
      </c>
      <c r="FVU50" s="48">
        <v>122330</v>
      </c>
      <c r="FVV50" s="49">
        <v>0</v>
      </c>
      <c r="FVW50" s="48">
        <v>0</v>
      </c>
      <c r="FVX50" s="48">
        <v>0</v>
      </c>
      <c r="FVY50" s="48">
        <v>0</v>
      </c>
      <c r="FVZ50" s="48">
        <v>0</v>
      </c>
      <c r="FWA50" s="48">
        <v>0</v>
      </c>
      <c r="FWB50" s="48">
        <f>FVQ50+FVV50</f>
        <v>0</v>
      </c>
      <c r="FWC50" s="47" t="s">
        <v>118</v>
      </c>
      <c r="FWD50" s="47">
        <v>3241</v>
      </c>
      <c r="FWE50" s="47">
        <v>1090</v>
      </c>
      <c r="FWF50" s="51" t="s">
        <v>119</v>
      </c>
      <c r="FWG50" s="48">
        <v>0</v>
      </c>
      <c r="FWH50" s="48">
        <f>FWG50-FWK50</f>
        <v>-122330</v>
      </c>
      <c r="FWI50" s="48">
        <v>0</v>
      </c>
      <c r="FWJ50" s="48">
        <v>0</v>
      </c>
      <c r="FWK50" s="48">
        <v>122330</v>
      </c>
      <c r="FWL50" s="49">
        <v>0</v>
      </c>
      <c r="FWM50" s="48">
        <v>0</v>
      </c>
      <c r="FWN50" s="48">
        <v>0</v>
      </c>
      <c r="FWO50" s="48">
        <v>0</v>
      </c>
      <c r="FWP50" s="48">
        <v>0</v>
      </c>
      <c r="FWQ50" s="48">
        <v>0</v>
      </c>
      <c r="FWR50" s="48">
        <f>FWG50+FWL50</f>
        <v>0</v>
      </c>
      <c r="FWS50" s="47" t="s">
        <v>118</v>
      </c>
      <c r="FWT50" s="47">
        <v>3241</v>
      </c>
      <c r="FWU50" s="47">
        <v>1090</v>
      </c>
      <c r="FWV50" s="51" t="s">
        <v>119</v>
      </c>
      <c r="FWW50" s="48">
        <v>0</v>
      </c>
      <c r="FWX50" s="48">
        <f>FWW50-FXA50</f>
        <v>-122330</v>
      </c>
      <c r="FWY50" s="48">
        <v>0</v>
      </c>
      <c r="FWZ50" s="48">
        <v>0</v>
      </c>
      <c r="FXA50" s="48">
        <v>122330</v>
      </c>
      <c r="FXB50" s="49">
        <v>0</v>
      </c>
      <c r="FXC50" s="48">
        <v>0</v>
      </c>
      <c r="FXD50" s="48">
        <v>0</v>
      </c>
      <c r="FXE50" s="48">
        <v>0</v>
      </c>
      <c r="FXF50" s="48">
        <v>0</v>
      </c>
      <c r="FXG50" s="48">
        <v>0</v>
      </c>
      <c r="FXH50" s="48">
        <f>FWW50+FXB50</f>
        <v>0</v>
      </c>
      <c r="FXI50" s="47" t="s">
        <v>118</v>
      </c>
      <c r="FXJ50" s="47">
        <v>3241</v>
      </c>
      <c r="FXK50" s="47">
        <v>1090</v>
      </c>
      <c r="FXL50" s="51" t="s">
        <v>119</v>
      </c>
      <c r="FXM50" s="48">
        <v>0</v>
      </c>
      <c r="FXN50" s="48">
        <f>FXM50-FXQ50</f>
        <v>-122330</v>
      </c>
      <c r="FXO50" s="48">
        <v>0</v>
      </c>
      <c r="FXP50" s="48">
        <v>0</v>
      </c>
      <c r="FXQ50" s="48">
        <v>122330</v>
      </c>
      <c r="FXR50" s="49">
        <v>0</v>
      </c>
      <c r="FXS50" s="48">
        <v>0</v>
      </c>
      <c r="FXT50" s="48">
        <v>0</v>
      </c>
      <c r="FXU50" s="48">
        <v>0</v>
      </c>
      <c r="FXV50" s="48">
        <v>0</v>
      </c>
      <c r="FXW50" s="48">
        <v>0</v>
      </c>
      <c r="FXX50" s="48">
        <f>FXM50+FXR50</f>
        <v>0</v>
      </c>
      <c r="FXY50" s="47" t="s">
        <v>118</v>
      </c>
      <c r="FXZ50" s="47">
        <v>3241</v>
      </c>
      <c r="FYA50" s="47">
        <v>1090</v>
      </c>
      <c r="FYB50" s="51" t="s">
        <v>119</v>
      </c>
      <c r="FYC50" s="48">
        <v>0</v>
      </c>
      <c r="FYD50" s="48">
        <f>FYC50-FYG50</f>
        <v>-122330</v>
      </c>
      <c r="FYE50" s="48">
        <v>0</v>
      </c>
      <c r="FYF50" s="48">
        <v>0</v>
      </c>
      <c r="FYG50" s="48">
        <v>122330</v>
      </c>
      <c r="FYH50" s="49">
        <v>0</v>
      </c>
      <c r="FYI50" s="48">
        <v>0</v>
      </c>
      <c r="FYJ50" s="48">
        <v>0</v>
      </c>
      <c r="FYK50" s="48">
        <v>0</v>
      </c>
      <c r="FYL50" s="48">
        <v>0</v>
      </c>
      <c r="FYM50" s="48">
        <v>0</v>
      </c>
      <c r="FYN50" s="48">
        <f>FYC50+FYH50</f>
        <v>0</v>
      </c>
      <c r="FYO50" s="47" t="s">
        <v>118</v>
      </c>
      <c r="FYP50" s="47">
        <v>3241</v>
      </c>
      <c r="FYQ50" s="47">
        <v>1090</v>
      </c>
      <c r="FYR50" s="51" t="s">
        <v>119</v>
      </c>
      <c r="FYS50" s="48">
        <v>0</v>
      </c>
      <c r="FYT50" s="48">
        <f>FYS50-FYW50</f>
        <v>-122330</v>
      </c>
      <c r="FYU50" s="48">
        <v>0</v>
      </c>
      <c r="FYV50" s="48">
        <v>0</v>
      </c>
      <c r="FYW50" s="48">
        <v>122330</v>
      </c>
      <c r="FYX50" s="49">
        <v>0</v>
      </c>
      <c r="FYY50" s="48">
        <v>0</v>
      </c>
      <c r="FYZ50" s="48">
        <v>0</v>
      </c>
      <c r="FZA50" s="48">
        <v>0</v>
      </c>
      <c r="FZB50" s="48">
        <v>0</v>
      </c>
      <c r="FZC50" s="48">
        <v>0</v>
      </c>
      <c r="FZD50" s="48">
        <f>FYS50+FYX50</f>
        <v>0</v>
      </c>
      <c r="FZE50" s="47" t="s">
        <v>118</v>
      </c>
      <c r="FZF50" s="47">
        <v>3241</v>
      </c>
      <c r="FZG50" s="47">
        <v>1090</v>
      </c>
      <c r="FZH50" s="51" t="s">
        <v>119</v>
      </c>
      <c r="FZI50" s="48">
        <v>0</v>
      </c>
      <c r="FZJ50" s="48">
        <f>FZI50-FZM50</f>
        <v>-122330</v>
      </c>
      <c r="FZK50" s="48">
        <v>0</v>
      </c>
      <c r="FZL50" s="48">
        <v>0</v>
      </c>
      <c r="FZM50" s="48">
        <v>122330</v>
      </c>
      <c r="FZN50" s="49">
        <v>0</v>
      </c>
      <c r="FZO50" s="48">
        <v>0</v>
      </c>
      <c r="FZP50" s="48">
        <v>0</v>
      </c>
      <c r="FZQ50" s="48">
        <v>0</v>
      </c>
      <c r="FZR50" s="48">
        <v>0</v>
      </c>
      <c r="FZS50" s="48">
        <v>0</v>
      </c>
      <c r="FZT50" s="48">
        <f>FZI50+FZN50</f>
        <v>0</v>
      </c>
      <c r="FZU50" s="47" t="s">
        <v>118</v>
      </c>
      <c r="FZV50" s="47">
        <v>3241</v>
      </c>
      <c r="FZW50" s="47">
        <v>1090</v>
      </c>
      <c r="FZX50" s="51" t="s">
        <v>119</v>
      </c>
      <c r="FZY50" s="48">
        <v>0</v>
      </c>
      <c r="FZZ50" s="48">
        <f>FZY50-GAC50</f>
        <v>-122330</v>
      </c>
      <c r="GAA50" s="48">
        <v>0</v>
      </c>
      <c r="GAB50" s="48">
        <v>0</v>
      </c>
      <c r="GAC50" s="48">
        <v>122330</v>
      </c>
      <c r="GAD50" s="49">
        <v>0</v>
      </c>
      <c r="GAE50" s="48">
        <v>0</v>
      </c>
      <c r="GAF50" s="48">
        <v>0</v>
      </c>
      <c r="GAG50" s="48">
        <v>0</v>
      </c>
      <c r="GAH50" s="48">
        <v>0</v>
      </c>
      <c r="GAI50" s="48">
        <v>0</v>
      </c>
      <c r="GAJ50" s="48">
        <f>FZY50+GAD50</f>
        <v>0</v>
      </c>
      <c r="GAK50" s="47" t="s">
        <v>118</v>
      </c>
      <c r="GAL50" s="47">
        <v>3241</v>
      </c>
      <c r="GAM50" s="47">
        <v>1090</v>
      </c>
      <c r="GAN50" s="51" t="s">
        <v>119</v>
      </c>
      <c r="GAO50" s="48">
        <v>0</v>
      </c>
      <c r="GAP50" s="48">
        <f>GAO50-GAS50</f>
        <v>-122330</v>
      </c>
      <c r="GAQ50" s="48">
        <v>0</v>
      </c>
      <c r="GAR50" s="48">
        <v>0</v>
      </c>
      <c r="GAS50" s="48">
        <v>122330</v>
      </c>
      <c r="GAT50" s="49">
        <v>0</v>
      </c>
      <c r="GAU50" s="48">
        <v>0</v>
      </c>
      <c r="GAV50" s="48">
        <v>0</v>
      </c>
      <c r="GAW50" s="48">
        <v>0</v>
      </c>
      <c r="GAX50" s="48">
        <v>0</v>
      </c>
      <c r="GAY50" s="48">
        <v>0</v>
      </c>
      <c r="GAZ50" s="48">
        <f>GAO50+GAT50</f>
        <v>0</v>
      </c>
      <c r="GBA50" s="47" t="s">
        <v>118</v>
      </c>
      <c r="GBB50" s="47">
        <v>3241</v>
      </c>
      <c r="GBC50" s="47">
        <v>1090</v>
      </c>
      <c r="GBD50" s="51" t="s">
        <v>119</v>
      </c>
      <c r="GBE50" s="48">
        <v>0</v>
      </c>
      <c r="GBF50" s="48">
        <f>GBE50-GBI50</f>
        <v>-122330</v>
      </c>
      <c r="GBG50" s="48">
        <v>0</v>
      </c>
      <c r="GBH50" s="48">
        <v>0</v>
      </c>
      <c r="GBI50" s="48">
        <v>122330</v>
      </c>
      <c r="GBJ50" s="49">
        <v>0</v>
      </c>
      <c r="GBK50" s="48">
        <v>0</v>
      </c>
      <c r="GBL50" s="48">
        <v>0</v>
      </c>
      <c r="GBM50" s="48">
        <v>0</v>
      </c>
      <c r="GBN50" s="48">
        <v>0</v>
      </c>
      <c r="GBO50" s="48">
        <v>0</v>
      </c>
      <c r="GBP50" s="48">
        <f>GBE50+GBJ50</f>
        <v>0</v>
      </c>
      <c r="GBQ50" s="47" t="s">
        <v>118</v>
      </c>
      <c r="GBR50" s="47">
        <v>3241</v>
      </c>
      <c r="GBS50" s="47">
        <v>1090</v>
      </c>
      <c r="GBT50" s="51" t="s">
        <v>119</v>
      </c>
      <c r="GBU50" s="48">
        <v>0</v>
      </c>
      <c r="GBV50" s="48">
        <f>GBU50-GBY50</f>
        <v>-122330</v>
      </c>
      <c r="GBW50" s="48">
        <v>0</v>
      </c>
      <c r="GBX50" s="48">
        <v>0</v>
      </c>
      <c r="GBY50" s="48">
        <v>122330</v>
      </c>
      <c r="GBZ50" s="49">
        <v>0</v>
      </c>
      <c r="GCA50" s="48">
        <v>0</v>
      </c>
      <c r="GCB50" s="48">
        <v>0</v>
      </c>
      <c r="GCC50" s="48">
        <v>0</v>
      </c>
      <c r="GCD50" s="48">
        <v>0</v>
      </c>
      <c r="GCE50" s="48">
        <v>0</v>
      </c>
      <c r="GCF50" s="48">
        <f>GBU50+GBZ50</f>
        <v>0</v>
      </c>
      <c r="GCG50" s="47" t="s">
        <v>118</v>
      </c>
      <c r="GCH50" s="47">
        <v>3241</v>
      </c>
      <c r="GCI50" s="47">
        <v>1090</v>
      </c>
      <c r="GCJ50" s="51" t="s">
        <v>119</v>
      </c>
      <c r="GCK50" s="48">
        <v>0</v>
      </c>
      <c r="GCL50" s="48">
        <f>GCK50-GCO50</f>
        <v>-122330</v>
      </c>
      <c r="GCM50" s="48">
        <v>0</v>
      </c>
      <c r="GCN50" s="48">
        <v>0</v>
      </c>
      <c r="GCO50" s="48">
        <v>122330</v>
      </c>
      <c r="GCP50" s="49">
        <v>0</v>
      </c>
      <c r="GCQ50" s="48">
        <v>0</v>
      </c>
      <c r="GCR50" s="48">
        <v>0</v>
      </c>
      <c r="GCS50" s="48">
        <v>0</v>
      </c>
      <c r="GCT50" s="48">
        <v>0</v>
      </c>
      <c r="GCU50" s="48">
        <v>0</v>
      </c>
      <c r="GCV50" s="48">
        <f>GCK50+GCP50</f>
        <v>0</v>
      </c>
      <c r="GCW50" s="47" t="s">
        <v>118</v>
      </c>
      <c r="GCX50" s="47">
        <v>3241</v>
      </c>
      <c r="GCY50" s="47">
        <v>1090</v>
      </c>
      <c r="GCZ50" s="51" t="s">
        <v>119</v>
      </c>
      <c r="GDA50" s="48">
        <v>0</v>
      </c>
      <c r="GDB50" s="48">
        <f>GDA50-GDE50</f>
        <v>-122330</v>
      </c>
      <c r="GDC50" s="48">
        <v>0</v>
      </c>
      <c r="GDD50" s="48">
        <v>0</v>
      </c>
      <c r="GDE50" s="48">
        <v>122330</v>
      </c>
      <c r="GDF50" s="49">
        <v>0</v>
      </c>
      <c r="GDG50" s="48">
        <v>0</v>
      </c>
      <c r="GDH50" s="48">
        <v>0</v>
      </c>
      <c r="GDI50" s="48">
        <v>0</v>
      </c>
      <c r="GDJ50" s="48">
        <v>0</v>
      </c>
      <c r="GDK50" s="48">
        <v>0</v>
      </c>
      <c r="GDL50" s="48">
        <f>GDA50+GDF50</f>
        <v>0</v>
      </c>
      <c r="GDM50" s="47" t="s">
        <v>118</v>
      </c>
      <c r="GDN50" s="47">
        <v>3241</v>
      </c>
      <c r="GDO50" s="47">
        <v>1090</v>
      </c>
      <c r="GDP50" s="51" t="s">
        <v>119</v>
      </c>
      <c r="GDQ50" s="48">
        <v>0</v>
      </c>
      <c r="GDR50" s="48">
        <f>GDQ50-GDU50</f>
        <v>-122330</v>
      </c>
      <c r="GDS50" s="48">
        <v>0</v>
      </c>
      <c r="GDT50" s="48">
        <v>0</v>
      </c>
      <c r="GDU50" s="48">
        <v>122330</v>
      </c>
      <c r="GDV50" s="49">
        <v>0</v>
      </c>
      <c r="GDW50" s="48">
        <v>0</v>
      </c>
      <c r="GDX50" s="48">
        <v>0</v>
      </c>
      <c r="GDY50" s="48">
        <v>0</v>
      </c>
      <c r="GDZ50" s="48">
        <v>0</v>
      </c>
      <c r="GEA50" s="48">
        <v>0</v>
      </c>
      <c r="GEB50" s="48">
        <f>GDQ50+GDV50</f>
        <v>0</v>
      </c>
      <c r="GEC50" s="47" t="s">
        <v>118</v>
      </c>
      <c r="GED50" s="47">
        <v>3241</v>
      </c>
      <c r="GEE50" s="47">
        <v>1090</v>
      </c>
      <c r="GEF50" s="51" t="s">
        <v>119</v>
      </c>
      <c r="GEG50" s="48">
        <v>0</v>
      </c>
      <c r="GEH50" s="48">
        <f>GEG50-GEK50</f>
        <v>-122330</v>
      </c>
      <c r="GEI50" s="48">
        <v>0</v>
      </c>
      <c r="GEJ50" s="48">
        <v>0</v>
      </c>
      <c r="GEK50" s="48">
        <v>122330</v>
      </c>
      <c r="GEL50" s="49">
        <v>0</v>
      </c>
      <c r="GEM50" s="48">
        <v>0</v>
      </c>
      <c r="GEN50" s="48">
        <v>0</v>
      </c>
      <c r="GEO50" s="48">
        <v>0</v>
      </c>
      <c r="GEP50" s="48">
        <v>0</v>
      </c>
      <c r="GEQ50" s="48">
        <v>0</v>
      </c>
      <c r="GER50" s="48">
        <f>GEG50+GEL50</f>
        <v>0</v>
      </c>
      <c r="GES50" s="47" t="s">
        <v>118</v>
      </c>
      <c r="GET50" s="47">
        <v>3241</v>
      </c>
      <c r="GEU50" s="47">
        <v>1090</v>
      </c>
      <c r="GEV50" s="51" t="s">
        <v>119</v>
      </c>
      <c r="GEW50" s="48">
        <v>0</v>
      </c>
      <c r="GEX50" s="48">
        <f>GEW50-GFA50</f>
        <v>-122330</v>
      </c>
      <c r="GEY50" s="48">
        <v>0</v>
      </c>
      <c r="GEZ50" s="48">
        <v>0</v>
      </c>
      <c r="GFA50" s="48">
        <v>122330</v>
      </c>
      <c r="GFB50" s="49">
        <v>0</v>
      </c>
      <c r="GFC50" s="48">
        <v>0</v>
      </c>
      <c r="GFD50" s="48">
        <v>0</v>
      </c>
      <c r="GFE50" s="48">
        <v>0</v>
      </c>
      <c r="GFF50" s="48">
        <v>0</v>
      </c>
      <c r="GFG50" s="48">
        <v>0</v>
      </c>
      <c r="GFH50" s="48">
        <f>GEW50+GFB50</f>
        <v>0</v>
      </c>
      <c r="GFI50" s="47" t="s">
        <v>118</v>
      </c>
      <c r="GFJ50" s="47">
        <v>3241</v>
      </c>
      <c r="GFK50" s="47">
        <v>1090</v>
      </c>
      <c r="GFL50" s="51" t="s">
        <v>119</v>
      </c>
      <c r="GFM50" s="48">
        <v>0</v>
      </c>
      <c r="GFN50" s="48">
        <f>GFM50-GFQ50</f>
        <v>-122330</v>
      </c>
      <c r="GFO50" s="48">
        <v>0</v>
      </c>
      <c r="GFP50" s="48">
        <v>0</v>
      </c>
      <c r="GFQ50" s="48">
        <v>122330</v>
      </c>
      <c r="GFR50" s="49">
        <v>0</v>
      </c>
      <c r="GFS50" s="48">
        <v>0</v>
      </c>
      <c r="GFT50" s="48">
        <v>0</v>
      </c>
      <c r="GFU50" s="48">
        <v>0</v>
      </c>
      <c r="GFV50" s="48">
        <v>0</v>
      </c>
      <c r="GFW50" s="48">
        <v>0</v>
      </c>
      <c r="GFX50" s="48">
        <f>GFM50+GFR50</f>
        <v>0</v>
      </c>
      <c r="GFY50" s="47" t="s">
        <v>118</v>
      </c>
      <c r="GFZ50" s="47">
        <v>3241</v>
      </c>
      <c r="GGA50" s="47">
        <v>1090</v>
      </c>
      <c r="GGB50" s="51" t="s">
        <v>119</v>
      </c>
      <c r="GGC50" s="48">
        <v>0</v>
      </c>
      <c r="GGD50" s="48">
        <f>GGC50-GGG50</f>
        <v>-122330</v>
      </c>
      <c r="GGE50" s="48">
        <v>0</v>
      </c>
      <c r="GGF50" s="48">
        <v>0</v>
      </c>
      <c r="GGG50" s="48">
        <v>122330</v>
      </c>
      <c r="GGH50" s="49">
        <v>0</v>
      </c>
      <c r="GGI50" s="48">
        <v>0</v>
      </c>
      <c r="GGJ50" s="48">
        <v>0</v>
      </c>
      <c r="GGK50" s="48">
        <v>0</v>
      </c>
      <c r="GGL50" s="48">
        <v>0</v>
      </c>
      <c r="GGM50" s="48">
        <v>0</v>
      </c>
      <c r="GGN50" s="48">
        <f>GGC50+GGH50</f>
        <v>0</v>
      </c>
      <c r="GGO50" s="47" t="s">
        <v>118</v>
      </c>
      <c r="GGP50" s="47">
        <v>3241</v>
      </c>
      <c r="GGQ50" s="47">
        <v>1090</v>
      </c>
      <c r="GGR50" s="51" t="s">
        <v>119</v>
      </c>
      <c r="GGS50" s="48">
        <v>0</v>
      </c>
      <c r="GGT50" s="48">
        <f>GGS50-GGW50</f>
        <v>-122330</v>
      </c>
      <c r="GGU50" s="48">
        <v>0</v>
      </c>
      <c r="GGV50" s="48">
        <v>0</v>
      </c>
      <c r="GGW50" s="48">
        <v>122330</v>
      </c>
      <c r="GGX50" s="49">
        <v>0</v>
      </c>
      <c r="GGY50" s="48">
        <v>0</v>
      </c>
      <c r="GGZ50" s="48">
        <v>0</v>
      </c>
      <c r="GHA50" s="48">
        <v>0</v>
      </c>
      <c r="GHB50" s="48">
        <v>0</v>
      </c>
      <c r="GHC50" s="48">
        <v>0</v>
      </c>
      <c r="GHD50" s="48">
        <f>GGS50+GGX50</f>
        <v>0</v>
      </c>
      <c r="GHE50" s="47" t="s">
        <v>118</v>
      </c>
      <c r="GHF50" s="47">
        <v>3241</v>
      </c>
      <c r="GHG50" s="47">
        <v>1090</v>
      </c>
      <c r="GHH50" s="51" t="s">
        <v>119</v>
      </c>
      <c r="GHI50" s="48">
        <v>0</v>
      </c>
      <c r="GHJ50" s="48">
        <f>GHI50-GHM50</f>
        <v>-122330</v>
      </c>
      <c r="GHK50" s="48">
        <v>0</v>
      </c>
      <c r="GHL50" s="48">
        <v>0</v>
      </c>
      <c r="GHM50" s="48">
        <v>122330</v>
      </c>
      <c r="GHN50" s="49">
        <v>0</v>
      </c>
      <c r="GHO50" s="48">
        <v>0</v>
      </c>
      <c r="GHP50" s="48">
        <v>0</v>
      </c>
      <c r="GHQ50" s="48">
        <v>0</v>
      </c>
      <c r="GHR50" s="48">
        <v>0</v>
      </c>
      <c r="GHS50" s="48">
        <v>0</v>
      </c>
      <c r="GHT50" s="48">
        <f>GHI50+GHN50</f>
        <v>0</v>
      </c>
      <c r="GHU50" s="47" t="s">
        <v>118</v>
      </c>
      <c r="GHV50" s="47">
        <v>3241</v>
      </c>
      <c r="GHW50" s="47">
        <v>1090</v>
      </c>
      <c r="GHX50" s="51" t="s">
        <v>119</v>
      </c>
      <c r="GHY50" s="48">
        <v>0</v>
      </c>
      <c r="GHZ50" s="48">
        <f>GHY50-GIC50</f>
        <v>-122330</v>
      </c>
      <c r="GIA50" s="48">
        <v>0</v>
      </c>
      <c r="GIB50" s="48">
        <v>0</v>
      </c>
      <c r="GIC50" s="48">
        <v>122330</v>
      </c>
      <c r="GID50" s="49">
        <v>0</v>
      </c>
      <c r="GIE50" s="48">
        <v>0</v>
      </c>
      <c r="GIF50" s="48">
        <v>0</v>
      </c>
      <c r="GIG50" s="48">
        <v>0</v>
      </c>
      <c r="GIH50" s="48">
        <v>0</v>
      </c>
      <c r="GII50" s="48">
        <v>0</v>
      </c>
      <c r="GIJ50" s="48">
        <f>GHY50+GID50</f>
        <v>0</v>
      </c>
      <c r="GIK50" s="47" t="s">
        <v>118</v>
      </c>
      <c r="GIL50" s="47">
        <v>3241</v>
      </c>
      <c r="GIM50" s="47">
        <v>1090</v>
      </c>
      <c r="GIN50" s="51" t="s">
        <v>119</v>
      </c>
      <c r="GIO50" s="48">
        <v>0</v>
      </c>
      <c r="GIP50" s="48">
        <f>GIO50-GIS50</f>
        <v>-122330</v>
      </c>
      <c r="GIQ50" s="48">
        <v>0</v>
      </c>
      <c r="GIR50" s="48">
        <v>0</v>
      </c>
      <c r="GIS50" s="48">
        <v>122330</v>
      </c>
      <c r="GIT50" s="49">
        <v>0</v>
      </c>
      <c r="GIU50" s="48">
        <v>0</v>
      </c>
      <c r="GIV50" s="48">
        <v>0</v>
      </c>
      <c r="GIW50" s="48">
        <v>0</v>
      </c>
      <c r="GIX50" s="48">
        <v>0</v>
      </c>
      <c r="GIY50" s="48">
        <v>0</v>
      </c>
      <c r="GIZ50" s="48">
        <f>GIO50+GIT50</f>
        <v>0</v>
      </c>
      <c r="GJA50" s="47" t="s">
        <v>118</v>
      </c>
      <c r="GJB50" s="47">
        <v>3241</v>
      </c>
      <c r="GJC50" s="47">
        <v>1090</v>
      </c>
      <c r="GJD50" s="51" t="s">
        <v>119</v>
      </c>
      <c r="GJE50" s="48">
        <v>0</v>
      </c>
      <c r="GJF50" s="48">
        <f>GJE50-GJI50</f>
        <v>-122330</v>
      </c>
      <c r="GJG50" s="48">
        <v>0</v>
      </c>
      <c r="GJH50" s="48">
        <v>0</v>
      </c>
      <c r="GJI50" s="48">
        <v>122330</v>
      </c>
      <c r="GJJ50" s="49">
        <v>0</v>
      </c>
      <c r="GJK50" s="48">
        <v>0</v>
      </c>
      <c r="GJL50" s="48">
        <v>0</v>
      </c>
      <c r="GJM50" s="48">
        <v>0</v>
      </c>
      <c r="GJN50" s="48">
        <v>0</v>
      </c>
      <c r="GJO50" s="48">
        <v>0</v>
      </c>
      <c r="GJP50" s="48">
        <f>GJE50+GJJ50</f>
        <v>0</v>
      </c>
      <c r="GJQ50" s="47" t="s">
        <v>118</v>
      </c>
      <c r="GJR50" s="47">
        <v>3241</v>
      </c>
      <c r="GJS50" s="47">
        <v>1090</v>
      </c>
      <c r="GJT50" s="51" t="s">
        <v>119</v>
      </c>
      <c r="GJU50" s="48">
        <v>0</v>
      </c>
      <c r="GJV50" s="48">
        <f>GJU50-GJY50</f>
        <v>-122330</v>
      </c>
      <c r="GJW50" s="48">
        <v>0</v>
      </c>
      <c r="GJX50" s="48">
        <v>0</v>
      </c>
      <c r="GJY50" s="48">
        <v>122330</v>
      </c>
      <c r="GJZ50" s="49">
        <v>0</v>
      </c>
      <c r="GKA50" s="48">
        <v>0</v>
      </c>
      <c r="GKB50" s="48">
        <v>0</v>
      </c>
      <c r="GKC50" s="48">
        <v>0</v>
      </c>
      <c r="GKD50" s="48">
        <v>0</v>
      </c>
      <c r="GKE50" s="48">
        <v>0</v>
      </c>
      <c r="GKF50" s="48">
        <f>GJU50+GJZ50</f>
        <v>0</v>
      </c>
      <c r="GKG50" s="47" t="s">
        <v>118</v>
      </c>
      <c r="GKH50" s="47">
        <v>3241</v>
      </c>
      <c r="GKI50" s="47">
        <v>1090</v>
      </c>
      <c r="GKJ50" s="51" t="s">
        <v>119</v>
      </c>
      <c r="GKK50" s="48">
        <v>0</v>
      </c>
      <c r="GKL50" s="48">
        <f>GKK50-GKO50</f>
        <v>-122330</v>
      </c>
      <c r="GKM50" s="48">
        <v>0</v>
      </c>
      <c r="GKN50" s="48">
        <v>0</v>
      </c>
      <c r="GKO50" s="48">
        <v>122330</v>
      </c>
      <c r="GKP50" s="49">
        <v>0</v>
      </c>
      <c r="GKQ50" s="48">
        <v>0</v>
      </c>
      <c r="GKR50" s="48">
        <v>0</v>
      </c>
      <c r="GKS50" s="48">
        <v>0</v>
      </c>
      <c r="GKT50" s="48">
        <v>0</v>
      </c>
      <c r="GKU50" s="48">
        <v>0</v>
      </c>
      <c r="GKV50" s="48">
        <f>GKK50+GKP50</f>
        <v>0</v>
      </c>
      <c r="GKW50" s="47" t="s">
        <v>118</v>
      </c>
      <c r="GKX50" s="47">
        <v>3241</v>
      </c>
      <c r="GKY50" s="47">
        <v>1090</v>
      </c>
      <c r="GKZ50" s="51" t="s">
        <v>119</v>
      </c>
      <c r="GLA50" s="48">
        <v>0</v>
      </c>
      <c r="GLB50" s="48">
        <f>GLA50-GLE50</f>
        <v>-122330</v>
      </c>
      <c r="GLC50" s="48">
        <v>0</v>
      </c>
      <c r="GLD50" s="48">
        <v>0</v>
      </c>
      <c r="GLE50" s="48">
        <v>122330</v>
      </c>
      <c r="GLF50" s="49">
        <v>0</v>
      </c>
      <c r="GLG50" s="48">
        <v>0</v>
      </c>
      <c r="GLH50" s="48">
        <v>0</v>
      </c>
      <c r="GLI50" s="48">
        <v>0</v>
      </c>
      <c r="GLJ50" s="48">
        <v>0</v>
      </c>
      <c r="GLK50" s="48">
        <v>0</v>
      </c>
      <c r="GLL50" s="48">
        <f>GLA50+GLF50</f>
        <v>0</v>
      </c>
      <c r="GLM50" s="47" t="s">
        <v>118</v>
      </c>
      <c r="GLN50" s="47">
        <v>3241</v>
      </c>
      <c r="GLO50" s="47">
        <v>1090</v>
      </c>
      <c r="GLP50" s="51" t="s">
        <v>119</v>
      </c>
      <c r="GLQ50" s="48">
        <v>0</v>
      </c>
      <c r="GLR50" s="48">
        <f>GLQ50-GLU50</f>
        <v>-122330</v>
      </c>
      <c r="GLS50" s="48">
        <v>0</v>
      </c>
      <c r="GLT50" s="48">
        <v>0</v>
      </c>
      <c r="GLU50" s="48">
        <v>122330</v>
      </c>
      <c r="GLV50" s="49">
        <v>0</v>
      </c>
      <c r="GLW50" s="48">
        <v>0</v>
      </c>
      <c r="GLX50" s="48">
        <v>0</v>
      </c>
      <c r="GLY50" s="48">
        <v>0</v>
      </c>
      <c r="GLZ50" s="48">
        <v>0</v>
      </c>
      <c r="GMA50" s="48">
        <v>0</v>
      </c>
      <c r="GMB50" s="48">
        <f>GLQ50+GLV50</f>
        <v>0</v>
      </c>
      <c r="GMC50" s="47" t="s">
        <v>118</v>
      </c>
      <c r="GMD50" s="47">
        <v>3241</v>
      </c>
      <c r="GME50" s="47">
        <v>1090</v>
      </c>
      <c r="GMF50" s="51" t="s">
        <v>119</v>
      </c>
      <c r="GMG50" s="48">
        <v>0</v>
      </c>
      <c r="GMH50" s="48">
        <f>GMG50-GMK50</f>
        <v>-122330</v>
      </c>
      <c r="GMI50" s="48">
        <v>0</v>
      </c>
      <c r="GMJ50" s="48">
        <v>0</v>
      </c>
      <c r="GMK50" s="48">
        <v>122330</v>
      </c>
      <c r="GML50" s="49">
        <v>0</v>
      </c>
      <c r="GMM50" s="48">
        <v>0</v>
      </c>
      <c r="GMN50" s="48">
        <v>0</v>
      </c>
      <c r="GMO50" s="48">
        <v>0</v>
      </c>
      <c r="GMP50" s="48">
        <v>0</v>
      </c>
      <c r="GMQ50" s="48">
        <v>0</v>
      </c>
      <c r="GMR50" s="48">
        <f>GMG50+GML50</f>
        <v>0</v>
      </c>
      <c r="GMS50" s="47" t="s">
        <v>118</v>
      </c>
      <c r="GMT50" s="47">
        <v>3241</v>
      </c>
      <c r="GMU50" s="47">
        <v>1090</v>
      </c>
      <c r="GMV50" s="51" t="s">
        <v>119</v>
      </c>
      <c r="GMW50" s="48">
        <v>0</v>
      </c>
      <c r="GMX50" s="48">
        <f>GMW50-GNA50</f>
        <v>-122330</v>
      </c>
      <c r="GMY50" s="48">
        <v>0</v>
      </c>
      <c r="GMZ50" s="48">
        <v>0</v>
      </c>
      <c r="GNA50" s="48">
        <v>122330</v>
      </c>
      <c r="GNB50" s="49">
        <v>0</v>
      </c>
      <c r="GNC50" s="48">
        <v>0</v>
      </c>
      <c r="GND50" s="48">
        <v>0</v>
      </c>
      <c r="GNE50" s="48">
        <v>0</v>
      </c>
      <c r="GNF50" s="48">
        <v>0</v>
      </c>
      <c r="GNG50" s="48">
        <v>0</v>
      </c>
      <c r="GNH50" s="48">
        <f>GMW50+GNB50</f>
        <v>0</v>
      </c>
      <c r="GNI50" s="47" t="s">
        <v>118</v>
      </c>
      <c r="GNJ50" s="47">
        <v>3241</v>
      </c>
      <c r="GNK50" s="47">
        <v>1090</v>
      </c>
      <c r="GNL50" s="51" t="s">
        <v>119</v>
      </c>
      <c r="GNM50" s="48">
        <v>0</v>
      </c>
      <c r="GNN50" s="48">
        <f>GNM50-GNQ50</f>
        <v>-122330</v>
      </c>
      <c r="GNO50" s="48">
        <v>0</v>
      </c>
      <c r="GNP50" s="48">
        <v>0</v>
      </c>
      <c r="GNQ50" s="48">
        <v>122330</v>
      </c>
      <c r="GNR50" s="49">
        <v>0</v>
      </c>
      <c r="GNS50" s="48">
        <v>0</v>
      </c>
      <c r="GNT50" s="48">
        <v>0</v>
      </c>
      <c r="GNU50" s="48">
        <v>0</v>
      </c>
      <c r="GNV50" s="48">
        <v>0</v>
      </c>
      <c r="GNW50" s="48">
        <v>0</v>
      </c>
      <c r="GNX50" s="48">
        <f>GNM50+GNR50</f>
        <v>0</v>
      </c>
      <c r="GNY50" s="47" t="s">
        <v>118</v>
      </c>
      <c r="GNZ50" s="47">
        <v>3241</v>
      </c>
      <c r="GOA50" s="47">
        <v>1090</v>
      </c>
      <c r="GOB50" s="51" t="s">
        <v>119</v>
      </c>
      <c r="GOC50" s="48">
        <v>0</v>
      </c>
      <c r="GOD50" s="48">
        <f>GOC50-GOG50</f>
        <v>-122330</v>
      </c>
      <c r="GOE50" s="48">
        <v>0</v>
      </c>
      <c r="GOF50" s="48">
        <v>0</v>
      </c>
      <c r="GOG50" s="48">
        <v>122330</v>
      </c>
      <c r="GOH50" s="49">
        <v>0</v>
      </c>
      <c r="GOI50" s="48">
        <v>0</v>
      </c>
      <c r="GOJ50" s="48">
        <v>0</v>
      </c>
      <c r="GOK50" s="48">
        <v>0</v>
      </c>
      <c r="GOL50" s="48">
        <v>0</v>
      </c>
      <c r="GOM50" s="48">
        <v>0</v>
      </c>
      <c r="GON50" s="48">
        <f>GOC50+GOH50</f>
        <v>0</v>
      </c>
      <c r="GOO50" s="47" t="s">
        <v>118</v>
      </c>
      <c r="GOP50" s="47">
        <v>3241</v>
      </c>
      <c r="GOQ50" s="47">
        <v>1090</v>
      </c>
      <c r="GOR50" s="51" t="s">
        <v>119</v>
      </c>
      <c r="GOS50" s="48">
        <v>0</v>
      </c>
      <c r="GOT50" s="48">
        <f>GOS50-GOW50</f>
        <v>-122330</v>
      </c>
      <c r="GOU50" s="48">
        <v>0</v>
      </c>
      <c r="GOV50" s="48">
        <v>0</v>
      </c>
      <c r="GOW50" s="48">
        <v>122330</v>
      </c>
      <c r="GOX50" s="49">
        <v>0</v>
      </c>
      <c r="GOY50" s="48">
        <v>0</v>
      </c>
      <c r="GOZ50" s="48">
        <v>0</v>
      </c>
      <c r="GPA50" s="48">
        <v>0</v>
      </c>
      <c r="GPB50" s="48">
        <v>0</v>
      </c>
      <c r="GPC50" s="48">
        <v>0</v>
      </c>
      <c r="GPD50" s="48">
        <f>GOS50+GOX50</f>
        <v>0</v>
      </c>
      <c r="GPE50" s="47" t="s">
        <v>118</v>
      </c>
      <c r="GPF50" s="47">
        <v>3241</v>
      </c>
      <c r="GPG50" s="47">
        <v>1090</v>
      </c>
      <c r="GPH50" s="51" t="s">
        <v>119</v>
      </c>
      <c r="GPI50" s="48">
        <v>0</v>
      </c>
      <c r="GPJ50" s="48">
        <f>GPI50-GPM50</f>
        <v>-122330</v>
      </c>
      <c r="GPK50" s="48">
        <v>0</v>
      </c>
      <c r="GPL50" s="48">
        <v>0</v>
      </c>
      <c r="GPM50" s="48">
        <v>122330</v>
      </c>
      <c r="GPN50" s="49">
        <v>0</v>
      </c>
      <c r="GPO50" s="48">
        <v>0</v>
      </c>
      <c r="GPP50" s="48">
        <v>0</v>
      </c>
      <c r="GPQ50" s="48">
        <v>0</v>
      </c>
      <c r="GPR50" s="48">
        <v>0</v>
      </c>
      <c r="GPS50" s="48">
        <v>0</v>
      </c>
      <c r="GPT50" s="48">
        <f>GPI50+GPN50</f>
        <v>0</v>
      </c>
      <c r="GPU50" s="47" t="s">
        <v>118</v>
      </c>
      <c r="GPV50" s="47">
        <v>3241</v>
      </c>
      <c r="GPW50" s="47">
        <v>1090</v>
      </c>
      <c r="GPX50" s="51" t="s">
        <v>119</v>
      </c>
      <c r="GPY50" s="48">
        <v>0</v>
      </c>
      <c r="GPZ50" s="48">
        <f>GPY50-GQC50</f>
        <v>-122330</v>
      </c>
      <c r="GQA50" s="48">
        <v>0</v>
      </c>
      <c r="GQB50" s="48">
        <v>0</v>
      </c>
      <c r="GQC50" s="48">
        <v>122330</v>
      </c>
      <c r="GQD50" s="49">
        <v>0</v>
      </c>
      <c r="GQE50" s="48">
        <v>0</v>
      </c>
      <c r="GQF50" s="48">
        <v>0</v>
      </c>
      <c r="GQG50" s="48">
        <v>0</v>
      </c>
      <c r="GQH50" s="48">
        <v>0</v>
      </c>
      <c r="GQI50" s="48">
        <v>0</v>
      </c>
      <c r="GQJ50" s="48">
        <f>GPY50+GQD50</f>
        <v>0</v>
      </c>
      <c r="GQK50" s="47" t="s">
        <v>118</v>
      </c>
      <c r="GQL50" s="47">
        <v>3241</v>
      </c>
      <c r="GQM50" s="47">
        <v>1090</v>
      </c>
      <c r="GQN50" s="51" t="s">
        <v>119</v>
      </c>
      <c r="GQO50" s="48">
        <v>0</v>
      </c>
      <c r="GQP50" s="48">
        <f>GQO50-GQS50</f>
        <v>-122330</v>
      </c>
      <c r="GQQ50" s="48">
        <v>0</v>
      </c>
      <c r="GQR50" s="48">
        <v>0</v>
      </c>
      <c r="GQS50" s="48">
        <v>122330</v>
      </c>
      <c r="GQT50" s="49">
        <v>0</v>
      </c>
      <c r="GQU50" s="48">
        <v>0</v>
      </c>
      <c r="GQV50" s="48">
        <v>0</v>
      </c>
      <c r="GQW50" s="48">
        <v>0</v>
      </c>
      <c r="GQX50" s="48">
        <v>0</v>
      </c>
      <c r="GQY50" s="48">
        <v>0</v>
      </c>
      <c r="GQZ50" s="48">
        <f>GQO50+GQT50</f>
        <v>0</v>
      </c>
      <c r="GRA50" s="47" t="s">
        <v>118</v>
      </c>
      <c r="GRB50" s="47">
        <v>3241</v>
      </c>
      <c r="GRC50" s="47">
        <v>1090</v>
      </c>
      <c r="GRD50" s="51" t="s">
        <v>119</v>
      </c>
      <c r="GRE50" s="48">
        <v>0</v>
      </c>
      <c r="GRF50" s="48">
        <f>GRE50-GRI50</f>
        <v>-122330</v>
      </c>
      <c r="GRG50" s="48">
        <v>0</v>
      </c>
      <c r="GRH50" s="48">
        <v>0</v>
      </c>
      <c r="GRI50" s="48">
        <v>122330</v>
      </c>
      <c r="GRJ50" s="49">
        <v>0</v>
      </c>
      <c r="GRK50" s="48">
        <v>0</v>
      </c>
      <c r="GRL50" s="48">
        <v>0</v>
      </c>
      <c r="GRM50" s="48">
        <v>0</v>
      </c>
      <c r="GRN50" s="48">
        <v>0</v>
      </c>
      <c r="GRO50" s="48">
        <v>0</v>
      </c>
      <c r="GRP50" s="48">
        <f>GRE50+GRJ50</f>
        <v>0</v>
      </c>
      <c r="GRQ50" s="47" t="s">
        <v>118</v>
      </c>
      <c r="GRR50" s="47">
        <v>3241</v>
      </c>
      <c r="GRS50" s="47">
        <v>1090</v>
      </c>
      <c r="GRT50" s="51" t="s">
        <v>119</v>
      </c>
      <c r="GRU50" s="48">
        <v>0</v>
      </c>
      <c r="GRV50" s="48">
        <f>GRU50-GRY50</f>
        <v>-122330</v>
      </c>
      <c r="GRW50" s="48">
        <v>0</v>
      </c>
      <c r="GRX50" s="48">
        <v>0</v>
      </c>
      <c r="GRY50" s="48">
        <v>122330</v>
      </c>
      <c r="GRZ50" s="49">
        <v>0</v>
      </c>
      <c r="GSA50" s="48">
        <v>0</v>
      </c>
      <c r="GSB50" s="48">
        <v>0</v>
      </c>
      <c r="GSC50" s="48">
        <v>0</v>
      </c>
      <c r="GSD50" s="48">
        <v>0</v>
      </c>
      <c r="GSE50" s="48">
        <v>0</v>
      </c>
      <c r="GSF50" s="48">
        <f>GRU50+GRZ50</f>
        <v>0</v>
      </c>
      <c r="GSG50" s="47" t="s">
        <v>118</v>
      </c>
      <c r="GSH50" s="47">
        <v>3241</v>
      </c>
      <c r="GSI50" s="47">
        <v>1090</v>
      </c>
      <c r="GSJ50" s="51" t="s">
        <v>119</v>
      </c>
      <c r="GSK50" s="48">
        <v>0</v>
      </c>
      <c r="GSL50" s="48">
        <f>GSK50-GSO50</f>
        <v>-122330</v>
      </c>
      <c r="GSM50" s="48">
        <v>0</v>
      </c>
      <c r="GSN50" s="48">
        <v>0</v>
      </c>
      <c r="GSO50" s="48">
        <v>122330</v>
      </c>
      <c r="GSP50" s="49">
        <v>0</v>
      </c>
      <c r="GSQ50" s="48">
        <v>0</v>
      </c>
      <c r="GSR50" s="48">
        <v>0</v>
      </c>
      <c r="GSS50" s="48">
        <v>0</v>
      </c>
      <c r="GST50" s="48">
        <v>0</v>
      </c>
      <c r="GSU50" s="48">
        <v>0</v>
      </c>
      <c r="GSV50" s="48">
        <f>GSK50+GSP50</f>
        <v>0</v>
      </c>
      <c r="GSW50" s="47" t="s">
        <v>118</v>
      </c>
      <c r="GSX50" s="47">
        <v>3241</v>
      </c>
      <c r="GSY50" s="47">
        <v>1090</v>
      </c>
      <c r="GSZ50" s="51" t="s">
        <v>119</v>
      </c>
      <c r="GTA50" s="48">
        <v>0</v>
      </c>
      <c r="GTB50" s="48">
        <f>GTA50-GTE50</f>
        <v>-122330</v>
      </c>
      <c r="GTC50" s="48">
        <v>0</v>
      </c>
      <c r="GTD50" s="48">
        <v>0</v>
      </c>
      <c r="GTE50" s="48">
        <v>122330</v>
      </c>
      <c r="GTF50" s="49">
        <v>0</v>
      </c>
      <c r="GTG50" s="48">
        <v>0</v>
      </c>
      <c r="GTH50" s="48">
        <v>0</v>
      </c>
      <c r="GTI50" s="48">
        <v>0</v>
      </c>
      <c r="GTJ50" s="48">
        <v>0</v>
      </c>
      <c r="GTK50" s="48">
        <v>0</v>
      </c>
      <c r="GTL50" s="48">
        <f>GTA50+GTF50</f>
        <v>0</v>
      </c>
      <c r="GTM50" s="47" t="s">
        <v>118</v>
      </c>
      <c r="GTN50" s="47">
        <v>3241</v>
      </c>
      <c r="GTO50" s="47">
        <v>1090</v>
      </c>
      <c r="GTP50" s="51" t="s">
        <v>119</v>
      </c>
      <c r="GTQ50" s="48">
        <v>0</v>
      </c>
      <c r="GTR50" s="48">
        <f>GTQ50-GTU50</f>
        <v>-122330</v>
      </c>
      <c r="GTS50" s="48">
        <v>0</v>
      </c>
      <c r="GTT50" s="48">
        <v>0</v>
      </c>
      <c r="GTU50" s="48">
        <v>122330</v>
      </c>
      <c r="GTV50" s="49">
        <v>0</v>
      </c>
      <c r="GTW50" s="48">
        <v>0</v>
      </c>
      <c r="GTX50" s="48">
        <v>0</v>
      </c>
      <c r="GTY50" s="48">
        <v>0</v>
      </c>
      <c r="GTZ50" s="48">
        <v>0</v>
      </c>
      <c r="GUA50" s="48">
        <v>0</v>
      </c>
      <c r="GUB50" s="48">
        <f>GTQ50+GTV50</f>
        <v>0</v>
      </c>
      <c r="GUC50" s="47" t="s">
        <v>118</v>
      </c>
      <c r="GUD50" s="47">
        <v>3241</v>
      </c>
      <c r="GUE50" s="47">
        <v>1090</v>
      </c>
      <c r="GUF50" s="51" t="s">
        <v>119</v>
      </c>
      <c r="GUG50" s="48">
        <v>0</v>
      </c>
      <c r="GUH50" s="48">
        <f>GUG50-GUK50</f>
        <v>-122330</v>
      </c>
      <c r="GUI50" s="48">
        <v>0</v>
      </c>
      <c r="GUJ50" s="48">
        <v>0</v>
      </c>
      <c r="GUK50" s="48">
        <v>122330</v>
      </c>
      <c r="GUL50" s="49">
        <v>0</v>
      </c>
      <c r="GUM50" s="48">
        <v>0</v>
      </c>
      <c r="GUN50" s="48">
        <v>0</v>
      </c>
      <c r="GUO50" s="48">
        <v>0</v>
      </c>
      <c r="GUP50" s="48">
        <v>0</v>
      </c>
      <c r="GUQ50" s="48">
        <v>0</v>
      </c>
      <c r="GUR50" s="48">
        <f>GUG50+GUL50</f>
        <v>0</v>
      </c>
      <c r="GUS50" s="47" t="s">
        <v>118</v>
      </c>
      <c r="GUT50" s="47">
        <v>3241</v>
      </c>
      <c r="GUU50" s="47">
        <v>1090</v>
      </c>
      <c r="GUV50" s="51" t="s">
        <v>119</v>
      </c>
      <c r="GUW50" s="48">
        <v>0</v>
      </c>
      <c r="GUX50" s="48">
        <f>GUW50-GVA50</f>
        <v>-122330</v>
      </c>
      <c r="GUY50" s="48">
        <v>0</v>
      </c>
      <c r="GUZ50" s="48">
        <v>0</v>
      </c>
      <c r="GVA50" s="48">
        <v>122330</v>
      </c>
      <c r="GVB50" s="49">
        <v>0</v>
      </c>
      <c r="GVC50" s="48">
        <v>0</v>
      </c>
      <c r="GVD50" s="48">
        <v>0</v>
      </c>
      <c r="GVE50" s="48">
        <v>0</v>
      </c>
      <c r="GVF50" s="48">
        <v>0</v>
      </c>
      <c r="GVG50" s="48">
        <v>0</v>
      </c>
      <c r="GVH50" s="48">
        <f>GUW50+GVB50</f>
        <v>0</v>
      </c>
      <c r="GVI50" s="47" t="s">
        <v>118</v>
      </c>
      <c r="GVJ50" s="47">
        <v>3241</v>
      </c>
      <c r="GVK50" s="47">
        <v>1090</v>
      </c>
      <c r="GVL50" s="51" t="s">
        <v>119</v>
      </c>
      <c r="GVM50" s="48">
        <v>0</v>
      </c>
      <c r="GVN50" s="48">
        <f>GVM50-GVQ50</f>
        <v>-122330</v>
      </c>
      <c r="GVO50" s="48">
        <v>0</v>
      </c>
      <c r="GVP50" s="48">
        <v>0</v>
      </c>
      <c r="GVQ50" s="48">
        <v>122330</v>
      </c>
      <c r="GVR50" s="49">
        <v>0</v>
      </c>
      <c r="GVS50" s="48">
        <v>0</v>
      </c>
      <c r="GVT50" s="48">
        <v>0</v>
      </c>
      <c r="GVU50" s="48">
        <v>0</v>
      </c>
      <c r="GVV50" s="48">
        <v>0</v>
      </c>
      <c r="GVW50" s="48">
        <v>0</v>
      </c>
      <c r="GVX50" s="48">
        <f>GVM50+GVR50</f>
        <v>0</v>
      </c>
      <c r="GVY50" s="47" t="s">
        <v>118</v>
      </c>
      <c r="GVZ50" s="47">
        <v>3241</v>
      </c>
      <c r="GWA50" s="47">
        <v>1090</v>
      </c>
      <c r="GWB50" s="51" t="s">
        <v>119</v>
      </c>
      <c r="GWC50" s="48">
        <v>0</v>
      </c>
      <c r="GWD50" s="48">
        <f>GWC50-GWG50</f>
        <v>-122330</v>
      </c>
      <c r="GWE50" s="48">
        <v>0</v>
      </c>
      <c r="GWF50" s="48">
        <v>0</v>
      </c>
      <c r="GWG50" s="48">
        <v>122330</v>
      </c>
      <c r="GWH50" s="49">
        <v>0</v>
      </c>
      <c r="GWI50" s="48">
        <v>0</v>
      </c>
      <c r="GWJ50" s="48">
        <v>0</v>
      </c>
      <c r="GWK50" s="48">
        <v>0</v>
      </c>
      <c r="GWL50" s="48">
        <v>0</v>
      </c>
      <c r="GWM50" s="48">
        <v>0</v>
      </c>
      <c r="GWN50" s="48">
        <f>GWC50+GWH50</f>
        <v>0</v>
      </c>
      <c r="GWO50" s="47" t="s">
        <v>118</v>
      </c>
      <c r="GWP50" s="47">
        <v>3241</v>
      </c>
      <c r="GWQ50" s="47">
        <v>1090</v>
      </c>
      <c r="GWR50" s="51" t="s">
        <v>119</v>
      </c>
      <c r="GWS50" s="48">
        <v>0</v>
      </c>
      <c r="GWT50" s="48">
        <f>GWS50-GWW50</f>
        <v>-122330</v>
      </c>
      <c r="GWU50" s="48">
        <v>0</v>
      </c>
      <c r="GWV50" s="48">
        <v>0</v>
      </c>
      <c r="GWW50" s="48">
        <v>122330</v>
      </c>
      <c r="GWX50" s="49">
        <v>0</v>
      </c>
      <c r="GWY50" s="48">
        <v>0</v>
      </c>
      <c r="GWZ50" s="48">
        <v>0</v>
      </c>
      <c r="GXA50" s="48">
        <v>0</v>
      </c>
      <c r="GXB50" s="48">
        <v>0</v>
      </c>
      <c r="GXC50" s="48">
        <v>0</v>
      </c>
      <c r="GXD50" s="48">
        <f>GWS50+GWX50</f>
        <v>0</v>
      </c>
      <c r="GXE50" s="47" t="s">
        <v>118</v>
      </c>
      <c r="GXF50" s="47">
        <v>3241</v>
      </c>
      <c r="GXG50" s="47">
        <v>1090</v>
      </c>
      <c r="GXH50" s="51" t="s">
        <v>119</v>
      </c>
      <c r="GXI50" s="48">
        <v>0</v>
      </c>
      <c r="GXJ50" s="48">
        <f>GXI50-GXM50</f>
        <v>-122330</v>
      </c>
      <c r="GXK50" s="48">
        <v>0</v>
      </c>
      <c r="GXL50" s="48">
        <v>0</v>
      </c>
      <c r="GXM50" s="48">
        <v>122330</v>
      </c>
      <c r="GXN50" s="49">
        <v>0</v>
      </c>
      <c r="GXO50" s="48">
        <v>0</v>
      </c>
      <c r="GXP50" s="48">
        <v>0</v>
      </c>
      <c r="GXQ50" s="48">
        <v>0</v>
      </c>
      <c r="GXR50" s="48">
        <v>0</v>
      </c>
      <c r="GXS50" s="48">
        <v>0</v>
      </c>
      <c r="GXT50" s="48">
        <f>GXI50+GXN50</f>
        <v>0</v>
      </c>
      <c r="GXU50" s="47" t="s">
        <v>118</v>
      </c>
      <c r="GXV50" s="47">
        <v>3241</v>
      </c>
      <c r="GXW50" s="47">
        <v>1090</v>
      </c>
      <c r="GXX50" s="51" t="s">
        <v>119</v>
      </c>
      <c r="GXY50" s="48">
        <v>0</v>
      </c>
      <c r="GXZ50" s="48">
        <f>GXY50-GYC50</f>
        <v>-122330</v>
      </c>
      <c r="GYA50" s="48">
        <v>0</v>
      </c>
      <c r="GYB50" s="48">
        <v>0</v>
      </c>
      <c r="GYC50" s="48">
        <v>122330</v>
      </c>
      <c r="GYD50" s="49">
        <v>0</v>
      </c>
      <c r="GYE50" s="48">
        <v>0</v>
      </c>
      <c r="GYF50" s="48">
        <v>0</v>
      </c>
      <c r="GYG50" s="48">
        <v>0</v>
      </c>
      <c r="GYH50" s="48">
        <v>0</v>
      </c>
      <c r="GYI50" s="48">
        <v>0</v>
      </c>
      <c r="GYJ50" s="48">
        <f>GXY50+GYD50</f>
        <v>0</v>
      </c>
      <c r="GYK50" s="47" t="s">
        <v>118</v>
      </c>
      <c r="GYL50" s="47">
        <v>3241</v>
      </c>
      <c r="GYM50" s="47">
        <v>1090</v>
      </c>
      <c r="GYN50" s="51" t="s">
        <v>119</v>
      </c>
      <c r="GYO50" s="48">
        <v>0</v>
      </c>
      <c r="GYP50" s="48">
        <f>GYO50-GYS50</f>
        <v>-122330</v>
      </c>
      <c r="GYQ50" s="48">
        <v>0</v>
      </c>
      <c r="GYR50" s="48">
        <v>0</v>
      </c>
      <c r="GYS50" s="48">
        <v>122330</v>
      </c>
      <c r="GYT50" s="49">
        <v>0</v>
      </c>
      <c r="GYU50" s="48">
        <v>0</v>
      </c>
      <c r="GYV50" s="48">
        <v>0</v>
      </c>
      <c r="GYW50" s="48">
        <v>0</v>
      </c>
      <c r="GYX50" s="48">
        <v>0</v>
      </c>
      <c r="GYY50" s="48">
        <v>0</v>
      </c>
      <c r="GYZ50" s="48">
        <f>GYO50+GYT50</f>
        <v>0</v>
      </c>
      <c r="GZA50" s="47" t="s">
        <v>118</v>
      </c>
      <c r="GZB50" s="47">
        <v>3241</v>
      </c>
      <c r="GZC50" s="47">
        <v>1090</v>
      </c>
      <c r="GZD50" s="51" t="s">
        <v>119</v>
      </c>
      <c r="GZE50" s="48">
        <v>0</v>
      </c>
      <c r="GZF50" s="48">
        <f>GZE50-GZI50</f>
        <v>-122330</v>
      </c>
      <c r="GZG50" s="48">
        <v>0</v>
      </c>
      <c r="GZH50" s="48">
        <v>0</v>
      </c>
      <c r="GZI50" s="48">
        <v>122330</v>
      </c>
      <c r="GZJ50" s="49">
        <v>0</v>
      </c>
      <c r="GZK50" s="48">
        <v>0</v>
      </c>
      <c r="GZL50" s="48">
        <v>0</v>
      </c>
      <c r="GZM50" s="48">
        <v>0</v>
      </c>
      <c r="GZN50" s="48">
        <v>0</v>
      </c>
      <c r="GZO50" s="48">
        <v>0</v>
      </c>
      <c r="GZP50" s="48">
        <f>GZE50+GZJ50</f>
        <v>0</v>
      </c>
      <c r="GZQ50" s="47" t="s">
        <v>118</v>
      </c>
      <c r="GZR50" s="47">
        <v>3241</v>
      </c>
      <c r="GZS50" s="47">
        <v>1090</v>
      </c>
      <c r="GZT50" s="51" t="s">
        <v>119</v>
      </c>
      <c r="GZU50" s="48">
        <v>0</v>
      </c>
      <c r="GZV50" s="48">
        <f>GZU50-GZY50</f>
        <v>-122330</v>
      </c>
      <c r="GZW50" s="48">
        <v>0</v>
      </c>
      <c r="GZX50" s="48">
        <v>0</v>
      </c>
      <c r="GZY50" s="48">
        <v>122330</v>
      </c>
      <c r="GZZ50" s="49">
        <v>0</v>
      </c>
      <c r="HAA50" s="48">
        <v>0</v>
      </c>
      <c r="HAB50" s="48">
        <v>0</v>
      </c>
      <c r="HAC50" s="48">
        <v>0</v>
      </c>
      <c r="HAD50" s="48">
        <v>0</v>
      </c>
      <c r="HAE50" s="48">
        <v>0</v>
      </c>
      <c r="HAF50" s="48">
        <f>GZU50+GZZ50</f>
        <v>0</v>
      </c>
      <c r="HAG50" s="47" t="s">
        <v>118</v>
      </c>
      <c r="HAH50" s="47">
        <v>3241</v>
      </c>
      <c r="HAI50" s="47">
        <v>1090</v>
      </c>
      <c r="HAJ50" s="51" t="s">
        <v>119</v>
      </c>
      <c r="HAK50" s="48">
        <v>0</v>
      </c>
      <c r="HAL50" s="48">
        <f>HAK50-HAO50</f>
        <v>-122330</v>
      </c>
      <c r="HAM50" s="48">
        <v>0</v>
      </c>
      <c r="HAN50" s="48">
        <v>0</v>
      </c>
      <c r="HAO50" s="48">
        <v>122330</v>
      </c>
      <c r="HAP50" s="49">
        <v>0</v>
      </c>
      <c r="HAQ50" s="48">
        <v>0</v>
      </c>
      <c r="HAR50" s="48">
        <v>0</v>
      </c>
      <c r="HAS50" s="48">
        <v>0</v>
      </c>
      <c r="HAT50" s="48">
        <v>0</v>
      </c>
      <c r="HAU50" s="48">
        <v>0</v>
      </c>
      <c r="HAV50" s="48">
        <f>HAK50+HAP50</f>
        <v>0</v>
      </c>
      <c r="HAW50" s="47" t="s">
        <v>118</v>
      </c>
      <c r="HAX50" s="47">
        <v>3241</v>
      </c>
      <c r="HAY50" s="47">
        <v>1090</v>
      </c>
      <c r="HAZ50" s="51" t="s">
        <v>119</v>
      </c>
      <c r="HBA50" s="48">
        <v>0</v>
      </c>
      <c r="HBB50" s="48">
        <f>HBA50-HBE50</f>
        <v>-122330</v>
      </c>
      <c r="HBC50" s="48">
        <v>0</v>
      </c>
      <c r="HBD50" s="48">
        <v>0</v>
      </c>
      <c r="HBE50" s="48">
        <v>122330</v>
      </c>
      <c r="HBF50" s="49">
        <v>0</v>
      </c>
      <c r="HBG50" s="48">
        <v>0</v>
      </c>
      <c r="HBH50" s="48">
        <v>0</v>
      </c>
      <c r="HBI50" s="48">
        <v>0</v>
      </c>
      <c r="HBJ50" s="48">
        <v>0</v>
      </c>
      <c r="HBK50" s="48">
        <v>0</v>
      </c>
      <c r="HBL50" s="48">
        <f>HBA50+HBF50</f>
        <v>0</v>
      </c>
      <c r="HBM50" s="47" t="s">
        <v>118</v>
      </c>
      <c r="HBN50" s="47">
        <v>3241</v>
      </c>
      <c r="HBO50" s="47">
        <v>1090</v>
      </c>
      <c r="HBP50" s="51" t="s">
        <v>119</v>
      </c>
      <c r="HBQ50" s="48">
        <v>0</v>
      </c>
      <c r="HBR50" s="48">
        <f>HBQ50-HBU50</f>
        <v>-122330</v>
      </c>
      <c r="HBS50" s="48">
        <v>0</v>
      </c>
      <c r="HBT50" s="48">
        <v>0</v>
      </c>
      <c r="HBU50" s="48">
        <v>122330</v>
      </c>
      <c r="HBV50" s="49">
        <v>0</v>
      </c>
      <c r="HBW50" s="48">
        <v>0</v>
      </c>
      <c r="HBX50" s="48">
        <v>0</v>
      </c>
      <c r="HBY50" s="48">
        <v>0</v>
      </c>
      <c r="HBZ50" s="48">
        <v>0</v>
      </c>
      <c r="HCA50" s="48">
        <v>0</v>
      </c>
      <c r="HCB50" s="48">
        <f>HBQ50+HBV50</f>
        <v>0</v>
      </c>
      <c r="HCC50" s="47" t="s">
        <v>118</v>
      </c>
      <c r="HCD50" s="47">
        <v>3241</v>
      </c>
      <c r="HCE50" s="47">
        <v>1090</v>
      </c>
      <c r="HCF50" s="51" t="s">
        <v>119</v>
      </c>
      <c r="HCG50" s="48">
        <v>0</v>
      </c>
      <c r="HCH50" s="48">
        <f>HCG50-HCK50</f>
        <v>-122330</v>
      </c>
      <c r="HCI50" s="48">
        <v>0</v>
      </c>
      <c r="HCJ50" s="48">
        <v>0</v>
      </c>
      <c r="HCK50" s="48">
        <v>122330</v>
      </c>
      <c r="HCL50" s="49">
        <v>0</v>
      </c>
      <c r="HCM50" s="48">
        <v>0</v>
      </c>
      <c r="HCN50" s="48">
        <v>0</v>
      </c>
      <c r="HCO50" s="48">
        <v>0</v>
      </c>
      <c r="HCP50" s="48">
        <v>0</v>
      </c>
      <c r="HCQ50" s="48">
        <v>0</v>
      </c>
      <c r="HCR50" s="48">
        <f>HCG50+HCL50</f>
        <v>0</v>
      </c>
      <c r="HCS50" s="47" t="s">
        <v>118</v>
      </c>
      <c r="HCT50" s="47">
        <v>3241</v>
      </c>
      <c r="HCU50" s="47">
        <v>1090</v>
      </c>
      <c r="HCV50" s="51" t="s">
        <v>119</v>
      </c>
      <c r="HCW50" s="48">
        <v>0</v>
      </c>
      <c r="HCX50" s="48">
        <f>HCW50-HDA50</f>
        <v>-122330</v>
      </c>
      <c r="HCY50" s="48">
        <v>0</v>
      </c>
      <c r="HCZ50" s="48">
        <v>0</v>
      </c>
      <c r="HDA50" s="48">
        <v>122330</v>
      </c>
      <c r="HDB50" s="49">
        <v>0</v>
      </c>
      <c r="HDC50" s="48">
        <v>0</v>
      </c>
      <c r="HDD50" s="48">
        <v>0</v>
      </c>
      <c r="HDE50" s="48">
        <v>0</v>
      </c>
      <c r="HDF50" s="48">
        <v>0</v>
      </c>
      <c r="HDG50" s="48">
        <v>0</v>
      </c>
      <c r="HDH50" s="48">
        <f>HCW50+HDB50</f>
        <v>0</v>
      </c>
      <c r="HDI50" s="47" t="s">
        <v>118</v>
      </c>
      <c r="HDJ50" s="47">
        <v>3241</v>
      </c>
      <c r="HDK50" s="47">
        <v>1090</v>
      </c>
      <c r="HDL50" s="51" t="s">
        <v>119</v>
      </c>
      <c r="HDM50" s="48">
        <v>0</v>
      </c>
      <c r="HDN50" s="48">
        <f>HDM50-HDQ50</f>
        <v>-122330</v>
      </c>
      <c r="HDO50" s="48">
        <v>0</v>
      </c>
      <c r="HDP50" s="48">
        <v>0</v>
      </c>
      <c r="HDQ50" s="48">
        <v>122330</v>
      </c>
      <c r="HDR50" s="49">
        <v>0</v>
      </c>
      <c r="HDS50" s="48">
        <v>0</v>
      </c>
      <c r="HDT50" s="48">
        <v>0</v>
      </c>
      <c r="HDU50" s="48">
        <v>0</v>
      </c>
      <c r="HDV50" s="48">
        <v>0</v>
      </c>
      <c r="HDW50" s="48">
        <v>0</v>
      </c>
      <c r="HDX50" s="48">
        <f>HDM50+HDR50</f>
        <v>0</v>
      </c>
      <c r="HDY50" s="47" t="s">
        <v>118</v>
      </c>
      <c r="HDZ50" s="47">
        <v>3241</v>
      </c>
      <c r="HEA50" s="47">
        <v>1090</v>
      </c>
      <c r="HEB50" s="51" t="s">
        <v>119</v>
      </c>
      <c r="HEC50" s="48">
        <v>0</v>
      </c>
      <c r="HED50" s="48">
        <f>HEC50-HEG50</f>
        <v>-122330</v>
      </c>
      <c r="HEE50" s="48">
        <v>0</v>
      </c>
      <c r="HEF50" s="48">
        <v>0</v>
      </c>
      <c r="HEG50" s="48">
        <v>122330</v>
      </c>
      <c r="HEH50" s="49">
        <v>0</v>
      </c>
      <c r="HEI50" s="48">
        <v>0</v>
      </c>
      <c r="HEJ50" s="48">
        <v>0</v>
      </c>
      <c r="HEK50" s="48">
        <v>0</v>
      </c>
      <c r="HEL50" s="48">
        <v>0</v>
      </c>
      <c r="HEM50" s="48">
        <v>0</v>
      </c>
      <c r="HEN50" s="48">
        <f>HEC50+HEH50</f>
        <v>0</v>
      </c>
      <c r="HEO50" s="47" t="s">
        <v>118</v>
      </c>
      <c r="HEP50" s="47">
        <v>3241</v>
      </c>
      <c r="HEQ50" s="47">
        <v>1090</v>
      </c>
      <c r="HER50" s="51" t="s">
        <v>119</v>
      </c>
      <c r="HES50" s="48">
        <v>0</v>
      </c>
      <c r="HET50" s="48">
        <f>HES50-HEW50</f>
        <v>-122330</v>
      </c>
      <c r="HEU50" s="48">
        <v>0</v>
      </c>
      <c r="HEV50" s="48">
        <v>0</v>
      </c>
      <c r="HEW50" s="48">
        <v>122330</v>
      </c>
      <c r="HEX50" s="49">
        <v>0</v>
      </c>
      <c r="HEY50" s="48">
        <v>0</v>
      </c>
      <c r="HEZ50" s="48">
        <v>0</v>
      </c>
      <c r="HFA50" s="48">
        <v>0</v>
      </c>
      <c r="HFB50" s="48">
        <v>0</v>
      </c>
      <c r="HFC50" s="48">
        <v>0</v>
      </c>
      <c r="HFD50" s="48">
        <f>HES50+HEX50</f>
        <v>0</v>
      </c>
      <c r="HFE50" s="47" t="s">
        <v>118</v>
      </c>
      <c r="HFF50" s="47">
        <v>3241</v>
      </c>
      <c r="HFG50" s="47">
        <v>1090</v>
      </c>
      <c r="HFH50" s="51" t="s">
        <v>119</v>
      </c>
      <c r="HFI50" s="48">
        <v>0</v>
      </c>
      <c r="HFJ50" s="48">
        <f>HFI50-HFM50</f>
        <v>-122330</v>
      </c>
      <c r="HFK50" s="48">
        <v>0</v>
      </c>
      <c r="HFL50" s="48">
        <v>0</v>
      </c>
      <c r="HFM50" s="48">
        <v>122330</v>
      </c>
      <c r="HFN50" s="49">
        <v>0</v>
      </c>
      <c r="HFO50" s="48">
        <v>0</v>
      </c>
      <c r="HFP50" s="48">
        <v>0</v>
      </c>
      <c r="HFQ50" s="48">
        <v>0</v>
      </c>
      <c r="HFR50" s="48">
        <v>0</v>
      </c>
      <c r="HFS50" s="48">
        <v>0</v>
      </c>
      <c r="HFT50" s="48">
        <f>HFI50+HFN50</f>
        <v>0</v>
      </c>
      <c r="HFU50" s="47" t="s">
        <v>118</v>
      </c>
      <c r="HFV50" s="47">
        <v>3241</v>
      </c>
      <c r="HFW50" s="47">
        <v>1090</v>
      </c>
      <c r="HFX50" s="51" t="s">
        <v>119</v>
      </c>
      <c r="HFY50" s="48">
        <v>0</v>
      </c>
      <c r="HFZ50" s="48">
        <f>HFY50-HGC50</f>
        <v>-122330</v>
      </c>
      <c r="HGA50" s="48">
        <v>0</v>
      </c>
      <c r="HGB50" s="48">
        <v>0</v>
      </c>
      <c r="HGC50" s="48">
        <v>122330</v>
      </c>
      <c r="HGD50" s="49">
        <v>0</v>
      </c>
      <c r="HGE50" s="48">
        <v>0</v>
      </c>
      <c r="HGF50" s="48">
        <v>0</v>
      </c>
      <c r="HGG50" s="48">
        <v>0</v>
      </c>
      <c r="HGH50" s="48">
        <v>0</v>
      </c>
      <c r="HGI50" s="48">
        <v>0</v>
      </c>
      <c r="HGJ50" s="48">
        <f>HFY50+HGD50</f>
        <v>0</v>
      </c>
      <c r="HGK50" s="47" t="s">
        <v>118</v>
      </c>
      <c r="HGL50" s="47">
        <v>3241</v>
      </c>
      <c r="HGM50" s="47">
        <v>1090</v>
      </c>
      <c r="HGN50" s="51" t="s">
        <v>119</v>
      </c>
      <c r="HGO50" s="48">
        <v>0</v>
      </c>
      <c r="HGP50" s="48">
        <f>HGO50-HGS50</f>
        <v>-122330</v>
      </c>
      <c r="HGQ50" s="48">
        <v>0</v>
      </c>
      <c r="HGR50" s="48">
        <v>0</v>
      </c>
      <c r="HGS50" s="48">
        <v>122330</v>
      </c>
      <c r="HGT50" s="49">
        <v>0</v>
      </c>
      <c r="HGU50" s="48">
        <v>0</v>
      </c>
      <c r="HGV50" s="48">
        <v>0</v>
      </c>
      <c r="HGW50" s="48">
        <v>0</v>
      </c>
      <c r="HGX50" s="48">
        <v>0</v>
      </c>
      <c r="HGY50" s="48">
        <v>0</v>
      </c>
      <c r="HGZ50" s="48">
        <f>HGO50+HGT50</f>
        <v>0</v>
      </c>
      <c r="HHA50" s="47" t="s">
        <v>118</v>
      </c>
      <c r="HHB50" s="47">
        <v>3241</v>
      </c>
      <c r="HHC50" s="47">
        <v>1090</v>
      </c>
      <c r="HHD50" s="51" t="s">
        <v>119</v>
      </c>
      <c r="HHE50" s="48">
        <v>0</v>
      </c>
      <c r="HHF50" s="48">
        <f>HHE50-HHI50</f>
        <v>-122330</v>
      </c>
      <c r="HHG50" s="48">
        <v>0</v>
      </c>
      <c r="HHH50" s="48">
        <v>0</v>
      </c>
      <c r="HHI50" s="48">
        <v>122330</v>
      </c>
      <c r="HHJ50" s="49">
        <v>0</v>
      </c>
      <c r="HHK50" s="48">
        <v>0</v>
      </c>
      <c r="HHL50" s="48">
        <v>0</v>
      </c>
      <c r="HHM50" s="48">
        <v>0</v>
      </c>
      <c r="HHN50" s="48">
        <v>0</v>
      </c>
      <c r="HHO50" s="48">
        <v>0</v>
      </c>
      <c r="HHP50" s="48">
        <f>HHE50+HHJ50</f>
        <v>0</v>
      </c>
      <c r="HHQ50" s="47" t="s">
        <v>118</v>
      </c>
      <c r="HHR50" s="47">
        <v>3241</v>
      </c>
      <c r="HHS50" s="47">
        <v>1090</v>
      </c>
      <c r="HHT50" s="51" t="s">
        <v>119</v>
      </c>
      <c r="HHU50" s="48">
        <v>0</v>
      </c>
      <c r="HHV50" s="48">
        <f>HHU50-HHY50</f>
        <v>-122330</v>
      </c>
      <c r="HHW50" s="48">
        <v>0</v>
      </c>
      <c r="HHX50" s="48">
        <v>0</v>
      </c>
      <c r="HHY50" s="48">
        <v>122330</v>
      </c>
      <c r="HHZ50" s="49">
        <v>0</v>
      </c>
      <c r="HIA50" s="48">
        <v>0</v>
      </c>
      <c r="HIB50" s="48">
        <v>0</v>
      </c>
      <c r="HIC50" s="48">
        <v>0</v>
      </c>
      <c r="HID50" s="48">
        <v>0</v>
      </c>
      <c r="HIE50" s="48">
        <v>0</v>
      </c>
      <c r="HIF50" s="48">
        <f>HHU50+HHZ50</f>
        <v>0</v>
      </c>
      <c r="HIG50" s="47" t="s">
        <v>118</v>
      </c>
      <c r="HIH50" s="47">
        <v>3241</v>
      </c>
      <c r="HII50" s="47">
        <v>1090</v>
      </c>
      <c r="HIJ50" s="51" t="s">
        <v>119</v>
      </c>
      <c r="HIK50" s="48">
        <v>0</v>
      </c>
      <c r="HIL50" s="48">
        <f>HIK50-HIO50</f>
        <v>-122330</v>
      </c>
      <c r="HIM50" s="48">
        <v>0</v>
      </c>
      <c r="HIN50" s="48">
        <v>0</v>
      </c>
      <c r="HIO50" s="48">
        <v>122330</v>
      </c>
      <c r="HIP50" s="49">
        <v>0</v>
      </c>
      <c r="HIQ50" s="48">
        <v>0</v>
      </c>
      <c r="HIR50" s="48">
        <v>0</v>
      </c>
      <c r="HIS50" s="48">
        <v>0</v>
      </c>
      <c r="HIT50" s="48">
        <v>0</v>
      </c>
      <c r="HIU50" s="48">
        <v>0</v>
      </c>
      <c r="HIV50" s="48">
        <f>HIK50+HIP50</f>
        <v>0</v>
      </c>
      <c r="HIW50" s="47" t="s">
        <v>118</v>
      </c>
      <c r="HIX50" s="47">
        <v>3241</v>
      </c>
      <c r="HIY50" s="47">
        <v>1090</v>
      </c>
      <c r="HIZ50" s="51" t="s">
        <v>119</v>
      </c>
      <c r="HJA50" s="48">
        <v>0</v>
      </c>
      <c r="HJB50" s="48">
        <f>HJA50-HJE50</f>
        <v>-122330</v>
      </c>
      <c r="HJC50" s="48">
        <v>0</v>
      </c>
      <c r="HJD50" s="48">
        <v>0</v>
      </c>
      <c r="HJE50" s="48">
        <v>122330</v>
      </c>
      <c r="HJF50" s="49">
        <v>0</v>
      </c>
      <c r="HJG50" s="48">
        <v>0</v>
      </c>
      <c r="HJH50" s="48">
        <v>0</v>
      </c>
      <c r="HJI50" s="48">
        <v>0</v>
      </c>
      <c r="HJJ50" s="48">
        <v>0</v>
      </c>
      <c r="HJK50" s="48">
        <v>0</v>
      </c>
      <c r="HJL50" s="48">
        <f>HJA50+HJF50</f>
        <v>0</v>
      </c>
      <c r="HJM50" s="47" t="s">
        <v>118</v>
      </c>
      <c r="HJN50" s="47">
        <v>3241</v>
      </c>
      <c r="HJO50" s="47">
        <v>1090</v>
      </c>
      <c r="HJP50" s="51" t="s">
        <v>119</v>
      </c>
      <c r="HJQ50" s="48">
        <v>0</v>
      </c>
      <c r="HJR50" s="48">
        <f>HJQ50-HJU50</f>
        <v>-122330</v>
      </c>
      <c r="HJS50" s="48">
        <v>0</v>
      </c>
      <c r="HJT50" s="48">
        <v>0</v>
      </c>
      <c r="HJU50" s="48">
        <v>122330</v>
      </c>
      <c r="HJV50" s="49">
        <v>0</v>
      </c>
      <c r="HJW50" s="48">
        <v>0</v>
      </c>
      <c r="HJX50" s="48">
        <v>0</v>
      </c>
      <c r="HJY50" s="48">
        <v>0</v>
      </c>
      <c r="HJZ50" s="48">
        <v>0</v>
      </c>
      <c r="HKA50" s="48">
        <v>0</v>
      </c>
      <c r="HKB50" s="48">
        <f>HJQ50+HJV50</f>
        <v>0</v>
      </c>
      <c r="HKC50" s="47" t="s">
        <v>118</v>
      </c>
      <c r="HKD50" s="47">
        <v>3241</v>
      </c>
      <c r="HKE50" s="47">
        <v>1090</v>
      </c>
      <c r="HKF50" s="51" t="s">
        <v>119</v>
      </c>
      <c r="HKG50" s="48">
        <v>0</v>
      </c>
      <c r="HKH50" s="48">
        <f>HKG50-HKK50</f>
        <v>-122330</v>
      </c>
      <c r="HKI50" s="48">
        <v>0</v>
      </c>
      <c r="HKJ50" s="48">
        <v>0</v>
      </c>
      <c r="HKK50" s="48">
        <v>122330</v>
      </c>
      <c r="HKL50" s="49">
        <v>0</v>
      </c>
      <c r="HKM50" s="48">
        <v>0</v>
      </c>
      <c r="HKN50" s="48">
        <v>0</v>
      </c>
      <c r="HKO50" s="48">
        <v>0</v>
      </c>
      <c r="HKP50" s="48">
        <v>0</v>
      </c>
      <c r="HKQ50" s="48">
        <v>0</v>
      </c>
      <c r="HKR50" s="48">
        <f>HKG50+HKL50</f>
        <v>0</v>
      </c>
      <c r="HKS50" s="47" t="s">
        <v>118</v>
      </c>
      <c r="HKT50" s="47">
        <v>3241</v>
      </c>
      <c r="HKU50" s="47">
        <v>1090</v>
      </c>
      <c r="HKV50" s="51" t="s">
        <v>119</v>
      </c>
      <c r="HKW50" s="48">
        <v>0</v>
      </c>
      <c r="HKX50" s="48">
        <f>HKW50-HLA50</f>
        <v>-122330</v>
      </c>
      <c r="HKY50" s="48">
        <v>0</v>
      </c>
      <c r="HKZ50" s="48">
        <v>0</v>
      </c>
      <c r="HLA50" s="48">
        <v>122330</v>
      </c>
      <c r="HLB50" s="49">
        <v>0</v>
      </c>
      <c r="HLC50" s="48">
        <v>0</v>
      </c>
      <c r="HLD50" s="48">
        <v>0</v>
      </c>
      <c r="HLE50" s="48">
        <v>0</v>
      </c>
      <c r="HLF50" s="48">
        <v>0</v>
      </c>
      <c r="HLG50" s="48">
        <v>0</v>
      </c>
      <c r="HLH50" s="48">
        <f>HKW50+HLB50</f>
        <v>0</v>
      </c>
      <c r="HLI50" s="47" t="s">
        <v>118</v>
      </c>
      <c r="HLJ50" s="47">
        <v>3241</v>
      </c>
      <c r="HLK50" s="47">
        <v>1090</v>
      </c>
      <c r="HLL50" s="51" t="s">
        <v>119</v>
      </c>
      <c r="HLM50" s="48">
        <v>0</v>
      </c>
      <c r="HLN50" s="48">
        <f>HLM50-HLQ50</f>
        <v>-122330</v>
      </c>
      <c r="HLO50" s="48">
        <v>0</v>
      </c>
      <c r="HLP50" s="48">
        <v>0</v>
      </c>
      <c r="HLQ50" s="48">
        <v>122330</v>
      </c>
      <c r="HLR50" s="49">
        <v>0</v>
      </c>
      <c r="HLS50" s="48">
        <v>0</v>
      </c>
      <c r="HLT50" s="48">
        <v>0</v>
      </c>
      <c r="HLU50" s="48">
        <v>0</v>
      </c>
      <c r="HLV50" s="48">
        <v>0</v>
      </c>
      <c r="HLW50" s="48">
        <v>0</v>
      </c>
      <c r="HLX50" s="48">
        <f>HLM50+HLR50</f>
        <v>0</v>
      </c>
      <c r="HLY50" s="47" t="s">
        <v>118</v>
      </c>
      <c r="HLZ50" s="47">
        <v>3241</v>
      </c>
      <c r="HMA50" s="47">
        <v>1090</v>
      </c>
      <c r="HMB50" s="51" t="s">
        <v>119</v>
      </c>
      <c r="HMC50" s="48">
        <v>0</v>
      </c>
      <c r="HMD50" s="48">
        <f>HMC50-HMG50</f>
        <v>-122330</v>
      </c>
      <c r="HME50" s="48">
        <v>0</v>
      </c>
      <c r="HMF50" s="48">
        <v>0</v>
      </c>
      <c r="HMG50" s="48">
        <v>122330</v>
      </c>
      <c r="HMH50" s="49">
        <v>0</v>
      </c>
      <c r="HMI50" s="48">
        <v>0</v>
      </c>
      <c r="HMJ50" s="48">
        <v>0</v>
      </c>
      <c r="HMK50" s="48">
        <v>0</v>
      </c>
      <c r="HML50" s="48">
        <v>0</v>
      </c>
      <c r="HMM50" s="48">
        <v>0</v>
      </c>
      <c r="HMN50" s="48">
        <f>HMC50+HMH50</f>
        <v>0</v>
      </c>
      <c r="HMO50" s="47" t="s">
        <v>118</v>
      </c>
      <c r="HMP50" s="47">
        <v>3241</v>
      </c>
      <c r="HMQ50" s="47">
        <v>1090</v>
      </c>
      <c r="HMR50" s="51" t="s">
        <v>119</v>
      </c>
      <c r="HMS50" s="48">
        <v>0</v>
      </c>
      <c r="HMT50" s="48">
        <f>HMS50-HMW50</f>
        <v>-122330</v>
      </c>
      <c r="HMU50" s="48">
        <v>0</v>
      </c>
      <c r="HMV50" s="48">
        <v>0</v>
      </c>
      <c r="HMW50" s="48">
        <v>122330</v>
      </c>
      <c r="HMX50" s="49">
        <v>0</v>
      </c>
      <c r="HMY50" s="48">
        <v>0</v>
      </c>
      <c r="HMZ50" s="48">
        <v>0</v>
      </c>
      <c r="HNA50" s="48">
        <v>0</v>
      </c>
      <c r="HNB50" s="48">
        <v>0</v>
      </c>
      <c r="HNC50" s="48">
        <v>0</v>
      </c>
      <c r="HND50" s="48">
        <f>HMS50+HMX50</f>
        <v>0</v>
      </c>
      <c r="HNE50" s="47" t="s">
        <v>118</v>
      </c>
      <c r="HNF50" s="47">
        <v>3241</v>
      </c>
      <c r="HNG50" s="47">
        <v>1090</v>
      </c>
      <c r="HNH50" s="51" t="s">
        <v>119</v>
      </c>
      <c r="HNI50" s="48">
        <v>0</v>
      </c>
      <c r="HNJ50" s="48">
        <f>HNI50-HNM50</f>
        <v>-122330</v>
      </c>
      <c r="HNK50" s="48">
        <v>0</v>
      </c>
      <c r="HNL50" s="48">
        <v>0</v>
      </c>
      <c r="HNM50" s="48">
        <v>122330</v>
      </c>
      <c r="HNN50" s="49">
        <v>0</v>
      </c>
      <c r="HNO50" s="48">
        <v>0</v>
      </c>
      <c r="HNP50" s="48">
        <v>0</v>
      </c>
      <c r="HNQ50" s="48">
        <v>0</v>
      </c>
      <c r="HNR50" s="48">
        <v>0</v>
      </c>
      <c r="HNS50" s="48">
        <v>0</v>
      </c>
      <c r="HNT50" s="48">
        <f>HNI50+HNN50</f>
        <v>0</v>
      </c>
      <c r="HNU50" s="47" t="s">
        <v>118</v>
      </c>
      <c r="HNV50" s="47">
        <v>3241</v>
      </c>
      <c r="HNW50" s="47">
        <v>1090</v>
      </c>
      <c r="HNX50" s="51" t="s">
        <v>119</v>
      </c>
      <c r="HNY50" s="48">
        <v>0</v>
      </c>
      <c r="HNZ50" s="48">
        <f>HNY50-HOC50</f>
        <v>-122330</v>
      </c>
      <c r="HOA50" s="48">
        <v>0</v>
      </c>
      <c r="HOB50" s="48">
        <v>0</v>
      </c>
      <c r="HOC50" s="48">
        <v>122330</v>
      </c>
      <c r="HOD50" s="49">
        <v>0</v>
      </c>
      <c r="HOE50" s="48">
        <v>0</v>
      </c>
      <c r="HOF50" s="48">
        <v>0</v>
      </c>
      <c r="HOG50" s="48">
        <v>0</v>
      </c>
      <c r="HOH50" s="48">
        <v>0</v>
      </c>
      <c r="HOI50" s="48">
        <v>0</v>
      </c>
      <c r="HOJ50" s="48">
        <f>HNY50+HOD50</f>
        <v>0</v>
      </c>
      <c r="HOK50" s="47" t="s">
        <v>118</v>
      </c>
      <c r="HOL50" s="47">
        <v>3241</v>
      </c>
      <c r="HOM50" s="47">
        <v>1090</v>
      </c>
      <c r="HON50" s="51" t="s">
        <v>119</v>
      </c>
      <c r="HOO50" s="48">
        <v>0</v>
      </c>
      <c r="HOP50" s="48">
        <f>HOO50-HOS50</f>
        <v>-122330</v>
      </c>
      <c r="HOQ50" s="48">
        <v>0</v>
      </c>
      <c r="HOR50" s="48">
        <v>0</v>
      </c>
      <c r="HOS50" s="48">
        <v>122330</v>
      </c>
      <c r="HOT50" s="49">
        <v>0</v>
      </c>
      <c r="HOU50" s="48">
        <v>0</v>
      </c>
      <c r="HOV50" s="48">
        <v>0</v>
      </c>
      <c r="HOW50" s="48">
        <v>0</v>
      </c>
      <c r="HOX50" s="48">
        <v>0</v>
      </c>
      <c r="HOY50" s="48">
        <v>0</v>
      </c>
      <c r="HOZ50" s="48">
        <f>HOO50+HOT50</f>
        <v>0</v>
      </c>
      <c r="HPA50" s="47" t="s">
        <v>118</v>
      </c>
      <c r="HPB50" s="47">
        <v>3241</v>
      </c>
      <c r="HPC50" s="47">
        <v>1090</v>
      </c>
      <c r="HPD50" s="51" t="s">
        <v>119</v>
      </c>
      <c r="HPE50" s="48">
        <v>0</v>
      </c>
      <c r="HPF50" s="48">
        <f>HPE50-HPI50</f>
        <v>-122330</v>
      </c>
      <c r="HPG50" s="48">
        <v>0</v>
      </c>
      <c r="HPH50" s="48">
        <v>0</v>
      </c>
      <c r="HPI50" s="48">
        <v>122330</v>
      </c>
      <c r="HPJ50" s="49">
        <v>0</v>
      </c>
      <c r="HPK50" s="48">
        <v>0</v>
      </c>
      <c r="HPL50" s="48">
        <v>0</v>
      </c>
      <c r="HPM50" s="48">
        <v>0</v>
      </c>
      <c r="HPN50" s="48">
        <v>0</v>
      </c>
      <c r="HPO50" s="48">
        <v>0</v>
      </c>
      <c r="HPP50" s="48">
        <f>HPE50+HPJ50</f>
        <v>0</v>
      </c>
      <c r="HPQ50" s="47" t="s">
        <v>118</v>
      </c>
      <c r="HPR50" s="47">
        <v>3241</v>
      </c>
      <c r="HPS50" s="47">
        <v>1090</v>
      </c>
      <c r="HPT50" s="51" t="s">
        <v>119</v>
      </c>
      <c r="HPU50" s="48">
        <v>0</v>
      </c>
      <c r="HPV50" s="48">
        <f>HPU50-HPY50</f>
        <v>-122330</v>
      </c>
      <c r="HPW50" s="48">
        <v>0</v>
      </c>
      <c r="HPX50" s="48">
        <v>0</v>
      </c>
      <c r="HPY50" s="48">
        <v>122330</v>
      </c>
      <c r="HPZ50" s="49">
        <v>0</v>
      </c>
      <c r="HQA50" s="48">
        <v>0</v>
      </c>
      <c r="HQB50" s="48">
        <v>0</v>
      </c>
      <c r="HQC50" s="48">
        <v>0</v>
      </c>
      <c r="HQD50" s="48">
        <v>0</v>
      </c>
      <c r="HQE50" s="48">
        <v>0</v>
      </c>
      <c r="HQF50" s="48">
        <f>HPU50+HPZ50</f>
        <v>0</v>
      </c>
      <c r="HQG50" s="47" t="s">
        <v>118</v>
      </c>
      <c r="HQH50" s="47">
        <v>3241</v>
      </c>
      <c r="HQI50" s="47">
        <v>1090</v>
      </c>
      <c r="HQJ50" s="51" t="s">
        <v>119</v>
      </c>
      <c r="HQK50" s="48">
        <v>0</v>
      </c>
      <c r="HQL50" s="48">
        <f>HQK50-HQO50</f>
        <v>-122330</v>
      </c>
      <c r="HQM50" s="48">
        <v>0</v>
      </c>
      <c r="HQN50" s="48">
        <v>0</v>
      </c>
      <c r="HQO50" s="48">
        <v>122330</v>
      </c>
      <c r="HQP50" s="49">
        <v>0</v>
      </c>
      <c r="HQQ50" s="48">
        <v>0</v>
      </c>
      <c r="HQR50" s="48">
        <v>0</v>
      </c>
      <c r="HQS50" s="48">
        <v>0</v>
      </c>
      <c r="HQT50" s="48">
        <v>0</v>
      </c>
      <c r="HQU50" s="48">
        <v>0</v>
      </c>
      <c r="HQV50" s="48">
        <f>HQK50+HQP50</f>
        <v>0</v>
      </c>
      <c r="HQW50" s="47" t="s">
        <v>118</v>
      </c>
      <c r="HQX50" s="47">
        <v>3241</v>
      </c>
      <c r="HQY50" s="47">
        <v>1090</v>
      </c>
      <c r="HQZ50" s="51" t="s">
        <v>119</v>
      </c>
      <c r="HRA50" s="48">
        <v>0</v>
      </c>
      <c r="HRB50" s="48">
        <f>HRA50-HRE50</f>
        <v>-122330</v>
      </c>
      <c r="HRC50" s="48">
        <v>0</v>
      </c>
      <c r="HRD50" s="48">
        <v>0</v>
      </c>
      <c r="HRE50" s="48">
        <v>122330</v>
      </c>
      <c r="HRF50" s="49">
        <v>0</v>
      </c>
      <c r="HRG50" s="48">
        <v>0</v>
      </c>
      <c r="HRH50" s="48">
        <v>0</v>
      </c>
      <c r="HRI50" s="48">
        <v>0</v>
      </c>
      <c r="HRJ50" s="48">
        <v>0</v>
      </c>
      <c r="HRK50" s="48">
        <v>0</v>
      </c>
      <c r="HRL50" s="48">
        <f>HRA50+HRF50</f>
        <v>0</v>
      </c>
      <c r="HRM50" s="47" t="s">
        <v>118</v>
      </c>
      <c r="HRN50" s="47">
        <v>3241</v>
      </c>
      <c r="HRO50" s="47">
        <v>1090</v>
      </c>
      <c r="HRP50" s="51" t="s">
        <v>119</v>
      </c>
      <c r="HRQ50" s="48">
        <v>0</v>
      </c>
      <c r="HRR50" s="48">
        <f>HRQ50-HRU50</f>
        <v>-122330</v>
      </c>
      <c r="HRS50" s="48">
        <v>0</v>
      </c>
      <c r="HRT50" s="48">
        <v>0</v>
      </c>
      <c r="HRU50" s="48">
        <v>122330</v>
      </c>
      <c r="HRV50" s="49">
        <v>0</v>
      </c>
      <c r="HRW50" s="48">
        <v>0</v>
      </c>
      <c r="HRX50" s="48">
        <v>0</v>
      </c>
      <c r="HRY50" s="48">
        <v>0</v>
      </c>
      <c r="HRZ50" s="48">
        <v>0</v>
      </c>
      <c r="HSA50" s="48">
        <v>0</v>
      </c>
      <c r="HSB50" s="48">
        <f>HRQ50+HRV50</f>
        <v>0</v>
      </c>
      <c r="HSC50" s="47" t="s">
        <v>118</v>
      </c>
      <c r="HSD50" s="47">
        <v>3241</v>
      </c>
      <c r="HSE50" s="47">
        <v>1090</v>
      </c>
      <c r="HSF50" s="51" t="s">
        <v>119</v>
      </c>
      <c r="HSG50" s="48">
        <v>0</v>
      </c>
      <c r="HSH50" s="48">
        <f>HSG50-HSK50</f>
        <v>-122330</v>
      </c>
      <c r="HSI50" s="48">
        <v>0</v>
      </c>
      <c r="HSJ50" s="48">
        <v>0</v>
      </c>
      <c r="HSK50" s="48">
        <v>122330</v>
      </c>
      <c r="HSL50" s="49">
        <v>0</v>
      </c>
      <c r="HSM50" s="48">
        <v>0</v>
      </c>
      <c r="HSN50" s="48">
        <v>0</v>
      </c>
      <c r="HSO50" s="48">
        <v>0</v>
      </c>
      <c r="HSP50" s="48">
        <v>0</v>
      </c>
      <c r="HSQ50" s="48">
        <v>0</v>
      </c>
      <c r="HSR50" s="48">
        <f>HSG50+HSL50</f>
        <v>0</v>
      </c>
      <c r="HSS50" s="47" t="s">
        <v>118</v>
      </c>
      <c r="HST50" s="47">
        <v>3241</v>
      </c>
      <c r="HSU50" s="47">
        <v>1090</v>
      </c>
      <c r="HSV50" s="51" t="s">
        <v>119</v>
      </c>
      <c r="HSW50" s="48">
        <v>0</v>
      </c>
      <c r="HSX50" s="48">
        <f>HSW50-HTA50</f>
        <v>-122330</v>
      </c>
      <c r="HSY50" s="48">
        <v>0</v>
      </c>
      <c r="HSZ50" s="48">
        <v>0</v>
      </c>
      <c r="HTA50" s="48">
        <v>122330</v>
      </c>
      <c r="HTB50" s="49">
        <v>0</v>
      </c>
      <c r="HTC50" s="48">
        <v>0</v>
      </c>
      <c r="HTD50" s="48">
        <v>0</v>
      </c>
      <c r="HTE50" s="48">
        <v>0</v>
      </c>
      <c r="HTF50" s="48">
        <v>0</v>
      </c>
      <c r="HTG50" s="48">
        <v>0</v>
      </c>
      <c r="HTH50" s="48">
        <f>HSW50+HTB50</f>
        <v>0</v>
      </c>
      <c r="HTI50" s="47" t="s">
        <v>118</v>
      </c>
      <c r="HTJ50" s="47">
        <v>3241</v>
      </c>
      <c r="HTK50" s="47">
        <v>1090</v>
      </c>
      <c r="HTL50" s="51" t="s">
        <v>119</v>
      </c>
      <c r="HTM50" s="48">
        <v>0</v>
      </c>
      <c r="HTN50" s="48">
        <f>HTM50-HTQ50</f>
        <v>-122330</v>
      </c>
      <c r="HTO50" s="48">
        <v>0</v>
      </c>
      <c r="HTP50" s="48">
        <v>0</v>
      </c>
      <c r="HTQ50" s="48">
        <v>122330</v>
      </c>
      <c r="HTR50" s="49">
        <v>0</v>
      </c>
      <c r="HTS50" s="48">
        <v>0</v>
      </c>
      <c r="HTT50" s="48">
        <v>0</v>
      </c>
      <c r="HTU50" s="48">
        <v>0</v>
      </c>
      <c r="HTV50" s="48">
        <v>0</v>
      </c>
      <c r="HTW50" s="48">
        <v>0</v>
      </c>
      <c r="HTX50" s="48">
        <f>HTM50+HTR50</f>
        <v>0</v>
      </c>
      <c r="HTY50" s="47" t="s">
        <v>118</v>
      </c>
      <c r="HTZ50" s="47">
        <v>3241</v>
      </c>
      <c r="HUA50" s="47">
        <v>1090</v>
      </c>
      <c r="HUB50" s="51" t="s">
        <v>119</v>
      </c>
      <c r="HUC50" s="48">
        <v>0</v>
      </c>
      <c r="HUD50" s="48">
        <f>HUC50-HUG50</f>
        <v>-122330</v>
      </c>
      <c r="HUE50" s="48">
        <v>0</v>
      </c>
      <c r="HUF50" s="48">
        <v>0</v>
      </c>
      <c r="HUG50" s="48">
        <v>122330</v>
      </c>
      <c r="HUH50" s="49">
        <v>0</v>
      </c>
      <c r="HUI50" s="48">
        <v>0</v>
      </c>
      <c r="HUJ50" s="48">
        <v>0</v>
      </c>
      <c r="HUK50" s="48">
        <v>0</v>
      </c>
      <c r="HUL50" s="48">
        <v>0</v>
      </c>
      <c r="HUM50" s="48">
        <v>0</v>
      </c>
      <c r="HUN50" s="48">
        <f>HUC50+HUH50</f>
        <v>0</v>
      </c>
      <c r="HUO50" s="47" t="s">
        <v>118</v>
      </c>
      <c r="HUP50" s="47">
        <v>3241</v>
      </c>
      <c r="HUQ50" s="47">
        <v>1090</v>
      </c>
      <c r="HUR50" s="51" t="s">
        <v>119</v>
      </c>
      <c r="HUS50" s="48">
        <v>0</v>
      </c>
      <c r="HUT50" s="48">
        <f>HUS50-HUW50</f>
        <v>-122330</v>
      </c>
      <c r="HUU50" s="48">
        <v>0</v>
      </c>
      <c r="HUV50" s="48">
        <v>0</v>
      </c>
      <c r="HUW50" s="48">
        <v>122330</v>
      </c>
      <c r="HUX50" s="49">
        <v>0</v>
      </c>
      <c r="HUY50" s="48">
        <v>0</v>
      </c>
      <c r="HUZ50" s="48">
        <v>0</v>
      </c>
      <c r="HVA50" s="48">
        <v>0</v>
      </c>
      <c r="HVB50" s="48">
        <v>0</v>
      </c>
      <c r="HVC50" s="48">
        <v>0</v>
      </c>
      <c r="HVD50" s="48">
        <f>HUS50+HUX50</f>
        <v>0</v>
      </c>
      <c r="HVE50" s="47" t="s">
        <v>118</v>
      </c>
      <c r="HVF50" s="47">
        <v>3241</v>
      </c>
      <c r="HVG50" s="47">
        <v>1090</v>
      </c>
      <c r="HVH50" s="51" t="s">
        <v>119</v>
      </c>
      <c r="HVI50" s="48">
        <v>0</v>
      </c>
      <c r="HVJ50" s="48">
        <f>HVI50-HVM50</f>
        <v>-122330</v>
      </c>
      <c r="HVK50" s="48">
        <v>0</v>
      </c>
      <c r="HVL50" s="48">
        <v>0</v>
      </c>
      <c r="HVM50" s="48">
        <v>122330</v>
      </c>
      <c r="HVN50" s="49">
        <v>0</v>
      </c>
      <c r="HVO50" s="48">
        <v>0</v>
      </c>
      <c r="HVP50" s="48">
        <v>0</v>
      </c>
      <c r="HVQ50" s="48">
        <v>0</v>
      </c>
      <c r="HVR50" s="48">
        <v>0</v>
      </c>
      <c r="HVS50" s="48">
        <v>0</v>
      </c>
      <c r="HVT50" s="48">
        <f>HVI50+HVN50</f>
        <v>0</v>
      </c>
      <c r="HVU50" s="47" t="s">
        <v>118</v>
      </c>
      <c r="HVV50" s="47">
        <v>3241</v>
      </c>
      <c r="HVW50" s="47">
        <v>1090</v>
      </c>
      <c r="HVX50" s="51" t="s">
        <v>119</v>
      </c>
      <c r="HVY50" s="48">
        <v>0</v>
      </c>
      <c r="HVZ50" s="48">
        <f>HVY50-HWC50</f>
        <v>-122330</v>
      </c>
      <c r="HWA50" s="48">
        <v>0</v>
      </c>
      <c r="HWB50" s="48">
        <v>0</v>
      </c>
      <c r="HWC50" s="48">
        <v>122330</v>
      </c>
      <c r="HWD50" s="49">
        <v>0</v>
      </c>
      <c r="HWE50" s="48">
        <v>0</v>
      </c>
      <c r="HWF50" s="48">
        <v>0</v>
      </c>
      <c r="HWG50" s="48">
        <v>0</v>
      </c>
      <c r="HWH50" s="48">
        <v>0</v>
      </c>
      <c r="HWI50" s="48">
        <v>0</v>
      </c>
      <c r="HWJ50" s="48">
        <f>HVY50+HWD50</f>
        <v>0</v>
      </c>
      <c r="HWK50" s="47" t="s">
        <v>118</v>
      </c>
      <c r="HWL50" s="47">
        <v>3241</v>
      </c>
      <c r="HWM50" s="47">
        <v>1090</v>
      </c>
      <c r="HWN50" s="51" t="s">
        <v>119</v>
      </c>
      <c r="HWO50" s="48">
        <v>0</v>
      </c>
      <c r="HWP50" s="48">
        <f>HWO50-HWS50</f>
        <v>-122330</v>
      </c>
      <c r="HWQ50" s="48">
        <v>0</v>
      </c>
      <c r="HWR50" s="48">
        <v>0</v>
      </c>
      <c r="HWS50" s="48">
        <v>122330</v>
      </c>
      <c r="HWT50" s="49">
        <v>0</v>
      </c>
      <c r="HWU50" s="48">
        <v>0</v>
      </c>
      <c r="HWV50" s="48">
        <v>0</v>
      </c>
      <c r="HWW50" s="48">
        <v>0</v>
      </c>
      <c r="HWX50" s="48">
        <v>0</v>
      </c>
      <c r="HWY50" s="48">
        <v>0</v>
      </c>
      <c r="HWZ50" s="48">
        <f>HWO50+HWT50</f>
        <v>0</v>
      </c>
      <c r="HXA50" s="47" t="s">
        <v>118</v>
      </c>
      <c r="HXB50" s="47">
        <v>3241</v>
      </c>
      <c r="HXC50" s="47">
        <v>1090</v>
      </c>
      <c r="HXD50" s="51" t="s">
        <v>119</v>
      </c>
      <c r="HXE50" s="48">
        <v>0</v>
      </c>
      <c r="HXF50" s="48">
        <f>HXE50-HXI50</f>
        <v>-122330</v>
      </c>
      <c r="HXG50" s="48">
        <v>0</v>
      </c>
      <c r="HXH50" s="48">
        <v>0</v>
      </c>
      <c r="HXI50" s="48">
        <v>122330</v>
      </c>
      <c r="HXJ50" s="49">
        <v>0</v>
      </c>
      <c r="HXK50" s="48">
        <v>0</v>
      </c>
      <c r="HXL50" s="48">
        <v>0</v>
      </c>
      <c r="HXM50" s="48">
        <v>0</v>
      </c>
      <c r="HXN50" s="48">
        <v>0</v>
      </c>
      <c r="HXO50" s="48">
        <v>0</v>
      </c>
      <c r="HXP50" s="48">
        <f>HXE50+HXJ50</f>
        <v>0</v>
      </c>
      <c r="HXQ50" s="47" t="s">
        <v>118</v>
      </c>
      <c r="HXR50" s="47">
        <v>3241</v>
      </c>
      <c r="HXS50" s="47">
        <v>1090</v>
      </c>
      <c r="HXT50" s="51" t="s">
        <v>119</v>
      </c>
      <c r="HXU50" s="48">
        <v>0</v>
      </c>
      <c r="HXV50" s="48">
        <f>HXU50-HXY50</f>
        <v>-122330</v>
      </c>
      <c r="HXW50" s="48">
        <v>0</v>
      </c>
      <c r="HXX50" s="48">
        <v>0</v>
      </c>
      <c r="HXY50" s="48">
        <v>122330</v>
      </c>
      <c r="HXZ50" s="49">
        <v>0</v>
      </c>
      <c r="HYA50" s="48">
        <v>0</v>
      </c>
      <c r="HYB50" s="48">
        <v>0</v>
      </c>
      <c r="HYC50" s="48">
        <v>0</v>
      </c>
      <c r="HYD50" s="48">
        <v>0</v>
      </c>
      <c r="HYE50" s="48">
        <v>0</v>
      </c>
      <c r="HYF50" s="48">
        <f>HXU50+HXZ50</f>
        <v>0</v>
      </c>
      <c r="HYG50" s="47" t="s">
        <v>118</v>
      </c>
      <c r="HYH50" s="47">
        <v>3241</v>
      </c>
      <c r="HYI50" s="47">
        <v>1090</v>
      </c>
      <c r="HYJ50" s="51" t="s">
        <v>119</v>
      </c>
      <c r="HYK50" s="48">
        <v>0</v>
      </c>
      <c r="HYL50" s="48">
        <f>HYK50-HYO50</f>
        <v>-122330</v>
      </c>
      <c r="HYM50" s="48">
        <v>0</v>
      </c>
      <c r="HYN50" s="48">
        <v>0</v>
      </c>
      <c r="HYO50" s="48">
        <v>122330</v>
      </c>
      <c r="HYP50" s="49">
        <v>0</v>
      </c>
      <c r="HYQ50" s="48">
        <v>0</v>
      </c>
      <c r="HYR50" s="48">
        <v>0</v>
      </c>
      <c r="HYS50" s="48">
        <v>0</v>
      </c>
      <c r="HYT50" s="48">
        <v>0</v>
      </c>
      <c r="HYU50" s="48">
        <v>0</v>
      </c>
      <c r="HYV50" s="48">
        <f>HYK50+HYP50</f>
        <v>0</v>
      </c>
      <c r="HYW50" s="47" t="s">
        <v>118</v>
      </c>
      <c r="HYX50" s="47">
        <v>3241</v>
      </c>
      <c r="HYY50" s="47">
        <v>1090</v>
      </c>
      <c r="HYZ50" s="51" t="s">
        <v>119</v>
      </c>
      <c r="HZA50" s="48">
        <v>0</v>
      </c>
      <c r="HZB50" s="48">
        <f>HZA50-HZE50</f>
        <v>-122330</v>
      </c>
      <c r="HZC50" s="48">
        <v>0</v>
      </c>
      <c r="HZD50" s="48">
        <v>0</v>
      </c>
      <c r="HZE50" s="48">
        <v>122330</v>
      </c>
      <c r="HZF50" s="49">
        <v>0</v>
      </c>
      <c r="HZG50" s="48">
        <v>0</v>
      </c>
      <c r="HZH50" s="48">
        <v>0</v>
      </c>
      <c r="HZI50" s="48">
        <v>0</v>
      </c>
      <c r="HZJ50" s="48">
        <v>0</v>
      </c>
      <c r="HZK50" s="48">
        <v>0</v>
      </c>
      <c r="HZL50" s="48">
        <f>HZA50+HZF50</f>
        <v>0</v>
      </c>
      <c r="HZM50" s="47" t="s">
        <v>118</v>
      </c>
      <c r="HZN50" s="47">
        <v>3241</v>
      </c>
      <c r="HZO50" s="47">
        <v>1090</v>
      </c>
      <c r="HZP50" s="51" t="s">
        <v>119</v>
      </c>
      <c r="HZQ50" s="48">
        <v>0</v>
      </c>
      <c r="HZR50" s="48">
        <f>HZQ50-HZU50</f>
        <v>-122330</v>
      </c>
      <c r="HZS50" s="48">
        <v>0</v>
      </c>
      <c r="HZT50" s="48">
        <v>0</v>
      </c>
      <c r="HZU50" s="48">
        <v>122330</v>
      </c>
      <c r="HZV50" s="49">
        <v>0</v>
      </c>
      <c r="HZW50" s="48">
        <v>0</v>
      </c>
      <c r="HZX50" s="48">
        <v>0</v>
      </c>
      <c r="HZY50" s="48">
        <v>0</v>
      </c>
      <c r="HZZ50" s="48">
        <v>0</v>
      </c>
      <c r="IAA50" s="48">
        <v>0</v>
      </c>
      <c r="IAB50" s="48">
        <f>HZQ50+HZV50</f>
        <v>0</v>
      </c>
      <c r="IAC50" s="47" t="s">
        <v>118</v>
      </c>
      <c r="IAD50" s="47">
        <v>3241</v>
      </c>
      <c r="IAE50" s="47">
        <v>1090</v>
      </c>
      <c r="IAF50" s="51" t="s">
        <v>119</v>
      </c>
      <c r="IAG50" s="48">
        <v>0</v>
      </c>
      <c r="IAH50" s="48">
        <f>IAG50-IAK50</f>
        <v>-122330</v>
      </c>
      <c r="IAI50" s="48">
        <v>0</v>
      </c>
      <c r="IAJ50" s="48">
        <v>0</v>
      </c>
      <c r="IAK50" s="48">
        <v>122330</v>
      </c>
      <c r="IAL50" s="49">
        <v>0</v>
      </c>
      <c r="IAM50" s="48">
        <v>0</v>
      </c>
      <c r="IAN50" s="48">
        <v>0</v>
      </c>
      <c r="IAO50" s="48">
        <v>0</v>
      </c>
      <c r="IAP50" s="48">
        <v>0</v>
      </c>
      <c r="IAQ50" s="48">
        <v>0</v>
      </c>
      <c r="IAR50" s="48">
        <f>IAG50+IAL50</f>
        <v>0</v>
      </c>
      <c r="IAS50" s="47" t="s">
        <v>118</v>
      </c>
      <c r="IAT50" s="47">
        <v>3241</v>
      </c>
      <c r="IAU50" s="47">
        <v>1090</v>
      </c>
      <c r="IAV50" s="51" t="s">
        <v>119</v>
      </c>
      <c r="IAW50" s="48">
        <v>0</v>
      </c>
      <c r="IAX50" s="48">
        <f>IAW50-IBA50</f>
        <v>-122330</v>
      </c>
      <c r="IAY50" s="48">
        <v>0</v>
      </c>
      <c r="IAZ50" s="48">
        <v>0</v>
      </c>
      <c r="IBA50" s="48">
        <v>122330</v>
      </c>
      <c r="IBB50" s="49">
        <v>0</v>
      </c>
      <c r="IBC50" s="48">
        <v>0</v>
      </c>
      <c r="IBD50" s="48">
        <v>0</v>
      </c>
      <c r="IBE50" s="48">
        <v>0</v>
      </c>
      <c r="IBF50" s="48">
        <v>0</v>
      </c>
      <c r="IBG50" s="48">
        <v>0</v>
      </c>
      <c r="IBH50" s="48">
        <f>IAW50+IBB50</f>
        <v>0</v>
      </c>
      <c r="IBI50" s="47" t="s">
        <v>118</v>
      </c>
      <c r="IBJ50" s="47">
        <v>3241</v>
      </c>
      <c r="IBK50" s="47">
        <v>1090</v>
      </c>
      <c r="IBL50" s="51" t="s">
        <v>119</v>
      </c>
      <c r="IBM50" s="48">
        <v>0</v>
      </c>
      <c r="IBN50" s="48">
        <f>IBM50-IBQ50</f>
        <v>-122330</v>
      </c>
      <c r="IBO50" s="48">
        <v>0</v>
      </c>
      <c r="IBP50" s="48">
        <v>0</v>
      </c>
      <c r="IBQ50" s="48">
        <v>122330</v>
      </c>
      <c r="IBR50" s="49">
        <v>0</v>
      </c>
      <c r="IBS50" s="48">
        <v>0</v>
      </c>
      <c r="IBT50" s="48">
        <v>0</v>
      </c>
      <c r="IBU50" s="48">
        <v>0</v>
      </c>
      <c r="IBV50" s="48">
        <v>0</v>
      </c>
      <c r="IBW50" s="48">
        <v>0</v>
      </c>
      <c r="IBX50" s="48">
        <f>IBM50+IBR50</f>
        <v>0</v>
      </c>
      <c r="IBY50" s="47" t="s">
        <v>118</v>
      </c>
      <c r="IBZ50" s="47">
        <v>3241</v>
      </c>
      <c r="ICA50" s="47">
        <v>1090</v>
      </c>
      <c r="ICB50" s="51" t="s">
        <v>119</v>
      </c>
      <c r="ICC50" s="48">
        <v>0</v>
      </c>
      <c r="ICD50" s="48">
        <f>ICC50-ICG50</f>
        <v>-122330</v>
      </c>
      <c r="ICE50" s="48">
        <v>0</v>
      </c>
      <c r="ICF50" s="48">
        <v>0</v>
      </c>
      <c r="ICG50" s="48">
        <v>122330</v>
      </c>
      <c r="ICH50" s="49">
        <v>0</v>
      </c>
      <c r="ICI50" s="48">
        <v>0</v>
      </c>
      <c r="ICJ50" s="48">
        <v>0</v>
      </c>
      <c r="ICK50" s="48">
        <v>0</v>
      </c>
      <c r="ICL50" s="48">
        <v>0</v>
      </c>
      <c r="ICM50" s="48">
        <v>0</v>
      </c>
      <c r="ICN50" s="48">
        <f>ICC50+ICH50</f>
        <v>0</v>
      </c>
      <c r="ICO50" s="47" t="s">
        <v>118</v>
      </c>
      <c r="ICP50" s="47">
        <v>3241</v>
      </c>
      <c r="ICQ50" s="47">
        <v>1090</v>
      </c>
      <c r="ICR50" s="51" t="s">
        <v>119</v>
      </c>
      <c r="ICS50" s="48">
        <v>0</v>
      </c>
      <c r="ICT50" s="48">
        <f>ICS50-ICW50</f>
        <v>-122330</v>
      </c>
      <c r="ICU50" s="48">
        <v>0</v>
      </c>
      <c r="ICV50" s="48">
        <v>0</v>
      </c>
      <c r="ICW50" s="48">
        <v>122330</v>
      </c>
      <c r="ICX50" s="49">
        <v>0</v>
      </c>
      <c r="ICY50" s="48">
        <v>0</v>
      </c>
      <c r="ICZ50" s="48">
        <v>0</v>
      </c>
      <c r="IDA50" s="48">
        <v>0</v>
      </c>
      <c r="IDB50" s="48">
        <v>0</v>
      </c>
      <c r="IDC50" s="48">
        <v>0</v>
      </c>
      <c r="IDD50" s="48">
        <f>ICS50+ICX50</f>
        <v>0</v>
      </c>
      <c r="IDE50" s="47" t="s">
        <v>118</v>
      </c>
      <c r="IDF50" s="47">
        <v>3241</v>
      </c>
      <c r="IDG50" s="47">
        <v>1090</v>
      </c>
      <c r="IDH50" s="51" t="s">
        <v>119</v>
      </c>
      <c r="IDI50" s="48">
        <v>0</v>
      </c>
      <c r="IDJ50" s="48">
        <f>IDI50-IDM50</f>
        <v>-122330</v>
      </c>
      <c r="IDK50" s="48">
        <v>0</v>
      </c>
      <c r="IDL50" s="48">
        <v>0</v>
      </c>
      <c r="IDM50" s="48">
        <v>122330</v>
      </c>
      <c r="IDN50" s="49">
        <v>0</v>
      </c>
      <c r="IDO50" s="48">
        <v>0</v>
      </c>
      <c r="IDP50" s="48">
        <v>0</v>
      </c>
      <c r="IDQ50" s="48">
        <v>0</v>
      </c>
      <c r="IDR50" s="48">
        <v>0</v>
      </c>
      <c r="IDS50" s="48">
        <v>0</v>
      </c>
      <c r="IDT50" s="48">
        <f>IDI50+IDN50</f>
        <v>0</v>
      </c>
      <c r="IDU50" s="47" t="s">
        <v>118</v>
      </c>
      <c r="IDV50" s="47">
        <v>3241</v>
      </c>
      <c r="IDW50" s="47">
        <v>1090</v>
      </c>
      <c r="IDX50" s="51" t="s">
        <v>119</v>
      </c>
      <c r="IDY50" s="48">
        <v>0</v>
      </c>
      <c r="IDZ50" s="48">
        <f>IDY50-IEC50</f>
        <v>-122330</v>
      </c>
      <c r="IEA50" s="48">
        <v>0</v>
      </c>
      <c r="IEB50" s="48">
        <v>0</v>
      </c>
      <c r="IEC50" s="48">
        <v>122330</v>
      </c>
      <c r="IED50" s="49">
        <v>0</v>
      </c>
      <c r="IEE50" s="48">
        <v>0</v>
      </c>
      <c r="IEF50" s="48">
        <v>0</v>
      </c>
      <c r="IEG50" s="48">
        <v>0</v>
      </c>
      <c r="IEH50" s="48">
        <v>0</v>
      </c>
      <c r="IEI50" s="48">
        <v>0</v>
      </c>
      <c r="IEJ50" s="48">
        <f>IDY50+IED50</f>
        <v>0</v>
      </c>
      <c r="IEK50" s="47" t="s">
        <v>118</v>
      </c>
      <c r="IEL50" s="47">
        <v>3241</v>
      </c>
      <c r="IEM50" s="47">
        <v>1090</v>
      </c>
      <c r="IEN50" s="51" t="s">
        <v>119</v>
      </c>
      <c r="IEO50" s="48">
        <v>0</v>
      </c>
      <c r="IEP50" s="48">
        <f>IEO50-IES50</f>
        <v>-122330</v>
      </c>
      <c r="IEQ50" s="48">
        <v>0</v>
      </c>
      <c r="IER50" s="48">
        <v>0</v>
      </c>
      <c r="IES50" s="48">
        <v>122330</v>
      </c>
      <c r="IET50" s="49">
        <v>0</v>
      </c>
      <c r="IEU50" s="48">
        <v>0</v>
      </c>
      <c r="IEV50" s="48">
        <v>0</v>
      </c>
      <c r="IEW50" s="48">
        <v>0</v>
      </c>
      <c r="IEX50" s="48">
        <v>0</v>
      </c>
      <c r="IEY50" s="48">
        <v>0</v>
      </c>
      <c r="IEZ50" s="48">
        <f>IEO50+IET50</f>
        <v>0</v>
      </c>
      <c r="IFA50" s="47" t="s">
        <v>118</v>
      </c>
      <c r="IFB50" s="47">
        <v>3241</v>
      </c>
      <c r="IFC50" s="47">
        <v>1090</v>
      </c>
      <c r="IFD50" s="51" t="s">
        <v>119</v>
      </c>
      <c r="IFE50" s="48">
        <v>0</v>
      </c>
      <c r="IFF50" s="48">
        <f>IFE50-IFI50</f>
        <v>-122330</v>
      </c>
      <c r="IFG50" s="48">
        <v>0</v>
      </c>
      <c r="IFH50" s="48">
        <v>0</v>
      </c>
      <c r="IFI50" s="48">
        <v>122330</v>
      </c>
      <c r="IFJ50" s="49">
        <v>0</v>
      </c>
      <c r="IFK50" s="48">
        <v>0</v>
      </c>
      <c r="IFL50" s="48">
        <v>0</v>
      </c>
      <c r="IFM50" s="48">
        <v>0</v>
      </c>
      <c r="IFN50" s="48">
        <v>0</v>
      </c>
      <c r="IFO50" s="48">
        <v>0</v>
      </c>
      <c r="IFP50" s="48">
        <f>IFE50+IFJ50</f>
        <v>0</v>
      </c>
      <c r="IFQ50" s="47" t="s">
        <v>118</v>
      </c>
      <c r="IFR50" s="47">
        <v>3241</v>
      </c>
      <c r="IFS50" s="47">
        <v>1090</v>
      </c>
      <c r="IFT50" s="51" t="s">
        <v>119</v>
      </c>
      <c r="IFU50" s="48">
        <v>0</v>
      </c>
      <c r="IFV50" s="48">
        <f>IFU50-IFY50</f>
        <v>-122330</v>
      </c>
      <c r="IFW50" s="48">
        <v>0</v>
      </c>
      <c r="IFX50" s="48">
        <v>0</v>
      </c>
      <c r="IFY50" s="48">
        <v>122330</v>
      </c>
      <c r="IFZ50" s="49">
        <v>0</v>
      </c>
      <c r="IGA50" s="48">
        <v>0</v>
      </c>
      <c r="IGB50" s="48">
        <v>0</v>
      </c>
      <c r="IGC50" s="48">
        <v>0</v>
      </c>
      <c r="IGD50" s="48">
        <v>0</v>
      </c>
      <c r="IGE50" s="48">
        <v>0</v>
      </c>
      <c r="IGF50" s="48">
        <f>IFU50+IFZ50</f>
        <v>0</v>
      </c>
      <c r="IGG50" s="47" t="s">
        <v>118</v>
      </c>
      <c r="IGH50" s="47">
        <v>3241</v>
      </c>
      <c r="IGI50" s="47">
        <v>1090</v>
      </c>
      <c r="IGJ50" s="51" t="s">
        <v>119</v>
      </c>
      <c r="IGK50" s="48">
        <v>0</v>
      </c>
      <c r="IGL50" s="48">
        <f>IGK50-IGO50</f>
        <v>-122330</v>
      </c>
      <c r="IGM50" s="48">
        <v>0</v>
      </c>
      <c r="IGN50" s="48">
        <v>0</v>
      </c>
      <c r="IGO50" s="48">
        <v>122330</v>
      </c>
      <c r="IGP50" s="49">
        <v>0</v>
      </c>
      <c r="IGQ50" s="48">
        <v>0</v>
      </c>
      <c r="IGR50" s="48">
        <v>0</v>
      </c>
      <c r="IGS50" s="48">
        <v>0</v>
      </c>
      <c r="IGT50" s="48">
        <v>0</v>
      </c>
      <c r="IGU50" s="48">
        <v>0</v>
      </c>
      <c r="IGV50" s="48">
        <f>IGK50+IGP50</f>
        <v>0</v>
      </c>
      <c r="IGW50" s="47" t="s">
        <v>118</v>
      </c>
      <c r="IGX50" s="47">
        <v>3241</v>
      </c>
      <c r="IGY50" s="47">
        <v>1090</v>
      </c>
      <c r="IGZ50" s="51" t="s">
        <v>119</v>
      </c>
      <c r="IHA50" s="48">
        <v>0</v>
      </c>
      <c r="IHB50" s="48">
        <f>IHA50-IHE50</f>
        <v>-122330</v>
      </c>
      <c r="IHC50" s="48">
        <v>0</v>
      </c>
      <c r="IHD50" s="48">
        <v>0</v>
      </c>
      <c r="IHE50" s="48">
        <v>122330</v>
      </c>
      <c r="IHF50" s="49">
        <v>0</v>
      </c>
      <c r="IHG50" s="48">
        <v>0</v>
      </c>
      <c r="IHH50" s="48">
        <v>0</v>
      </c>
      <c r="IHI50" s="48">
        <v>0</v>
      </c>
      <c r="IHJ50" s="48">
        <v>0</v>
      </c>
      <c r="IHK50" s="48">
        <v>0</v>
      </c>
      <c r="IHL50" s="48">
        <f>IHA50+IHF50</f>
        <v>0</v>
      </c>
      <c r="IHM50" s="47" t="s">
        <v>118</v>
      </c>
      <c r="IHN50" s="47">
        <v>3241</v>
      </c>
      <c r="IHO50" s="47">
        <v>1090</v>
      </c>
      <c r="IHP50" s="51" t="s">
        <v>119</v>
      </c>
      <c r="IHQ50" s="48">
        <v>0</v>
      </c>
      <c r="IHR50" s="48">
        <f>IHQ50-IHU50</f>
        <v>-122330</v>
      </c>
      <c r="IHS50" s="48">
        <v>0</v>
      </c>
      <c r="IHT50" s="48">
        <v>0</v>
      </c>
      <c r="IHU50" s="48">
        <v>122330</v>
      </c>
      <c r="IHV50" s="49">
        <v>0</v>
      </c>
      <c r="IHW50" s="48">
        <v>0</v>
      </c>
      <c r="IHX50" s="48">
        <v>0</v>
      </c>
      <c r="IHY50" s="48">
        <v>0</v>
      </c>
      <c r="IHZ50" s="48">
        <v>0</v>
      </c>
      <c r="IIA50" s="48">
        <v>0</v>
      </c>
      <c r="IIB50" s="48">
        <f>IHQ50+IHV50</f>
        <v>0</v>
      </c>
      <c r="IIC50" s="47" t="s">
        <v>118</v>
      </c>
      <c r="IID50" s="47">
        <v>3241</v>
      </c>
      <c r="IIE50" s="47">
        <v>1090</v>
      </c>
      <c r="IIF50" s="51" t="s">
        <v>119</v>
      </c>
      <c r="IIG50" s="48">
        <v>0</v>
      </c>
      <c r="IIH50" s="48">
        <f>IIG50-IIK50</f>
        <v>-122330</v>
      </c>
      <c r="III50" s="48">
        <v>0</v>
      </c>
      <c r="IIJ50" s="48">
        <v>0</v>
      </c>
      <c r="IIK50" s="48">
        <v>122330</v>
      </c>
      <c r="IIL50" s="49">
        <v>0</v>
      </c>
      <c r="IIM50" s="48">
        <v>0</v>
      </c>
      <c r="IIN50" s="48">
        <v>0</v>
      </c>
      <c r="IIO50" s="48">
        <v>0</v>
      </c>
      <c r="IIP50" s="48">
        <v>0</v>
      </c>
      <c r="IIQ50" s="48">
        <v>0</v>
      </c>
      <c r="IIR50" s="48">
        <f>IIG50+IIL50</f>
        <v>0</v>
      </c>
      <c r="IIS50" s="47" t="s">
        <v>118</v>
      </c>
      <c r="IIT50" s="47">
        <v>3241</v>
      </c>
      <c r="IIU50" s="47">
        <v>1090</v>
      </c>
      <c r="IIV50" s="51" t="s">
        <v>119</v>
      </c>
      <c r="IIW50" s="48">
        <v>0</v>
      </c>
      <c r="IIX50" s="48">
        <f>IIW50-IJA50</f>
        <v>-122330</v>
      </c>
      <c r="IIY50" s="48">
        <v>0</v>
      </c>
      <c r="IIZ50" s="48">
        <v>0</v>
      </c>
      <c r="IJA50" s="48">
        <v>122330</v>
      </c>
      <c r="IJB50" s="49">
        <v>0</v>
      </c>
      <c r="IJC50" s="48">
        <v>0</v>
      </c>
      <c r="IJD50" s="48">
        <v>0</v>
      </c>
      <c r="IJE50" s="48">
        <v>0</v>
      </c>
      <c r="IJF50" s="48">
        <v>0</v>
      </c>
      <c r="IJG50" s="48">
        <v>0</v>
      </c>
      <c r="IJH50" s="48">
        <f>IIW50+IJB50</f>
        <v>0</v>
      </c>
      <c r="IJI50" s="47" t="s">
        <v>118</v>
      </c>
      <c r="IJJ50" s="47">
        <v>3241</v>
      </c>
      <c r="IJK50" s="47">
        <v>1090</v>
      </c>
      <c r="IJL50" s="51" t="s">
        <v>119</v>
      </c>
      <c r="IJM50" s="48">
        <v>0</v>
      </c>
      <c r="IJN50" s="48">
        <f>IJM50-IJQ50</f>
        <v>-122330</v>
      </c>
      <c r="IJO50" s="48">
        <v>0</v>
      </c>
      <c r="IJP50" s="48">
        <v>0</v>
      </c>
      <c r="IJQ50" s="48">
        <v>122330</v>
      </c>
      <c r="IJR50" s="49">
        <v>0</v>
      </c>
      <c r="IJS50" s="48">
        <v>0</v>
      </c>
      <c r="IJT50" s="48">
        <v>0</v>
      </c>
      <c r="IJU50" s="48">
        <v>0</v>
      </c>
      <c r="IJV50" s="48">
        <v>0</v>
      </c>
      <c r="IJW50" s="48">
        <v>0</v>
      </c>
      <c r="IJX50" s="48">
        <f>IJM50+IJR50</f>
        <v>0</v>
      </c>
      <c r="IJY50" s="47" t="s">
        <v>118</v>
      </c>
      <c r="IJZ50" s="47">
        <v>3241</v>
      </c>
      <c r="IKA50" s="47">
        <v>1090</v>
      </c>
      <c r="IKB50" s="51" t="s">
        <v>119</v>
      </c>
      <c r="IKC50" s="48">
        <v>0</v>
      </c>
      <c r="IKD50" s="48">
        <f>IKC50-IKG50</f>
        <v>-122330</v>
      </c>
      <c r="IKE50" s="48">
        <v>0</v>
      </c>
      <c r="IKF50" s="48">
        <v>0</v>
      </c>
      <c r="IKG50" s="48">
        <v>122330</v>
      </c>
      <c r="IKH50" s="49">
        <v>0</v>
      </c>
      <c r="IKI50" s="48">
        <v>0</v>
      </c>
      <c r="IKJ50" s="48">
        <v>0</v>
      </c>
      <c r="IKK50" s="48">
        <v>0</v>
      </c>
      <c r="IKL50" s="48">
        <v>0</v>
      </c>
      <c r="IKM50" s="48">
        <v>0</v>
      </c>
      <c r="IKN50" s="48">
        <f>IKC50+IKH50</f>
        <v>0</v>
      </c>
      <c r="IKO50" s="47" t="s">
        <v>118</v>
      </c>
      <c r="IKP50" s="47">
        <v>3241</v>
      </c>
      <c r="IKQ50" s="47">
        <v>1090</v>
      </c>
      <c r="IKR50" s="51" t="s">
        <v>119</v>
      </c>
      <c r="IKS50" s="48">
        <v>0</v>
      </c>
      <c r="IKT50" s="48">
        <f>IKS50-IKW50</f>
        <v>-122330</v>
      </c>
      <c r="IKU50" s="48">
        <v>0</v>
      </c>
      <c r="IKV50" s="48">
        <v>0</v>
      </c>
      <c r="IKW50" s="48">
        <v>122330</v>
      </c>
      <c r="IKX50" s="49">
        <v>0</v>
      </c>
      <c r="IKY50" s="48">
        <v>0</v>
      </c>
      <c r="IKZ50" s="48">
        <v>0</v>
      </c>
      <c r="ILA50" s="48">
        <v>0</v>
      </c>
      <c r="ILB50" s="48">
        <v>0</v>
      </c>
      <c r="ILC50" s="48">
        <v>0</v>
      </c>
      <c r="ILD50" s="48">
        <f>IKS50+IKX50</f>
        <v>0</v>
      </c>
      <c r="ILE50" s="47" t="s">
        <v>118</v>
      </c>
      <c r="ILF50" s="47">
        <v>3241</v>
      </c>
      <c r="ILG50" s="47">
        <v>1090</v>
      </c>
      <c r="ILH50" s="51" t="s">
        <v>119</v>
      </c>
      <c r="ILI50" s="48">
        <v>0</v>
      </c>
      <c r="ILJ50" s="48">
        <f>ILI50-ILM50</f>
        <v>-122330</v>
      </c>
      <c r="ILK50" s="48">
        <v>0</v>
      </c>
      <c r="ILL50" s="48">
        <v>0</v>
      </c>
      <c r="ILM50" s="48">
        <v>122330</v>
      </c>
      <c r="ILN50" s="49">
        <v>0</v>
      </c>
      <c r="ILO50" s="48">
        <v>0</v>
      </c>
      <c r="ILP50" s="48">
        <v>0</v>
      </c>
      <c r="ILQ50" s="48">
        <v>0</v>
      </c>
      <c r="ILR50" s="48">
        <v>0</v>
      </c>
      <c r="ILS50" s="48">
        <v>0</v>
      </c>
      <c r="ILT50" s="48">
        <f>ILI50+ILN50</f>
        <v>0</v>
      </c>
      <c r="ILU50" s="47" t="s">
        <v>118</v>
      </c>
      <c r="ILV50" s="47">
        <v>3241</v>
      </c>
      <c r="ILW50" s="47">
        <v>1090</v>
      </c>
      <c r="ILX50" s="51" t="s">
        <v>119</v>
      </c>
      <c r="ILY50" s="48">
        <v>0</v>
      </c>
      <c r="ILZ50" s="48">
        <f>ILY50-IMC50</f>
        <v>-122330</v>
      </c>
      <c r="IMA50" s="48">
        <v>0</v>
      </c>
      <c r="IMB50" s="48">
        <v>0</v>
      </c>
      <c r="IMC50" s="48">
        <v>122330</v>
      </c>
      <c r="IMD50" s="49">
        <v>0</v>
      </c>
      <c r="IME50" s="48">
        <v>0</v>
      </c>
      <c r="IMF50" s="48">
        <v>0</v>
      </c>
      <c r="IMG50" s="48">
        <v>0</v>
      </c>
      <c r="IMH50" s="48">
        <v>0</v>
      </c>
      <c r="IMI50" s="48">
        <v>0</v>
      </c>
      <c r="IMJ50" s="48">
        <f>ILY50+IMD50</f>
        <v>0</v>
      </c>
      <c r="IMK50" s="47" t="s">
        <v>118</v>
      </c>
      <c r="IML50" s="47">
        <v>3241</v>
      </c>
      <c r="IMM50" s="47">
        <v>1090</v>
      </c>
      <c r="IMN50" s="51" t="s">
        <v>119</v>
      </c>
      <c r="IMO50" s="48">
        <v>0</v>
      </c>
      <c r="IMP50" s="48">
        <f>IMO50-IMS50</f>
        <v>-122330</v>
      </c>
      <c r="IMQ50" s="48">
        <v>0</v>
      </c>
      <c r="IMR50" s="48">
        <v>0</v>
      </c>
      <c r="IMS50" s="48">
        <v>122330</v>
      </c>
      <c r="IMT50" s="49">
        <v>0</v>
      </c>
      <c r="IMU50" s="48">
        <v>0</v>
      </c>
      <c r="IMV50" s="48">
        <v>0</v>
      </c>
      <c r="IMW50" s="48">
        <v>0</v>
      </c>
      <c r="IMX50" s="48">
        <v>0</v>
      </c>
      <c r="IMY50" s="48">
        <v>0</v>
      </c>
      <c r="IMZ50" s="48">
        <f>IMO50+IMT50</f>
        <v>0</v>
      </c>
      <c r="INA50" s="47" t="s">
        <v>118</v>
      </c>
      <c r="INB50" s="47">
        <v>3241</v>
      </c>
      <c r="INC50" s="47">
        <v>1090</v>
      </c>
      <c r="IND50" s="51" t="s">
        <v>119</v>
      </c>
      <c r="INE50" s="48">
        <v>0</v>
      </c>
      <c r="INF50" s="48">
        <f>INE50-INI50</f>
        <v>-122330</v>
      </c>
      <c r="ING50" s="48">
        <v>0</v>
      </c>
      <c r="INH50" s="48">
        <v>0</v>
      </c>
      <c r="INI50" s="48">
        <v>122330</v>
      </c>
      <c r="INJ50" s="49">
        <v>0</v>
      </c>
      <c r="INK50" s="48">
        <v>0</v>
      </c>
      <c r="INL50" s="48">
        <v>0</v>
      </c>
      <c r="INM50" s="48">
        <v>0</v>
      </c>
      <c r="INN50" s="48">
        <v>0</v>
      </c>
      <c r="INO50" s="48">
        <v>0</v>
      </c>
      <c r="INP50" s="48">
        <f>INE50+INJ50</f>
        <v>0</v>
      </c>
      <c r="INQ50" s="47" t="s">
        <v>118</v>
      </c>
      <c r="INR50" s="47">
        <v>3241</v>
      </c>
      <c r="INS50" s="47">
        <v>1090</v>
      </c>
      <c r="INT50" s="51" t="s">
        <v>119</v>
      </c>
      <c r="INU50" s="48">
        <v>0</v>
      </c>
      <c r="INV50" s="48">
        <f>INU50-INY50</f>
        <v>-122330</v>
      </c>
      <c r="INW50" s="48">
        <v>0</v>
      </c>
      <c r="INX50" s="48">
        <v>0</v>
      </c>
      <c r="INY50" s="48">
        <v>122330</v>
      </c>
      <c r="INZ50" s="49">
        <v>0</v>
      </c>
      <c r="IOA50" s="48">
        <v>0</v>
      </c>
      <c r="IOB50" s="48">
        <v>0</v>
      </c>
      <c r="IOC50" s="48">
        <v>0</v>
      </c>
      <c r="IOD50" s="48">
        <v>0</v>
      </c>
      <c r="IOE50" s="48">
        <v>0</v>
      </c>
      <c r="IOF50" s="48">
        <f>INU50+INZ50</f>
        <v>0</v>
      </c>
      <c r="IOG50" s="47" t="s">
        <v>118</v>
      </c>
      <c r="IOH50" s="47">
        <v>3241</v>
      </c>
      <c r="IOI50" s="47">
        <v>1090</v>
      </c>
      <c r="IOJ50" s="51" t="s">
        <v>119</v>
      </c>
      <c r="IOK50" s="48">
        <v>0</v>
      </c>
      <c r="IOL50" s="48">
        <f>IOK50-IOO50</f>
        <v>-122330</v>
      </c>
      <c r="IOM50" s="48">
        <v>0</v>
      </c>
      <c r="ION50" s="48">
        <v>0</v>
      </c>
      <c r="IOO50" s="48">
        <v>122330</v>
      </c>
      <c r="IOP50" s="49">
        <v>0</v>
      </c>
      <c r="IOQ50" s="48">
        <v>0</v>
      </c>
      <c r="IOR50" s="48">
        <v>0</v>
      </c>
      <c r="IOS50" s="48">
        <v>0</v>
      </c>
      <c r="IOT50" s="48">
        <v>0</v>
      </c>
      <c r="IOU50" s="48">
        <v>0</v>
      </c>
      <c r="IOV50" s="48">
        <f>IOK50+IOP50</f>
        <v>0</v>
      </c>
      <c r="IOW50" s="47" t="s">
        <v>118</v>
      </c>
      <c r="IOX50" s="47">
        <v>3241</v>
      </c>
      <c r="IOY50" s="47">
        <v>1090</v>
      </c>
      <c r="IOZ50" s="51" t="s">
        <v>119</v>
      </c>
      <c r="IPA50" s="48">
        <v>0</v>
      </c>
      <c r="IPB50" s="48">
        <f>IPA50-IPE50</f>
        <v>-122330</v>
      </c>
      <c r="IPC50" s="48">
        <v>0</v>
      </c>
      <c r="IPD50" s="48">
        <v>0</v>
      </c>
      <c r="IPE50" s="48">
        <v>122330</v>
      </c>
      <c r="IPF50" s="49">
        <v>0</v>
      </c>
      <c r="IPG50" s="48">
        <v>0</v>
      </c>
      <c r="IPH50" s="48">
        <v>0</v>
      </c>
      <c r="IPI50" s="48">
        <v>0</v>
      </c>
      <c r="IPJ50" s="48">
        <v>0</v>
      </c>
      <c r="IPK50" s="48">
        <v>0</v>
      </c>
      <c r="IPL50" s="48">
        <f>IPA50+IPF50</f>
        <v>0</v>
      </c>
      <c r="IPM50" s="47" t="s">
        <v>118</v>
      </c>
      <c r="IPN50" s="47">
        <v>3241</v>
      </c>
      <c r="IPO50" s="47">
        <v>1090</v>
      </c>
      <c r="IPP50" s="51" t="s">
        <v>119</v>
      </c>
      <c r="IPQ50" s="48">
        <v>0</v>
      </c>
      <c r="IPR50" s="48">
        <f>IPQ50-IPU50</f>
        <v>-122330</v>
      </c>
      <c r="IPS50" s="48">
        <v>0</v>
      </c>
      <c r="IPT50" s="48">
        <v>0</v>
      </c>
      <c r="IPU50" s="48">
        <v>122330</v>
      </c>
      <c r="IPV50" s="49">
        <v>0</v>
      </c>
      <c r="IPW50" s="48">
        <v>0</v>
      </c>
      <c r="IPX50" s="48">
        <v>0</v>
      </c>
      <c r="IPY50" s="48">
        <v>0</v>
      </c>
      <c r="IPZ50" s="48">
        <v>0</v>
      </c>
      <c r="IQA50" s="48">
        <v>0</v>
      </c>
      <c r="IQB50" s="48">
        <f>IPQ50+IPV50</f>
        <v>0</v>
      </c>
      <c r="IQC50" s="47" t="s">
        <v>118</v>
      </c>
      <c r="IQD50" s="47">
        <v>3241</v>
      </c>
      <c r="IQE50" s="47">
        <v>1090</v>
      </c>
      <c r="IQF50" s="51" t="s">
        <v>119</v>
      </c>
      <c r="IQG50" s="48">
        <v>0</v>
      </c>
      <c r="IQH50" s="48">
        <f>IQG50-IQK50</f>
        <v>-122330</v>
      </c>
      <c r="IQI50" s="48">
        <v>0</v>
      </c>
      <c r="IQJ50" s="48">
        <v>0</v>
      </c>
      <c r="IQK50" s="48">
        <v>122330</v>
      </c>
      <c r="IQL50" s="49">
        <v>0</v>
      </c>
      <c r="IQM50" s="48">
        <v>0</v>
      </c>
      <c r="IQN50" s="48">
        <v>0</v>
      </c>
      <c r="IQO50" s="48">
        <v>0</v>
      </c>
      <c r="IQP50" s="48">
        <v>0</v>
      </c>
      <c r="IQQ50" s="48">
        <v>0</v>
      </c>
      <c r="IQR50" s="48">
        <f>IQG50+IQL50</f>
        <v>0</v>
      </c>
      <c r="IQS50" s="47" t="s">
        <v>118</v>
      </c>
      <c r="IQT50" s="47">
        <v>3241</v>
      </c>
      <c r="IQU50" s="47">
        <v>1090</v>
      </c>
      <c r="IQV50" s="51" t="s">
        <v>119</v>
      </c>
      <c r="IQW50" s="48">
        <v>0</v>
      </c>
      <c r="IQX50" s="48">
        <f>IQW50-IRA50</f>
        <v>-122330</v>
      </c>
      <c r="IQY50" s="48">
        <v>0</v>
      </c>
      <c r="IQZ50" s="48">
        <v>0</v>
      </c>
      <c r="IRA50" s="48">
        <v>122330</v>
      </c>
      <c r="IRB50" s="49">
        <v>0</v>
      </c>
      <c r="IRC50" s="48">
        <v>0</v>
      </c>
      <c r="IRD50" s="48">
        <v>0</v>
      </c>
      <c r="IRE50" s="48">
        <v>0</v>
      </c>
      <c r="IRF50" s="48">
        <v>0</v>
      </c>
      <c r="IRG50" s="48">
        <v>0</v>
      </c>
      <c r="IRH50" s="48">
        <f>IQW50+IRB50</f>
        <v>0</v>
      </c>
      <c r="IRI50" s="47" t="s">
        <v>118</v>
      </c>
      <c r="IRJ50" s="47">
        <v>3241</v>
      </c>
      <c r="IRK50" s="47">
        <v>1090</v>
      </c>
      <c r="IRL50" s="51" t="s">
        <v>119</v>
      </c>
      <c r="IRM50" s="48">
        <v>0</v>
      </c>
      <c r="IRN50" s="48">
        <f>IRM50-IRQ50</f>
        <v>-122330</v>
      </c>
      <c r="IRO50" s="48">
        <v>0</v>
      </c>
      <c r="IRP50" s="48">
        <v>0</v>
      </c>
      <c r="IRQ50" s="48">
        <v>122330</v>
      </c>
      <c r="IRR50" s="49">
        <v>0</v>
      </c>
      <c r="IRS50" s="48">
        <v>0</v>
      </c>
      <c r="IRT50" s="48">
        <v>0</v>
      </c>
      <c r="IRU50" s="48">
        <v>0</v>
      </c>
      <c r="IRV50" s="48">
        <v>0</v>
      </c>
      <c r="IRW50" s="48">
        <v>0</v>
      </c>
      <c r="IRX50" s="48">
        <f>IRM50+IRR50</f>
        <v>0</v>
      </c>
      <c r="IRY50" s="47" t="s">
        <v>118</v>
      </c>
      <c r="IRZ50" s="47">
        <v>3241</v>
      </c>
      <c r="ISA50" s="47">
        <v>1090</v>
      </c>
      <c r="ISB50" s="51" t="s">
        <v>119</v>
      </c>
      <c r="ISC50" s="48">
        <v>0</v>
      </c>
      <c r="ISD50" s="48">
        <f>ISC50-ISG50</f>
        <v>-122330</v>
      </c>
      <c r="ISE50" s="48">
        <v>0</v>
      </c>
      <c r="ISF50" s="48">
        <v>0</v>
      </c>
      <c r="ISG50" s="48">
        <v>122330</v>
      </c>
      <c r="ISH50" s="49">
        <v>0</v>
      </c>
      <c r="ISI50" s="48">
        <v>0</v>
      </c>
      <c r="ISJ50" s="48">
        <v>0</v>
      </c>
      <c r="ISK50" s="48">
        <v>0</v>
      </c>
      <c r="ISL50" s="48">
        <v>0</v>
      </c>
      <c r="ISM50" s="48">
        <v>0</v>
      </c>
      <c r="ISN50" s="48">
        <f>ISC50+ISH50</f>
        <v>0</v>
      </c>
      <c r="ISO50" s="47" t="s">
        <v>118</v>
      </c>
      <c r="ISP50" s="47">
        <v>3241</v>
      </c>
      <c r="ISQ50" s="47">
        <v>1090</v>
      </c>
      <c r="ISR50" s="51" t="s">
        <v>119</v>
      </c>
      <c r="ISS50" s="48">
        <v>0</v>
      </c>
      <c r="IST50" s="48">
        <f>ISS50-ISW50</f>
        <v>-122330</v>
      </c>
      <c r="ISU50" s="48">
        <v>0</v>
      </c>
      <c r="ISV50" s="48">
        <v>0</v>
      </c>
      <c r="ISW50" s="48">
        <v>122330</v>
      </c>
      <c r="ISX50" s="49">
        <v>0</v>
      </c>
      <c r="ISY50" s="48">
        <v>0</v>
      </c>
      <c r="ISZ50" s="48">
        <v>0</v>
      </c>
      <c r="ITA50" s="48">
        <v>0</v>
      </c>
      <c r="ITB50" s="48">
        <v>0</v>
      </c>
      <c r="ITC50" s="48">
        <v>0</v>
      </c>
      <c r="ITD50" s="48">
        <f>ISS50+ISX50</f>
        <v>0</v>
      </c>
      <c r="ITE50" s="47" t="s">
        <v>118</v>
      </c>
      <c r="ITF50" s="47">
        <v>3241</v>
      </c>
      <c r="ITG50" s="47">
        <v>1090</v>
      </c>
      <c r="ITH50" s="51" t="s">
        <v>119</v>
      </c>
      <c r="ITI50" s="48">
        <v>0</v>
      </c>
      <c r="ITJ50" s="48">
        <f>ITI50-ITM50</f>
        <v>-122330</v>
      </c>
      <c r="ITK50" s="48">
        <v>0</v>
      </c>
      <c r="ITL50" s="48">
        <v>0</v>
      </c>
      <c r="ITM50" s="48">
        <v>122330</v>
      </c>
      <c r="ITN50" s="49">
        <v>0</v>
      </c>
      <c r="ITO50" s="48">
        <v>0</v>
      </c>
      <c r="ITP50" s="48">
        <v>0</v>
      </c>
      <c r="ITQ50" s="48">
        <v>0</v>
      </c>
      <c r="ITR50" s="48">
        <v>0</v>
      </c>
      <c r="ITS50" s="48">
        <v>0</v>
      </c>
      <c r="ITT50" s="48">
        <f>ITI50+ITN50</f>
        <v>0</v>
      </c>
      <c r="ITU50" s="47" t="s">
        <v>118</v>
      </c>
      <c r="ITV50" s="47">
        <v>3241</v>
      </c>
      <c r="ITW50" s="47">
        <v>1090</v>
      </c>
      <c r="ITX50" s="51" t="s">
        <v>119</v>
      </c>
      <c r="ITY50" s="48">
        <v>0</v>
      </c>
      <c r="ITZ50" s="48">
        <f>ITY50-IUC50</f>
        <v>-122330</v>
      </c>
      <c r="IUA50" s="48">
        <v>0</v>
      </c>
      <c r="IUB50" s="48">
        <v>0</v>
      </c>
      <c r="IUC50" s="48">
        <v>122330</v>
      </c>
      <c r="IUD50" s="49">
        <v>0</v>
      </c>
      <c r="IUE50" s="48">
        <v>0</v>
      </c>
      <c r="IUF50" s="48">
        <v>0</v>
      </c>
      <c r="IUG50" s="48">
        <v>0</v>
      </c>
      <c r="IUH50" s="48">
        <v>0</v>
      </c>
      <c r="IUI50" s="48">
        <v>0</v>
      </c>
      <c r="IUJ50" s="48">
        <f>ITY50+IUD50</f>
        <v>0</v>
      </c>
      <c r="IUK50" s="47" t="s">
        <v>118</v>
      </c>
      <c r="IUL50" s="47">
        <v>3241</v>
      </c>
      <c r="IUM50" s="47">
        <v>1090</v>
      </c>
      <c r="IUN50" s="51" t="s">
        <v>119</v>
      </c>
      <c r="IUO50" s="48">
        <v>0</v>
      </c>
      <c r="IUP50" s="48">
        <f>IUO50-IUS50</f>
        <v>-122330</v>
      </c>
      <c r="IUQ50" s="48">
        <v>0</v>
      </c>
      <c r="IUR50" s="48">
        <v>0</v>
      </c>
      <c r="IUS50" s="48">
        <v>122330</v>
      </c>
      <c r="IUT50" s="49">
        <v>0</v>
      </c>
      <c r="IUU50" s="48">
        <v>0</v>
      </c>
      <c r="IUV50" s="48">
        <v>0</v>
      </c>
      <c r="IUW50" s="48">
        <v>0</v>
      </c>
      <c r="IUX50" s="48">
        <v>0</v>
      </c>
      <c r="IUY50" s="48">
        <v>0</v>
      </c>
      <c r="IUZ50" s="48">
        <f>IUO50+IUT50</f>
        <v>0</v>
      </c>
      <c r="IVA50" s="47" t="s">
        <v>118</v>
      </c>
      <c r="IVB50" s="47">
        <v>3241</v>
      </c>
      <c r="IVC50" s="47">
        <v>1090</v>
      </c>
      <c r="IVD50" s="51" t="s">
        <v>119</v>
      </c>
      <c r="IVE50" s="48">
        <v>0</v>
      </c>
      <c r="IVF50" s="48">
        <f>IVE50-IVI50</f>
        <v>-122330</v>
      </c>
      <c r="IVG50" s="48">
        <v>0</v>
      </c>
      <c r="IVH50" s="48">
        <v>0</v>
      </c>
      <c r="IVI50" s="48">
        <v>122330</v>
      </c>
      <c r="IVJ50" s="49">
        <v>0</v>
      </c>
      <c r="IVK50" s="48">
        <v>0</v>
      </c>
      <c r="IVL50" s="48">
        <v>0</v>
      </c>
      <c r="IVM50" s="48">
        <v>0</v>
      </c>
      <c r="IVN50" s="48">
        <v>0</v>
      </c>
      <c r="IVO50" s="48">
        <v>0</v>
      </c>
      <c r="IVP50" s="48">
        <f>IVE50+IVJ50</f>
        <v>0</v>
      </c>
      <c r="IVQ50" s="47" t="s">
        <v>118</v>
      </c>
      <c r="IVR50" s="47">
        <v>3241</v>
      </c>
      <c r="IVS50" s="47">
        <v>1090</v>
      </c>
      <c r="IVT50" s="51" t="s">
        <v>119</v>
      </c>
      <c r="IVU50" s="48">
        <v>0</v>
      </c>
      <c r="IVV50" s="48">
        <f>IVU50-IVY50</f>
        <v>-122330</v>
      </c>
      <c r="IVW50" s="48">
        <v>0</v>
      </c>
      <c r="IVX50" s="48">
        <v>0</v>
      </c>
      <c r="IVY50" s="48">
        <v>122330</v>
      </c>
      <c r="IVZ50" s="49">
        <v>0</v>
      </c>
      <c r="IWA50" s="48">
        <v>0</v>
      </c>
      <c r="IWB50" s="48">
        <v>0</v>
      </c>
      <c r="IWC50" s="48">
        <v>0</v>
      </c>
      <c r="IWD50" s="48">
        <v>0</v>
      </c>
      <c r="IWE50" s="48">
        <v>0</v>
      </c>
      <c r="IWF50" s="48">
        <f>IVU50+IVZ50</f>
        <v>0</v>
      </c>
      <c r="IWG50" s="47" t="s">
        <v>118</v>
      </c>
      <c r="IWH50" s="47">
        <v>3241</v>
      </c>
      <c r="IWI50" s="47">
        <v>1090</v>
      </c>
      <c r="IWJ50" s="51" t="s">
        <v>119</v>
      </c>
      <c r="IWK50" s="48">
        <v>0</v>
      </c>
      <c r="IWL50" s="48">
        <f>IWK50-IWO50</f>
        <v>-122330</v>
      </c>
      <c r="IWM50" s="48">
        <v>0</v>
      </c>
      <c r="IWN50" s="48">
        <v>0</v>
      </c>
      <c r="IWO50" s="48">
        <v>122330</v>
      </c>
      <c r="IWP50" s="49">
        <v>0</v>
      </c>
      <c r="IWQ50" s="48">
        <v>0</v>
      </c>
      <c r="IWR50" s="48">
        <v>0</v>
      </c>
      <c r="IWS50" s="48">
        <v>0</v>
      </c>
      <c r="IWT50" s="48">
        <v>0</v>
      </c>
      <c r="IWU50" s="48">
        <v>0</v>
      </c>
      <c r="IWV50" s="48">
        <f>IWK50+IWP50</f>
        <v>0</v>
      </c>
      <c r="IWW50" s="47" t="s">
        <v>118</v>
      </c>
      <c r="IWX50" s="47">
        <v>3241</v>
      </c>
      <c r="IWY50" s="47">
        <v>1090</v>
      </c>
      <c r="IWZ50" s="51" t="s">
        <v>119</v>
      </c>
      <c r="IXA50" s="48">
        <v>0</v>
      </c>
      <c r="IXB50" s="48">
        <f>IXA50-IXE50</f>
        <v>-122330</v>
      </c>
      <c r="IXC50" s="48">
        <v>0</v>
      </c>
      <c r="IXD50" s="48">
        <v>0</v>
      </c>
      <c r="IXE50" s="48">
        <v>122330</v>
      </c>
      <c r="IXF50" s="49">
        <v>0</v>
      </c>
      <c r="IXG50" s="48">
        <v>0</v>
      </c>
      <c r="IXH50" s="48">
        <v>0</v>
      </c>
      <c r="IXI50" s="48">
        <v>0</v>
      </c>
      <c r="IXJ50" s="48">
        <v>0</v>
      </c>
      <c r="IXK50" s="48">
        <v>0</v>
      </c>
      <c r="IXL50" s="48">
        <f>IXA50+IXF50</f>
        <v>0</v>
      </c>
      <c r="IXM50" s="47" t="s">
        <v>118</v>
      </c>
      <c r="IXN50" s="47">
        <v>3241</v>
      </c>
      <c r="IXO50" s="47">
        <v>1090</v>
      </c>
      <c r="IXP50" s="51" t="s">
        <v>119</v>
      </c>
      <c r="IXQ50" s="48">
        <v>0</v>
      </c>
      <c r="IXR50" s="48">
        <f>IXQ50-IXU50</f>
        <v>-122330</v>
      </c>
      <c r="IXS50" s="48">
        <v>0</v>
      </c>
      <c r="IXT50" s="48">
        <v>0</v>
      </c>
      <c r="IXU50" s="48">
        <v>122330</v>
      </c>
      <c r="IXV50" s="49">
        <v>0</v>
      </c>
      <c r="IXW50" s="48">
        <v>0</v>
      </c>
      <c r="IXX50" s="48">
        <v>0</v>
      </c>
      <c r="IXY50" s="48">
        <v>0</v>
      </c>
      <c r="IXZ50" s="48">
        <v>0</v>
      </c>
      <c r="IYA50" s="48">
        <v>0</v>
      </c>
      <c r="IYB50" s="48">
        <f>IXQ50+IXV50</f>
        <v>0</v>
      </c>
      <c r="IYC50" s="47" t="s">
        <v>118</v>
      </c>
      <c r="IYD50" s="47">
        <v>3241</v>
      </c>
      <c r="IYE50" s="47">
        <v>1090</v>
      </c>
      <c r="IYF50" s="51" t="s">
        <v>119</v>
      </c>
      <c r="IYG50" s="48">
        <v>0</v>
      </c>
      <c r="IYH50" s="48">
        <f>IYG50-IYK50</f>
        <v>-122330</v>
      </c>
      <c r="IYI50" s="48">
        <v>0</v>
      </c>
      <c r="IYJ50" s="48">
        <v>0</v>
      </c>
      <c r="IYK50" s="48">
        <v>122330</v>
      </c>
      <c r="IYL50" s="49">
        <v>0</v>
      </c>
      <c r="IYM50" s="48">
        <v>0</v>
      </c>
      <c r="IYN50" s="48">
        <v>0</v>
      </c>
      <c r="IYO50" s="48">
        <v>0</v>
      </c>
      <c r="IYP50" s="48">
        <v>0</v>
      </c>
      <c r="IYQ50" s="48">
        <v>0</v>
      </c>
      <c r="IYR50" s="48">
        <f>IYG50+IYL50</f>
        <v>0</v>
      </c>
      <c r="IYS50" s="47" t="s">
        <v>118</v>
      </c>
      <c r="IYT50" s="47">
        <v>3241</v>
      </c>
      <c r="IYU50" s="47">
        <v>1090</v>
      </c>
      <c r="IYV50" s="51" t="s">
        <v>119</v>
      </c>
      <c r="IYW50" s="48">
        <v>0</v>
      </c>
      <c r="IYX50" s="48">
        <f>IYW50-IZA50</f>
        <v>-122330</v>
      </c>
      <c r="IYY50" s="48">
        <v>0</v>
      </c>
      <c r="IYZ50" s="48">
        <v>0</v>
      </c>
      <c r="IZA50" s="48">
        <v>122330</v>
      </c>
      <c r="IZB50" s="49">
        <v>0</v>
      </c>
      <c r="IZC50" s="48">
        <v>0</v>
      </c>
      <c r="IZD50" s="48">
        <v>0</v>
      </c>
      <c r="IZE50" s="48">
        <v>0</v>
      </c>
      <c r="IZF50" s="48">
        <v>0</v>
      </c>
      <c r="IZG50" s="48">
        <v>0</v>
      </c>
      <c r="IZH50" s="48">
        <f>IYW50+IZB50</f>
        <v>0</v>
      </c>
      <c r="IZI50" s="47" t="s">
        <v>118</v>
      </c>
      <c r="IZJ50" s="47">
        <v>3241</v>
      </c>
      <c r="IZK50" s="47">
        <v>1090</v>
      </c>
      <c r="IZL50" s="51" t="s">
        <v>119</v>
      </c>
      <c r="IZM50" s="48">
        <v>0</v>
      </c>
      <c r="IZN50" s="48">
        <f>IZM50-IZQ50</f>
        <v>-122330</v>
      </c>
      <c r="IZO50" s="48">
        <v>0</v>
      </c>
      <c r="IZP50" s="48">
        <v>0</v>
      </c>
      <c r="IZQ50" s="48">
        <v>122330</v>
      </c>
      <c r="IZR50" s="49">
        <v>0</v>
      </c>
      <c r="IZS50" s="48">
        <v>0</v>
      </c>
      <c r="IZT50" s="48">
        <v>0</v>
      </c>
      <c r="IZU50" s="48">
        <v>0</v>
      </c>
      <c r="IZV50" s="48">
        <v>0</v>
      </c>
      <c r="IZW50" s="48">
        <v>0</v>
      </c>
      <c r="IZX50" s="48">
        <f>IZM50+IZR50</f>
        <v>0</v>
      </c>
      <c r="IZY50" s="47" t="s">
        <v>118</v>
      </c>
      <c r="IZZ50" s="47">
        <v>3241</v>
      </c>
      <c r="JAA50" s="47">
        <v>1090</v>
      </c>
      <c r="JAB50" s="51" t="s">
        <v>119</v>
      </c>
      <c r="JAC50" s="48">
        <v>0</v>
      </c>
      <c r="JAD50" s="48">
        <f>JAC50-JAG50</f>
        <v>-122330</v>
      </c>
      <c r="JAE50" s="48">
        <v>0</v>
      </c>
      <c r="JAF50" s="48">
        <v>0</v>
      </c>
      <c r="JAG50" s="48">
        <v>122330</v>
      </c>
      <c r="JAH50" s="49">
        <v>0</v>
      </c>
      <c r="JAI50" s="48">
        <v>0</v>
      </c>
      <c r="JAJ50" s="48">
        <v>0</v>
      </c>
      <c r="JAK50" s="48">
        <v>0</v>
      </c>
      <c r="JAL50" s="48">
        <v>0</v>
      </c>
      <c r="JAM50" s="48">
        <v>0</v>
      </c>
      <c r="JAN50" s="48">
        <f>JAC50+JAH50</f>
        <v>0</v>
      </c>
      <c r="JAO50" s="47" t="s">
        <v>118</v>
      </c>
      <c r="JAP50" s="47">
        <v>3241</v>
      </c>
      <c r="JAQ50" s="47">
        <v>1090</v>
      </c>
      <c r="JAR50" s="51" t="s">
        <v>119</v>
      </c>
      <c r="JAS50" s="48">
        <v>0</v>
      </c>
      <c r="JAT50" s="48">
        <f>JAS50-JAW50</f>
        <v>-122330</v>
      </c>
      <c r="JAU50" s="48">
        <v>0</v>
      </c>
      <c r="JAV50" s="48">
        <v>0</v>
      </c>
      <c r="JAW50" s="48">
        <v>122330</v>
      </c>
      <c r="JAX50" s="49">
        <v>0</v>
      </c>
      <c r="JAY50" s="48">
        <v>0</v>
      </c>
      <c r="JAZ50" s="48">
        <v>0</v>
      </c>
      <c r="JBA50" s="48">
        <v>0</v>
      </c>
      <c r="JBB50" s="48">
        <v>0</v>
      </c>
      <c r="JBC50" s="48">
        <v>0</v>
      </c>
      <c r="JBD50" s="48">
        <f>JAS50+JAX50</f>
        <v>0</v>
      </c>
      <c r="JBE50" s="47" t="s">
        <v>118</v>
      </c>
      <c r="JBF50" s="47">
        <v>3241</v>
      </c>
      <c r="JBG50" s="47">
        <v>1090</v>
      </c>
      <c r="JBH50" s="51" t="s">
        <v>119</v>
      </c>
      <c r="JBI50" s="48">
        <v>0</v>
      </c>
      <c r="JBJ50" s="48">
        <f>JBI50-JBM50</f>
        <v>-122330</v>
      </c>
      <c r="JBK50" s="48">
        <v>0</v>
      </c>
      <c r="JBL50" s="48">
        <v>0</v>
      </c>
      <c r="JBM50" s="48">
        <v>122330</v>
      </c>
      <c r="JBN50" s="49">
        <v>0</v>
      </c>
      <c r="JBO50" s="48">
        <v>0</v>
      </c>
      <c r="JBP50" s="48">
        <v>0</v>
      </c>
      <c r="JBQ50" s="48">
        <v>0</v>
      </c>
      <c r="JBR50" s="48">
        <v>0</v>
      </c>
      <c r="JBS50" s="48">
        <v>0</v>
      </c>
      <c r="JBT50" s="48">
        <f>JBI50+JBN50</f>
        <v>0</v>
      </c>
      <c r="JBU50" s="47" t="s">
        <v>118</v>
      </c>
      <c r="JBV50" s="47">
        <v>3241</v>
      </c>
      <c r="JBW50" s="47">
        <v>1090</v>
      </c>
      <c r="JBX50" s="51" t="s">
        <v>119</v>
      </c>
      <c r="JBY50" s="48">
        <v>0</v>
      </c>
      <c r="JBZ50" s="48">
        <f>JBY50-JCC50</f>
        <v>-122330</v>
      </c>
      <c r="JCA50" s="48">
        <v>0</v>
      </c>
      <c r="JCB50" s="48">
        <v>0</v>
      </c>
      <c r="JCC50" s="48">
        <v>122330</v>
      </c>
      <c r="JCD50" s="49">
        <v>0</v>
      </c>
      <c r="JCE50" s="48">
        <v>0</v>
      </c>
      <c r="JCF50" s="48">
        <v>0</v>
      </c>
      <c r="JCG50" s="48">
        <v>0</v>
      </c>
      <c r="JCH50" s="48">
        <v>0</v>
      </c>
      <c r="JCI50" s="48">
        <v>0</v>
      </c>
      <c r="JCJ50" s="48">
        <f>JBY50+JCD50</f>
        <v>0</v>
      </c>
      <c r="JCK50" s="47" t="s">
        <v>118</v>
      </c>
      <c r="JCL50" s="47">
        <v>3241</v>
      </c>
      <c r="JCM50" s="47">
        <v>1090</v>
      </c>
      <c r="JCN50" s="51" t="s">
        <v>119</v>
      </c>
      <c r="JCO50" s="48">
        <v>0</v>
      </c>
      <c r="JCP50" s="48">
        <f>JCO50-JCS50</f>
        <v>-122330</v>
      </c>
      <c r="JCQ50" s="48">
        <v>0</v>
      </c>
      <c r="JCR50" s="48">
        <v>0</v>
      </c>
      <c r="JCS50" s="48">
        <v>122330</v>
      </c>
      <c r="JCT50" s="49">
        <v>0</v>
      </c>
      <c r="JCU50" s="48">
        <v>0</v>
      </c>
      <c r="JCV50" s="48">
        <v>0</v>
      </c>
      <c r="JCW50" s="48">
        <v>0</v>
      </c>
      <c r="JCX50" s="48">
        <v>0</v>
      </c>
      <c r="JCY50" s="48">
        <v>0</v>
      </c>
      <c r="JCZ50" s="48">
        <f>JCO50+JCT50</f>
        <v>0</v>
      </c>
      <c r="JDA50" s="47" t="s">
        <v>118</v>
      </c>
      <c r="JDB50" s="47">
        <v>3241</v>
      </c>
      <c r="JDC50" s="47">
        <v>1090</v>
      </c>
      <c r="JDD50" s="51" t="s">
        <v>119</v>
      </c>
      <c r="JDE50" s="48">
        <v>0</v>
      </c>
      <c r="JDF50" s="48">
        <f>JDE50-JDI50</f>
        <v>-122330</v>
      </c>
      <c r="JDG50" s="48">
        <v>0</v>
      </c>
      <c r="JDH50" s="48">
        <v>0</v>
      </c>
      <c r="JDI50" s="48">
        <v>122330</v>
      </c>
      <c r="JDJ50" s="49">
        <v>0</v>
      </c>
      <c r="JDK50" s="48">
        <v>0</v>
      </c>
      <c r="JDL50" s="48">
        <v>0</v>
      </c>
      <c r="JDM50" s="48">
        <v>0</v>
      </c>
      <c r="JDN50" s="48">
        <v>0</v>
      </c>
      <c r="JDO50" s="48">
        <v>0</v>
      </c>
      <c r="JDP50" s="48">
        <f>JDE50+JDJ50</f>
        <v>0</v>
      </c>
      <c r="JDQ50" s="47" t="s">
        <v>118</v>
      </c>
      <c r="JDR50" s="47">
        <v>3241</v>
      </c>
      <c r="JDS50" s="47">
        <v>1090</v>
      </c>
      <c r="JDT50" s="51" t="s">
        <v>119</v>
      </c>
      <c r="JDU50" s="48">
        <v>0</v>
      </c>
      <c r="JDV50" s="48">
        <f>JDU50-JDY50</f>
        <v>-122330</v>
      </c>
      <c r="JDW50" s="48">
        <v>0</v>
      </c>
      <c r="JDX50" s="48">
        <v>0</v>
      </c>
      <c r="JDY50" s="48">
        <v>122330</v>
      </c>
      <c r="JDZ50" s="49">
        <v>0</v>
      </c>
      <c r="JEA50" s="48">
        <v>0</v>
      </c>
      <c r="JEB50" s="48">
        <v>0</v>
      </c>
      <c r="JEC50" s="48">
        <v>0</v>
      </c>
      <c r="JED50" s="48">
        <v>0</v>
      </c>
      <c r="JEE50" s="48">
        <v>0</v>
      </c>
      <c r="JEF50" s="48">
        <f>JDU50+JDZ50</f>
        <v>0</v>
      </c>
      <c r="JEG50" s="47" t="s">
        <v>118</v>
      </c>
      <c r="JEH50" s="47">
        <v>3241</v>
      </c>
      <c r="JEI50" s="47">
        <v>1090</v>
      </c>
      <c r="JEJ50" s="51" t="s">
        <v>119</v>
      </c>
      <c r="JEK50" s="48">
        <v>0</v>
      </c>
      <c r="JEL50" s="48">
        <f>JEK50-JEO50</f>
        <v>-122330</v>
      </c>
      <c r="JEM50" s="48">
        <v>0</v>
      </c>
      <c r="JEN50" s="48">
        <v>0</v>
      </c>
      <c r="JEO50" s="48">
        <v>122330</v>
      </c>
      <c r="JEP50" s="49">
        <v>0</v>
      </c>
      <c r="JEQ50" s="48">
        <v>0</v>
      </c>
      <c r="JER50" s="48">
        <v>0</v>
      </c>
      <c r="JES50" s="48">
        <v>0</v>
      </c>
      <c r="JET50" s="48">
        <v>0</v>
      </c>
      <c r="JEU50" s="48">
        <v>0</v>
      </c>
      <c r="JEV50" s="48">
        <f>JEK50+JEP50</f>
        <v>0</v>
      </c>
      <c r="JEW50" s="47" t="s">
        <v>118</v>
      </c>
      <c r="JEX50" s="47">
        <v>3241</v>
      </c>
      <c r="JEY50" s="47">
        <v>1090</v>
      </c>
      <c r="JEZ50" s="51" t="s">
        <v>119</v>
      </c>
      <c r="JFA50" s="48">
        <v>0</v>
      </c>
      <c r="JFB50" s="48">
        <f>JFA50-JFE50</f>
        <v>-122330</v>
      </c>
      <c r="JFC50" s="48">
        <v>0</v>
      </c>
      <c r="JFD50" s="48">
        <v>0</v>
      </c>
      <c r="JFE50" s="48">
        <v>122330</v>
      </c>
      <c r="JFF50" s="49">
        <v>0</v>
      </c>
      <c r="JFG50" s="48">
        <v>0</v>
      </c>
      <c r="JFH50" s="48">
        <v>0</v>
      </c>
      <c r="JFI50" s="48">
        <v>0</v>
      </c>
      <c r="JFJ50" s="48">
        <v>0</v>
      </c>
      <c r="JFK50" s="48">
        <v>0</v>
      </c>
      <c r="JFL50" s="48">
        <f>JFA50+JFF50</f>
        <v>0</v>
      </c>
      <c r="JFM50" s="47" t="s">
        <v>118</v>
      </c>
      <c r="JFN50" s="47">
        <v>3241</v>
      </c>
      <c r="JFO50" s="47">
        <v>1090</v>
      </c>
      <c r="JFP50" s="51" t="s">
        <v>119</v>
      </c>
      <c r="JFQ50" s="48">
        <v>0</v>
      </c>
      <c r="JFR50" s="48">
        <f>JFQ50-JFU50</f>
        <v>-122330</v>
      </c>
      <c r="JFS50" s="48">
        <v>0</v>
      </c>
      <c r="JFT50" s="48">
        <v>0</v>
      </c>
      <c r="JFU50" s="48">
        <v>122330</v>
      </c>
      <c r="JFV50" s="49">
        <v>0</v>
      </c>
      <c r="JFW50" s="48">
        <v>0</v>
      </c>
      <c r="JFX50" s="48">
        <v>0</v>
      </c>
      <c r="JFY50" s="48">
        <v>0</v>
      </c>
      <c r="JFZ50" s="48">
        <v>0</v>
      </c>
      <c r="JGA50" s="48">
        <v>0</v>
      </c>
      <c r="JGB50" s="48">
        <f>JFQ50+JFV50</f>
        <v>0</v>
      </c>
      <c r="JGC50" s="47" t="s">
        <v>118</v>
      </c>
      <c r="JGD50" s="47">
        <v>3241</v>
      </c>
      <c r="JGE50" s="47">
        <v>1090</v>
      </c>
      <c r="JGF50" s="51" t="s">
        <v>119</v>
      </c>
      <c r="JGG50" s="48">
        <v>0</v>
      </c>
      <c r="JGH50" s="48">
        <f>JGG50-JGK50</f>
        <v>-122330</v>
      </c>
      <c r="JGI50" s="48">
        <v>0</v>
      </c>
      <c r="JGJ50" s="48">
        <v>0</v>
      </c>
      <c r="JGK50" s="48">
        <v>122330</v>
      </c>
      <c r="JGL50" s="49">
        <v>0</v>
      </c>
      <c r="JGM50" s="48">
        <v>0</v>
      </c>
      <c r="JGN50" s="48">
        <v>0</v>
      </c>
      <c r="JGO50" s="48">
        <v>0</v>
      </c>
      <c r="JGP50" s="48">
        <v>0</v>
      </c>
      <c r="JGQ50" s="48">
        <v>0</v>
      </c>
      <c r="JGR50" s="48">
        <f>JGG50+JGL50</f>
        <v>0</v>
      </c>
      <c r="JGS50" s="47" t="s">
        <v>118</v>
      </c>
      <c r="JGT50" s="47">
        <v>3241</v>
      </c>
      <c r="JGU50" s="47">
        <v>1090</v>
      </c>
      <c r="JGV50" s="51" t="s">
        <v>119</v>
      </c>
      <c r="JGW50" s="48">
        <v>0</v>
      </c>
      <c r="JGX50" s="48">
        <f>JGW50-JHA50</f>
        <v>-122330</v>
      </c>
      <c r="JGY50" s="48">
        <v>0</v>
      </c>
      <c r="JGZ50" s="48">
        <v>0</v>
      </c>
      <c r="JHA50" s="48">
        <v>122330</v>
      </c>
      <c r="JHB50" s="49">
        <v>0</v>
      </c>
      <c r="JHC50" s="48">
        <v>0</v>
      </c>
      <c r="JHD50" s="48">
        <v>0</v>
      </c>
      <c r="JHE50" s="48">
        <v>0</v>
      </c>
      <c r="JHF50" s="48">
        <v>0</v>
      </c>
      <c r="JHG50" s="48">
        <v>0</v>
      </c>
      <c r="JHH50" s="48">
        <f>JGW50+JHB50</f>
        <v>0</v>
      </c>
      <c r="JHI50" s="47" t="s">
        <v>118</v>
      </c>
      <c r="JHJ50" s="47">
        <v>3241</v>
      </c>
      <c r="JHK50" s="47">
        <v>1090</v>
      </c>
      <c r="JHL50" s="51" t="s">
        <v>119</v>
      </c>
      <c r="JHM50" s="48">
        <v>0</v>
      </c>
      <c r="JHN50" s="48">
        <f>JHM50-JHQ50</f>
        <v>-122330</v>
      </c>
      <c r="JHO50" s="48">
        <v>0</v>
      </c>
      <c r="JHP50" s="48">
        <v>0</v>
      </c>
      <c r="JHQ50" s="48">
        <v>122330</v>
      </c>
      <c r="JHR50" s="49">
        <v>0</v>
      </c>
      <c r="JHS50" s="48">
        <v>0</v>
      </c>
      <c r="JHT50" s="48">
        <v>0</v>
      </c>
      <c r="JHU50" s="48">
        <v>0</v>
      </c>
      <c r="JHV50" s="48">
        <v>0</v>
      </c>
      <c r="JHW50" s="48">
        <v>0</v>
      </c>
      <c r="JHX50" s="48">
        <f>JHM50+JHR50</f>
        <v>0</v>
      </c>
      <c r="JHY50" s="47" t="s">
        <v>118</v>
      </c>
      <c r="JHZ50" s="47">
        <v>3241</v>
      </c>
      <c r="JIA50" s="47">
        <v>1090</v>
      </c>
      <c r="JIB50" s="51" t="s">
        <v>119</v>
      </c>
      <c r="JIC50" s="48">
        <v>0</v>
      </c>
      <c r="JID50" s="48">
        <f>JIC50-JIG50</f>
        <v>-122330</v>
      </c>
      <c r="JIE50" s="48">
        <v>0</v>
      </c>
      <c r="JIF50" s="48">
        <v>0</v>
      </c>
      <c r="JIG50" s="48">
        <v>122330</v>
      </c>
      <c r="JIH50" s="49">
        <v>0</v>
      </c>
      <c r="JII50" s="48">
        <v>0</v>
      </c>
      <c r="JIJ50" s="48">
        <v>0</v>
      </c>
      <c r="JIK50" s="48">
        <v>0</v>
      </c>
      <c r="JIL50" s="48">
        <v>0</v>
      </c>
      <c r="JIM50" s="48">
        <v>0</v>
      </c>
      <c r="JIN50" s="48">
        <f>JIC50+JIH50</f>
        <v>0</v>
      </c>
      <c r="JIO50" s="47" t="s">
        <v>118</v>
      </c>
      <c r="JIP50" s="47">
        <v>3241</v>
      </c>
      <c r="JIQ50" s="47">
        <v>1090</v>
      </c>
      <c r="JIR50" s="51" t="s">
        <v>119</v>
      </c>
      <c r="JIS50" s="48">
        <v>0</v>
      </c>
      <c r="JIT50" s="48">
        <f>JIS50-JIW50</f>
        <v>-122330</v>
      </c>
      <c r="JIU50" s="48">
        <v>0</v>
      </c>
      <c r="JIV50" s="48">
        <v>0</v>
      </c>
      <c r="JIW50" s="48">
        <v>122330</v>
      </c>
      <c r="JIX50" s="49">
        <v>0</v>
      </c>
      <c r="JIY50" s="48">
        <v>0</v>
      </c>
      <c r="JIZ50" s="48">
        <v>0</v>
      </c>
      <c r="JJA50" s="48">
        <v>0</v>
      </c>
      <c r="JJB50" s="48">
        <v>0</v>
      </c>
      <c r="JJC50" s="48">
        <v>0</v>
      </c>
      <c r="JJD50" s="48">
        <f>JIS50+JIX50</f>
        <v>0</v>
      </c>
      <c r="JJE50" s="47" t="s">
        <v>118</v>
      </c>
      <c r="JJF50" s="47">
        <v>3241</v>
      </c>
      <c r="JJG50" s="47">
        <v>1090</v>
      </c>
      <c r="JJH50" s="51" t="s">
        <v>119</v>
      </c>
      <c r="JJI50" s="48">
        <v>0</v>
      </c>
      <c r="JJJ50" s="48">
        <f>JJI50-JJM50</f>
        <v>-122330</v>
      </c>
      <c r="JJK50" s="48">
        <v>0</v>
      </c>
      <c r="JJL50" s="48">
        <v>0</v>
      </c>
      <c r="JJM50" s="48">
        <v>122330</v>
      </c>
      <c r="JJN50" s="49">
        <v>0</v>
      </c>
      <c r="JJO50" s="48">
        <v>0</v>
      </c>
      <c r="JJP50" s="48">
        <v>0</v>
      </c>
      <c r="JJQ50" s="48">
        <v>0</v>
      </c>
      <c r="JJR50" s="48">
        <v>0</v>
      </c>
      <c r="JJS50" s="48">
        <v>0</v>
      </c>
      <c r="JJT50" s="48">
        <f>JJI50+JJN50</f>
        <v>0</v>
      </c>
      <c r="JJU50" s="47" t="s">
        <v>118</v>
      </c>
      <c r="JJV50" s="47">
        <v>3241</v>
      </c>
      <c r="JJW50" s="47">
        <v>1090</v>
      </c>
      <c r="JJX50" s="51" t="s">
        <v>119</v>
      </c>
      <c r="JJY50" s="48">
        <v>0</v>
      </c>
      <c r="JJZ50" s="48">
        <f>JJY50-JKC50</f>
        <v>-122330</v>
      </c>
      <c r="JKA50" s="48">
        <v>0</v>
      </c>
      <c r="JKB50" s="48">
        <v>0</v>
      </c>
      <c r="JKC50" s="48">
        <v>122330</v>
      </c>
      <c r="JKD50" s="49">
        <v>0</v>
      </c>
      <c r="JKE50" s="48">
        <v>0</v>
      </c>
      <c r="JKF50" s="48">
        <v>0</v>
      </c>
      <c r="JKG50" s="48">
        <v>0</v>
      </c>
      <c r="JKH50" s="48">
        <v>0</v>
      </c>
      <c r="JKI50" s="48">
        <v>0</v>
      </c>
      <c r="JKJ50" s="48">
        <f>JJY50+JKD50</f>
        <v>0</v>
      </c>
      <c r="JKK50" s="47" t="s">
        <v>118</v>
      </c>
      <c r="JKL50" s="47">
        <v>3241</v>
      </c>
      <c r="JKM50" s="47">
        <v>1090</v>
      </c>
      <c r="JKN50" s="51" t="s">
        <v>119</v>
      </c>
      <c r="JKO50" s="48">
        <v>0</v>
      </c>
      <c r="JKP50" s="48">
        <f>JKO50-JKS50</f>
        <v>-122330</v>
      </c>
      <c r="JKQ50" s="48">
        <v>0</v>
      </c>
      <c r="JKR50" s="48">
        <v>0</v>
      </c>
      <c r="JKS50" s="48">
        <v>122330</v>
      </c>
      <c r="JKT50" s="49">
        <v>0</v>
      </c>
      <c r="JKU50" s="48">
        <v>0</v>
      </c>
      <c r="JKV50" s="48">
        <v>0</v>
      </c>
      <c r="JKW50" s="48">
        <v>0</v>
      </c>
      <c r="JKX50" s="48">
        <v>0</v>
      </c>
      <c r="JKY50" s="48">
        <v>0</v>
      </c>
      <c r="JKZ50" s="48">
        <f>JKO50+JKT50</f>
        <v>0</v>
      </c>
      <c r="JLA50" s="47" t="s">
        <v>118</v>
      </c>
      <c r="JLB50" s="47">
        <v>3241</v>
      </c>
      <c r="JLC50" s="47">
        <v>1090</v>
      </c>
      <c r="JLD50" s="51" t="s">
        <v>119</v>
      </c>
      <c r="JLE50" s="48">
        <v>0</v>
      </c>
      <c r="JLF50" s="48">
        <f>JLE50-JLI50</f>
        <v>-122330</v>
      </c>
      <c r="JLG50" s="48">
        <v>0</v>
      </c>
      <c r="JLH50" s="48">
        <v>0</v>
      </c>
      <c r="JLI50" s="48">
        <v>122330</v>
      </c>
      <c r="JLJ50" s="49">
        <v>0</v>
      </c>
      <c r="JLK50" s="48">
        <v>0</v>
      </c>
      <c r="JLL50" s="48">
        <v>0</v>
      </c>
      <c r="JLM50" s="48">
        <v>0</v>
      </c>
      <c r="JLN50" s="48">
        <v>0</v>
      </c>
      <c r="JLO50" s="48">
        <v>0</v>
      </c>
      <c r="JLP50" s="48">
        <f>JLE50+JLJ50</f>
        <v>0</v>
      </c>
      <c r="JLQ50" s="47" t="s">
        <v>118</v>
      </c>
      <c r="JLR50" s="47">
        <v>3241</v>
      </c>
      <c r="JLS50" s="47">
        <v>1090</v>
      </c>
      <c r="JLT50" s="51" t="s">
        <v>119</v>
      </c>
      <c r="JLU50" s="48">
        <v>0</v>
      </c>
      <c r="JLV50" s="48">
        <f>JLU50-JLY50</f>
        <v>-122330</v>
      </c>
      <c r="JLW50" s="48">
        <v>0</v>
      </c>
      <c r="JLX50" s="48">
        <v>0</v>
      </c>
      <c r="JLY50" s="48">
        <v>122330</v>
      </c>
      <c r="JLZ50" s="49">
        <v>0</v>
      </c>
      <c r="JMA50" s="48">
        <v>0</v>
      </c>
      <c r="JMB50" s="48">
        <v>0</v>
      </c>
      <c r="JMC50" s="48">
        <v>0</v>
      </c>
      <c r="JMD50" s="48">
        <v>0</v>
      </c>
      <c r="JME50" s="48">
        <v>0</v>
      </c>
      <c r="JMF50" s="48">
        <f>JLU50+JLZ50</f>
        <v>0</v>
      </c>
      <c r="JMG50" s="47" t="s">
        <v>118</v>
      </c>
      <c r="JMH50" s="47">
        <v>3241</v>
      </c>
      <c r="JMI50" s="47">
        <v>1090</v>
      </c>
      <c r="JMJ50" s="51" t="s">
        <v>119</v>
      </c>
      <c r="JMK50" s="48">
        <v>0</v>
      </c>
      <c r="JML50" s="48">
        <f>JMK50-JMO50</f>
        <v>-122330</v>
      </c>
      <c r="JMM50" s="48">
        <v>0</v>
      </c>
      <c r="JMN50" s="48">
        <v>0</v>
      </c>
      <c r="JMO50" s="48">
        <v>122330</v>
      </c>
      <c r="JMP50" s="49">
        <v>0</v>
      </c>
      <c r="JMQ50" s="48">
        <v>0</v>
      </c>
      <c r="JMR50" s="48">
        <v>0</v>
      </c>
      <c r="JMS50" s="48">
        <v>0</v>
      </c>
      <c r="JMT50" s="48">
        <v>0</v>
      </c>
      <c r="JMU50" s="48">
        <v>0</v>
      </c>
      <c r="JMV50" s="48">
        <f>JMK50+JMP50</f>
        <v>0</v>
      </c>
      <c r="JMW50" s="47" t="s">
        <v>118</v>
      </c>
      <c r="JMX50" s="47">
        <v>3241</v>
      </c>
      <c r="JMY50" s="47">
        <v>1090</v>
      </c>
      <c r="JMZ50" s="51" t="s">
        <v>119</v>
      </c>
      <c r="JNA50" s="48">
        <v>0</v>
      </c>
      <c r="JNB50" s="48">
        <f>JNA50-JNE50</f>
        <v>-122330</v>
      </c>
      <c r="JNC50" s="48">
        <v>0</v>
      </c>
      <c r="JND50" s="48">
        <v>0</v>
      </c>
      <c r="JNE50" s="48">
        <v>122330</v>
      </c>
      <c r="JNF50" s="49">
        <v>0</v>
      </c>
      <c r="JNG50" s="48">
        <v>0</v>
      </c>
      <c r="JNH50" s="48">
        <v>0</v>
      </c>
      <c r="JNI50" s="48">
        <v>0</v>
      </c>
      <c r="JNJ50" s="48">
        <v>0</v>
      </c>
      <c r="JNK50" s="48">
        <v>0</v>
      </c>
      <c r="JNL50" s="48">
        <f>JNA50+JNF50</f>
        <v>0</v>
      </c>
      <c r="JNM50" s="47" t="s">
        <v>118</v>
      </c>
      <c r="JNN50" s="47">
        <v>3241</v>
      </c>
      <c r="JNO50" s="47">
        <v>1090</v>
      </c>
      <c r="JNP50" s="51" t="s">
        <v>119</v>
      </c>
      <c r="JNQ50" s="48">
        <v>0</v>
      </c>
      <c r="JNR50" s="48">
        <f>JNQ50-JNU50</f>
        <v>-122330</v>
      </c>
      <c r="JNS50" s="48">
        <v>0</v>
      </c>
      <c r="JNT50" s="48">
        <v>0</v>
      </c>
      <c r="JNU50" s="48">
        <v>122330</v>
      </c>
      <c r="JNV50" s="49">
        <v>0</v>
      </c>
      <c r="JNW50" s="48">
        <v>0</v>
      </c>
      <c r="JNX50" s="48">
        <v>0</v>
      </c>
      <c r="JNY50" s="48">
        <v>0</v>
      </c>
      <c r="JNZ50" s="48">
        <v>0</v>
      </c>
      <c r="JOA50" s="48">
        <v>0</v>
      </c>
      <c r="JOB50" s="48">
        <f>JNQ50+JNV50</f>
        <v>0</v>
      </c>
      <c r="JOC50" s="47" t="s">
        <v>118</v>
      </c>
      <c r="JOD50" s="47">
        <v>3241</v>
      </c>
      <c r="JOE50" s="47">
        <v>1090</v>
      </c>
      <c r="JOF50" s="51" t="s">
        <v>119</v>
      </c>
      <c r="JOG50" s="48">
        <v>0</v>
      </c>
      <c r="JOH50" s="48">
        <f>JOG50-JOK50</f>
        <v>-122330</v>
      </c>
      <c r="JOI50" s="48">
        <v>0</v>
      </c>
      <c r="JOJ50" s="48">
        <v>0</v>
      </c>
      <c r="JOK50" s="48">
        <v>122330</v>
      </c>
      <c r="JOL50" s="49">
        <v>0</v>
      </c>
      <c r="JOM50" s="48">
        <v>0</v>
      </c>
      <c r="JON50" s="48">
        <v>0</v>
      </c>
      <c r="JOO50" s="48">
        <v>0</v>
      </c>
      <c r="JOP50" s="48">
        <v>0</v>
      </c>
      <c r="JOQ50" s="48">
        <v>0</v>
      </c>
      <c r="JOR50" s="48">
        <f>JOG50+JOL50</f>
        <v>0</v>
      </c>
      <c r="JOS50" s="47" t="s">
        <v>118</v>
      </c>
      <c r="JOT50" s="47">
        <v>3241</v>
      </c>
      <c r="JOU50" s="47">
        <v>1090</v>
      </c>
      <c r="JOV50" s="51" t="s">
        <v>119</v>
      </c>
      <c r="JOW50" s="48">
        <v>0</v>
      </c>
      <c r="JOX50" s="48">
        <f>JOW50-JPA50</f>
        <v>-122330</v>
      </c>
      <c r="JOY50" s="48">
        <v>0</v>
      </c>
      <c r="JOZ50" s="48">
        <v>0</v>
      </c>
      <c r="JPA50" s="48">
        <v>122330</v>
      </c>
      <c r="JPB50" s="49">
        <v>0</v>
      </c>
      <c r="JPC50" s="48">
        <v>0</v>
      </c>
      <c r="JPD50" s="48">
        <v>0</v>
      </c>
      <c r="JPE50" s="48">
        <v>0</v>
      </c>
      <c r="JPF50" s="48">
        <v>0</v>
      </c>
      <c r="JPG50" s="48">
        <v>0</v>
      </c>
      <c r="JPH50" s="48">
        <f>JOW50+JPB50</f>
        <v>0</v>
      </c>
      <c r="JPI50" s="47" t="s">
        <v>118</v>
      </c>
      <c r="JPJ50" s="47">
        <v>3241</v>
      </c>
      <c r="JPK50" s="47">
        <v>1090</v>
      </c>
      <c r="JPL50" s="51" t="s">
        <v>119</v>
      </c>
      <c r="JPM50" s="48">
        <v>0</v>
      </c>
      <c r="JPN50" s="48">
        <f>JPM50-JPQ50</f>
        <v>-122330</v>
      </c>
      <c r="JPO50" s="48">
        <v>0</v>
      </c>
      <c r="JPP50" s="48">
        <v>0</v>
      </c>
      <c r="JPQ50" s="48">
        <v>122330</v>
      </c>
      <c r="JPR50" s="49">
        <v>0</v>
      </c>
      <c r="JPS50" s="48">
        <v>0</v>
      </c>
      <c r="JPT50" s="48">
        <v>0</v>
      </c>
      <c r="JPU50" s="48">
        <v>0</v>
      </c>
      <c r="JPV50" s="48">
        <v>0</v>
      </c>
      <c r="JPW50" s="48">
        <v>0</v>
      </c>
      <c r="JPX50" s="48">
        <f>JPM50+JPR50</f>
        <v>0</v>
      </c>
      <c r="JPY50" s="47" t="s">
        <v>118</v>
      </c>
      <c r="JPZ50" s="47">
        <v>3241</v>
      </c>
      <c r="JQA50" s="47">
        <v>1090</v>
      </c>
      <c r="JQB50" s="51" t="s">
        <v>119</v>
      </c>
      <c r="JQC50" s="48">
        <v>0</v>
      </c>
      <c r="JQD50" s="48">
        <f>JQC50-JQG50</f>
        <v>-122330</v>
      </c>
      <c r="JQE50" s="48">
        <v>0</v>
      </c>
      <c r="JQF50" s="48">
        <v>0</v>
      </c>
      <c r="JQG50" s="48">
        <v>122330</v>
      </c>
      <c r="JQH50" s="49">
        <v>0</v>
      </c>
      <c r="JQI50" s="48">
        <v>0</v>
      </c>
      <c r="JQJ50" s="48">
        <v>0</v>
      </c>
      <c r="JQK50" s="48">
        <v>0</v>
      </c>
      <c r="JQL50" s="48">
        <v>0</v>
      </c>
      <c r="JQM50" s="48">
        <v>0</v>
      </c>
      <c r="JQN50" s="48">
        <f>JQC50+JQH50</f>
        <v>0</v>
      </c>
      <c r="JQO50" s="47" t="s">
        <v>118</v>
      </c>
      <c r="JQP50" s="47">
        <v>3241</v>
      </c>
      <c r="JQQ50" s="47">
        <v>1090</v>
      </c>
      <c r="JQR50" s="51" t="s">
        <v>119</v>
      </c>
      <c r="JQS50" s="48">
        <v>0</v>
      </c>
      <c r="JQT50" s="48">
        <f>JQS50-JQW50</f>
        <v>-122330</v>
      </c>
      <c r="JQU50" s="48">
        <v>0</v>
      </c>
      <c r="JQV50" s="48">
        <v>0</v>
      </c>
      <c r="JQW50" s="48">
        <v>122330</v>
      </c>
      <c r="JQX50" s="49">
        <v>0</v>
      </c>
      <c r="JQY50" s="48">
        <v>0</v>
      </c>
      <c r="JQZ50" s="48">
        <v>0</v>
      </c>
      <c r="JRA50" s="48">
        <v>0</v>
      </c>
      <c r="JRB50" s="48">
        <v>0</v>
      </c>
      <c r="JRC50" s="48">
        <v>0</v>
      </c>
      <c r="JRD50" s="48">
        <f>JQS50+JQX50</f>
        <v>0</v>
      </c>
      <c r="JRE50" s="47" t="s">
        <v>118</v>
      </c>
      <c r="JRF50" s="47">
        <v>3241</v>
      </c>
      <c r="JRG50" s="47">
        <v>1090</v>
      </c>
      <c r="JRH50" s="51" t="s">
        <v>119</v>
      </c>
      <c r="JRI50" s="48">
        <v>0</v>
      </c>
      <c r="JRJ50" s="48">
        <f>JRI50-JRM50</f>
        <v>-122330</v>
      </c>
      <c r="JRK50" s="48">
        <v>0</v>
      </c>
      <c r="JRL50" s="48">
        <v>0</v>
      </c>
      <c r="JRM50" s="48">
        <v>122330</v>
      </c>
      <c r="JRN50" s="49">
        <v>0</v>
      </c>
      <c r="JRO50" s="48">
        <v>0</v>
      </c>
      <c r="JRP50" s="48">
        <v>0</v>
      </c>
      <c r="JRQ50" s="48">
        <v>0</v>
      </c>
      <c r="JRR50" s="48">
        <v>0</v>
      </c>
      <c r="JRS50" s="48">
        <v>0</v>
      </c>
      <c r="JRT50" s="48">
        <f>JRI50+JRN50</f>
        <v>0</v>
      </c>
      <c r="JRU50" s="47" t="s">
        <v>118</v>
      </c>
      <c r="JRV50" s="47">
        <v>3241</v>
      </c>
      <c r="JRW50" s="47">
        <v>1090</v>
      </c>
      <c r="JRX50" s="51" t="s">
        <v>119</v>
      </c>
      <c r="JRY50" s="48">
        <v>0</v>
      </c>
      <c r="JRZ50" s="48">
        <f>JRY50-JSC50</f>
        <v>-122330</v>
      </c>
      <c r="JSA50" s="48">
        <v>0</v>
      </c>
      <c r="JSB50" s="48">
        <v>0</v>
      </c>
      <c r="JSC50" s="48">
        <v>122330</v>
      </c>
      <c r="JSD50" s="49">
        <v>0</v>
      </c>
      <c r="JSE50" s="48">
        <v>0</v>
      </c>
      <c r="JSF50" s="48">
        <v>0</v>
      </c>
      <c r="JSG50" s="48">
        <v>0</v>
      </c>
      <c r="JSH50" s="48">
        <v>0</v>
      </c>
      <c r="JSI50" s="48">
        <v>0</v>
      </c>
      <c r="JSJ50" s="48">
        <f>JRY50+JSD50</f>
        <v>0</v>
      </c>
      <c r="JSK50" s="47" t="s">
        <v>118</v>
      </c>
      <c r="JSL50" s="47">
        <v>3241</v>
      </c>
      <c r="JSM50" s="47">
        <v>1090</v>
      </c>
      <c r="JSN50" s="51" t="s">
        <v>119</v>
      </c>
      <c r="JSO50" s="48">
        <v>0</v>
      </c>
      <c r="JSP50" s="48">
        <f>JSO50-JSS50</f>
        <v>-122330</v>
      </c>
      <c r="JSQ50" s="48">
        <v>0</v>
      </c>
      <c r="JSR50" s="48">
        <v>0</v>
      </c>
      <c r="JSS50" s="48">
        <v>122330</v>
      </c>
      <c r="JST50" s="49">
        <v>0</v>
      </c>
      <c r="JSU50" s="48">
        <v>0</v>
      </c>
      <c r="JSV50" s="48">
        <v>0</v>
      </c>
      <c r="JSW50" s="48">
        <v>0</v>
      </c>
      <c r="JSX50" s="48">
        <v>0</v>
      </c>
      <c r="JSY50" s="48">
        <v>0</v>
      </c>
      <c r="JSZ50" s="48">
        <f>JSO50+JST50</f>
        <v>0</v>
      </c>
      <c r="JTA50" s="47" t="s">
        <v>118</v>
      </c>
      <c r="JTB50" s="47">
        <v>3241</v>
      </c>
      <c r="JTC50" s="47">
        <v>1090</v>
      </c>
      <c r="JTD50" s="51" t="s">
        <v>119</v>
      </c>
      <c r="JTE50" s="48">
        <v>0</v>
      </c>
      <c r="JTF50" s="48">
        <f>JTE50-JTI50</f>
        <v>-122330</v>
      </c>
      <c r="JTG50" s="48">
        <v>0</v>
      </c>
      <c r="JTH50" s="48">
        <v>0</v>
      </c>
      <c r="JTI50" s="48">
        <v>122330</v>
      </c>
      <c r="JTJ50" s="49">
        <v>0</v>
      </c>
      <c r="JTK50" s="48">
        <v>0</v>
      </c>
      <c r="JTL50" s="48">
        <v>0</v>
      </c>
      <c r="JTM50" s="48">
        <v>0</v>
      </c>
      <c r="JTN50" s="48">
        <v>0</v>
      </c>
      <c r="JTO50" s="48">
        <v>0</v>
      </c>
      <c r="JTP50" s="48">
        <f>JTE50+JTJ50</f>
        <v>0</v>
      </c>
      <c r="JTQ50" s="47" t="s">
        <v>118</v>
      </c>
      <c r="JTR50" s="47">
        <v>3241</v>
      </c>
      <c r="JTS50" s="47">
        <v>1090</v>
      </c>
      <c r="JTT50" s="51" t="s">
        <v>119</v>
      </c>
      <c r="JTU50" s="48">
        <v>0</v>
      </c>
      <c r="JTV50" s="48">
        <f>JTU50-JTY50</f>
        <v>-122330</v>
      </c>
      <c r="JTW50" s="48">
        <v>0</v>
      </c>
      <c r="JTX50" s="48">
        <v>0</v>
      </c>
      <c r="JTY50" s="48">
        <v>122330</v>
      </c>
      <c r="JTZ50" s="49">
        <v>0</v>
      </c>
      <c r="JUA50" s="48">
        <v>0</v>
      </c>
      <c r="JUB50" s="48">
        <v>0</v>
      </c>
      <c r="JUC50" s="48">
        <v>0</v>
      </c>
      <c r="JUD50" s="48">
        <v>0</v>
      </c>
      <c r="JUE50" s="48">
        <v>0</v>
      </c>
      <c r="JUF50" s="48">
        <f>JTU50+JTZ50</f>
        <v>0</v>
      </c>
      <c r="JUG50" s="47" t="s">
        <v>118</v>
      </c>
      <c r="JUH50" s="47">
        <v>3241</v>
      </c>
      <c r="JUI50" s="47">
        <v>1090</v>
      </c>
      <c r="JUJ50" s="51" t="s">
        <v>119</v>
      </c>
      <c r="JUK50" s="48">
        <v>0</v>
      </c>
      <c r="JUL50" s="48">
        <f>JUK50-JUO50</f>
        <v>-122330</v>
      </c>
      <c r="JUM50" s="48">
        <v>0</v>
      </c>
      <c r="JUN50" s="48">
        <v>0</v>
      </c>
      <c r="JUO50" s="48">
        <v>122330</v>
      </c>
      <c r="JUP50" s="49">
        <v>0</v>
      </c>
      <c r="JUQ50" s="48">
        <v>0</v>
      </c>
      <c r="JUR50" s="48">
        <v>0</v>
      </c>
      <c r="JUS50" s="48">
        <v>0</v>
      </c>
      <c r="JUT50" s="48">
        <v>0</v>
      </c>
      <c r="JUU50" s="48">
        <v>0</v>
      </c>
      <c r="JUV50" s="48">
        <f>JUK50+JUP50</f>
        <v>0</v>
      </c>
      <c r="JUW50" s="47" t="s">
        <v>118</v>
      </c>
      <c r="JUX50" s="47">
        <v>3241</v>
      </c>
      <c r="JUY50" s="47">
        <v>1090</v>
      </c>
      <c r="JUZ50" s="51" t="s">
        <v>119</v>
      </c>
      <c r="JVA50" s="48">
        <v>0</v>
      </c>
      <c r="JVB50" s="48">
        <f>JVA50-JVE50</f>
        <v>-122330</v>
      </c>
      <c r="JVC50" s="48">
        <v>0</v>
      </c>
      <c r="JVD50" s="48">
        <v>0</v>
      </c>
      <c r="JVE50" s="48">
        <v>122330</v>
      </c>
      <c r="JVF50" s="49">
        <v>0</v>
      </c>
      <c r="JVG50" s="48">
        <v>0</v>
      </c>
      <c r="JVH50" s="48">
        <v>0</v>
      </c>
      <c r="JVI50" s="48">
        <v>0</v>
      </c>
      <c r="JVJ50" s="48">
        <v>0</v>
      </c>
      <c r="JVK50" s="48">
        <v>0</v>
      </c>
      <c r="JVL50" s="48">
        <f>JVA50+JVF50</f>
        <v>0</v>
      </c>
      <c r="JVM50" s="47" t="s">
        <v>118</v>
      </c>
      <c r="JVN50" s="47">
        <v>3241</v>
      </c>
      <c r="JVO50" s="47">
        <v>1090</v>
      </c>
      <c r="JVP50" s="51" t="s">
        <v>119</v>
      </c>
      <c r="JVQ50" s="48">
        <v>0</v>
      </c>
      <c r="JVR50" s="48">
        <f>JVQ50-JVU50</f>
        <v>-122330</v>
      </c>
      <c r="JVS50" s="48">
        <v>0</v>
      </c>
      <c r="JVT50" s="48">
        <v>0</v>
      </c>
      <c r="JVU50" s="48">
        <v>122330</v>
      </c>
      <c r="JVV50" s="49">
        <v>0</v>
      </c>
      <c r="JVW50" s="48">
        <v>0</v>
      </c>
      <c r="JVX50" s="48">
        <v>0</v>
      </c>
      <c r="JVY50" s="48">
        <v>0</v>
      </c>
      <c r="JVZ50" s="48">
        <v>0</v>
      </c>
      <c r="JWA50" s="48">
        <v>0</v>
      </c>
      <c r="JWB50" s="48">
        <f>JVQ50+JVV50</f>
        <v>0</v>
      </c>
      <c r="JWC50" s="47" t="s">
        <v>118</v>
      </c>
      <c r="JWD50" s="47">
        <v>3241</v>
      </c>
      <c r="JWE50" s="47">
        <v>1090</v>
      </c>
      <c r="JWF50" s="51" t="s">
        <v>119</v>
      </c>
      <c r="JWG50" s="48">
        <v>0</v>
      </c>
      <c r="JWH50" s="48">
        <f>JWG50-JWK50</f>
        <v>-122330</v>
      </c>
      <c r="JWI50" s="48">
        <v>0</v>
      </c>
      <c r="JWJ50" s="48">
        <v>0</v>
      </c>
      <c r="JWK50" s="48">
        <v>122330</v>
      </c>
      <c r="JWL50" s="49">
        <v>0</v>
      </c>
      <c r="JWM50" s="48">
        <v>0</v>
      </c>
      <c r="JWN50" s="48">
        <v>0</v>
      </c>
      <c r="JWO50" s="48">
        <v>0</v>
      </c>
      <c r="JWP50" s="48">
        <v>0</v>
      </c>
      <c r="JWQ50" s="48">
        <v>0</v>
      </c>
      <c r="JWR50" s="48">
        <f>JWG50+JWL50</f>
        <v>0</v>
      </c>
      <c r="JWS50" s="47" t="s">
        <v>118</v>
      </c>
      <c r="JWT50" s="47">
        <v>3241</v>
      </c>
      <c r="JWU50" s="47">
        <v>1090</v>
      </c>
      <c r="JWV50" s="51" t="s">
        <v>119</v>
      </c>
      <c r="JWW50" s="48">
        <v>0</v>
      </c>
      <c r="JWX50" s="48">
        <f>JWW50-JXA50</f>
        <v>-122330</v>
      </c>
      <c r="JWY50" s="48">
        <v>0</v>
      </c>
      <c r="JWZ50" s="48">
        <v>0</v>
      </c>
      <c r="JXA50" s="48">
        <v>122330</v>
      </c>
      <c r="JXB50" s="49">
        <v>0</v>
      </c>
      <c r="JXC50" s="48">
        <v>0</v>
      </c>
      <c r="JXD50" s="48">
        <v>0</v>
      </c>
      <c r="JXE50" s="48">
        <v>0</v>
      </c>
      <c r="JXF50" s="48">
        <v>0</v>
      </c>
      <c r="JXG50" s="48">
        <v>0</v>
      </c>
      <c r="JXH50" s="48">
        <f>JWW50+JXB50</f>
        <v>0</v>
      </c>
      <c r="JXI50" s="47" t="s">
        <v>118</v>
      </c>
      <c r="JXJ50" s="47">
        <v>3241</v>
      </c>
      <c r="JXK50" s="47">
        <v>1090</v>
      </c>
      <c r="JXL50" s="51" t="s">
        <v>119</v>
      </c>
      <c r="JXM50" s="48">
        <v>0</v>
      </c>
      <c r="JXN50" s="48">
        <f>JXM50-JXQ50</f>
        <v>-122330</v>
      </c>
      <c r="JXO50" s="48">
        <v>0</v>
      </c>
      <c r="JXP50" s="48">
        <v>0</v>
      </c>
      <c r="JXQ50" s="48">
        <v>122330</v>
      </c>
      <c r="JXR50" s="49">
        <v>0</v>
      </c>
      <c r="JXS50" s="48">
        <v>0</v>
      </c>
      <c r="JXT50" s="48">
        <v>0</v>
      </c>
      <c r="JXU50" s="48">
        <v>0</v>
      </c>
      <c r="JXV50" s="48">
        <v>0</v>
      </c>
      <c r="JXW50" s="48">
        <v>0</v>
      </c>
      <c r="JXX50" s="48">
        <f>JXM50+JXR50</f>
        <v>0</v>
      </c>
      <c r="JXY50" s="47" t="s">
        <v>118</v>
      </c>
      <c r="JXZ50" s="47">
        <v>3241</v>
      </c>
      <c r="JYA50" s="47">
        <v>1090</v>
      </c>
      <c r="JYB50" s="51" t="s">
        <v>119</v>
      </c>
      <c r="JYC50" s="48">
        <v>0</v>
      </c>
      <c r="JYD50" s="48">
        <f>JYC50-JYG50</f>
        <v>-122330</v>
      </c>
      <c r="JYE50" s="48">
        <v>0</v>
      </c>
      <c r="JYF50" s="48">
        <v>0</v>
      </c>
      <c r="JYG50" s="48">
        <v>122330</v>
      </c>
      <c r="JYH50" s="49">
        <v>0</v>
      </c>
      <c r="JYI50" s="48">
        <v>0</v>
      </c>
      <c r="JYJ50" s="48">
        <v>0</v>
      </c>
      <c r="JYK50" s="48">
        <v>0</v>
      </c>
      <c r="JYL50" s="48">
        <v>0</v>
      </c>
      <c r="JYM50" s="48">
        <v>0</v>
      </c>
      <c r="JYN50" s="48">
        <f>JYC50+JYH50</f>
        <v>0</v>
      </c>
      <c r="JYO50" s="47" t="s">
        <v>118</v>
      </c>
      <c r="JYP50" s="47">
        <v>3241</v>
      </c>
      <c r="JYQ50" s="47">
        <v>1090</v>
      </c>
      <c r="JYR50" s="51" t="s">
        <v>119</v>
      </c>
      <c r="JYS50" s="48">
        <v>0</v>
      </c>
      <c r="JYT50" s="48">
        <f>JYS50-JYW50</f>
        <v>-122330</v>
      </c>
      <c r="JYU50" s="48">
        <v>0</v>
      </c>
      <c r="JYV50" s="48">
        <v>0</v>
      </c>
      <c r="JYW50" s="48">
        <v>122330</v>
      </c>
      <c r="JYX50" s="49">
        <v>0</v>
      </c>
      <c r="JYY50" s="48">
        <v>0</v>
      </c>
      <c r="JYZ50" s="48">
        <v>0</v>
      </c>
      <c r="JZA50" s="48">
        <v>0</v>
      </c>
      <c r="JZB50" s="48">
        <v>0</v>
      </c>
      <c r="JZC50" s="48">
        <v>0</v>
      </c>
      <c r="JZD50" s="48">
        <f>JYS50+JYX50</f>
        <v>0</v>
      </c>
      <c r="JZE50" s="47" t="s">
        <v>118</v>
      </c>
      <c r="JZF50" s="47">
        <v>3241</v>
      </c>
      <c r="JZG50" s="47">
        <v>1090</v>
      </c>
      <c r="JZH50" s="51" t="s">
        <v>119</v>
      </c>
      <c r="JZI50" s="48">
        <v>0</v>
      </c>
      <c r="JZJ50" s="48">
        <f>JZI50-JZM50</f>
        <v>-122330</v>
      </c>
      <c r="JZK50" s="48">
        <v>0</v>
      </c>
      <c r="JZL50" s="48">
        <v>0</v>
      </c>
      <c r="JZM50" s="48">
        <v>122330</v>
      </c>
      <c r="JZN50" s="49">
        <v>0</v>
      </c>
      <c r="JZO50" s="48">
        <v>0</v>
      </c>
      <c r="JZP50" s="48">
        <v>0</v>
      </c>
      <c r="JZQ50" s="48">
        <v>0</v>
      </c>
      <c r="JZR50" s="48">
        <v>0</v>
      </c>
      <c r="JZS50" s="48">
        <v>0</v>
      </c>
      <c r="JZT50" s="48">
        <f>JZI50+JZN50</f>
        <v>0</v>
      </c>
      <c r="JZU50" s="47" t="s">
        <v>118</v>
      </c>
      <c r="JZV50" s="47">
        <v>3241</v>
      </c>
      <c r="JZW50" s="47">
        <v>1090</v>
      </c>
      <c r="JZX50" s="51" t="s">
        <v>119</v>
      </c>
      <c r="JZY50" s="48">
        <v>0</v>
      </c>
      <c r="JZZ50" s="48">
        <f>JZY50-KAC50</f>
        <v>-122330</v>
      </c>
      <c r="KAA50" s="48">
        <v>0</v>
      </c>
      <c r="KAB50" s="48">
        <v>0</v>
      </c>
      <c r="KAC50" s="48">
        <v>122330</v>
      </c>
      <c r="KAD50" s="49">
        <v>0</v>
      </c>
      <c r="KAE50" s="48">
        <v>0</v>
      </c>
      <c r="KAF50" s="48">
        <v>0</v>
      </c>
      <c r="KAG50" s="48">
        <v>0</v>
      </c>
      <c r="KAH50" s="48">
        <v>0</v>
      </c>
      <c r="KAI50" s="48">
        <v>0</v>
      </c>
      <c r="KAJ50" s="48">
        <f>JZY50+KAD50</f>
        <v>0</v>
      </c>
      <c r="KAK50" s="47" t="s">
        <v>118</v>
      </c>
      <c r="KAL50" s="47">
        <v>3241</v>
      </c>
      <c r="KAM50" s="47">
        <v>1090</v>
      </c>
      <c r="KAN50" s="51" t="s">
        <v>119</v>
      </c>
      <c r="KAO50" s="48">
        <v>0</v>
      </c>
      <c r="KAP50" s="48">
        <f>KAO50-KAS50</f>
        <v>-122330</v>
      </c>
      <c r="KAQ50" s="48">
        <v>0</v>
      </c>
      <c r="KAR50" s="48">
        <v>0</v>
      </c>
      <c r="KAS50" s="48">
        <v>122330</v>
      </c>
      <c r="KAT50" s="49">
        <v>0</v>
      </c>
      <c r="KAU50" s="48">
        <v>0</v>
      </c>
      <c r="KAV50" s="48">
        <v>0</v>
      </c>
      <c r="KAW50" s="48">
        <v>0</v>
      </c>
      <c r="KAX50" s="48">
        <v>0</v>
      </c>
      <c r="KAY50" s="48">
        <v>0</v>
      </c>
      <c r="KAZ50" s="48">
        <f>KAO50+KAT50</f>
        <v>0</v>
      </c>
      <c r="KBA50" s="47" t="s">
        <v>118</v>
      </c>
      <c r="KBB50" s="47">
        <v>3241</v>
      </c>
      <c r="KBC50" s="47">
        <v>1090</v>
      </c>
      <c r="KBD50" s="51" t="s">
        <v>119</v>
      </c>
      <c r="KBE50" s="48">
        <v>0</v>
      </c>
      <c r="KBF50" s="48">
        <f>KBE50-KBI50</f>
        <v>-122330</v>
      </c>
      <c r="KBG50" s="48">
        <v>0</v>
      </c>
      <c r="KBH50" s="48">
        <v>0</v>
      </c>
      <c r="KBI50" s="48">
        <v>122330</v>
      </c>
      <c r="KBJ50" s="49">
        <v>0</v>
      </c>
      <c r="KBK50" s="48">
        <v>0</v>
      </c>
      <c r="KBL50" s="48">
        <v>0</v>
      </c>
      <c r="KBM50" s="48">
        <v>0</v>
      </c>
      <c r="KBN50" s="48">
        <v>0</v>
      </c>
      <c r="KBO50" s="48">
        <v>0</v>
      </c>
      <c r="KBP50" s="48">
        <f>KBE50+KBJ50</f>
        <v>0</v>
      </c>
      <c r="KBQ50" s="47" t="s">
        <v>118</v>
      </c>
      <c r="KBR50" s="47">
        <v>3241</v>
      </c>
      <c r="KBS50" s="47">
        <v>1090</v>
      </c>
      <c r="KBT50" s="51" t="s">
        <v>119</v>
      </c>
      <c r="KBU50" s="48">
        <v>0</v>
      </c>
      <c r="KBV50" s="48">
        <f>KBU50-KBY50</f>
        <v>-122330</v>
      </c>
      <c r="KBW50" s="48">
        <v>0</v>
      </c>
      <c r="KBX50" s="48">
        <v>0</v>
      </c>
      <c r="KBY50" s="48">
        <v>122330</v>
      </c>
      <c r="KBZ50" s="49">
        <v>0</v>
      </c>
      <c r="KCA50" s="48">
        <v>0</v>
      </c>
      <c r="KCB50" s="48">
        <v>0</v>
      </c>
      <c r="KCC50" s="48">
        <v>0</v>
      </c>
      <c r="KCD50" s="48">
        <v>0</v>
      </c>
      <c r="KCE50" s="48">
        <v>0</v>
      </c>
      <c r="KCF50" s="48">
        <f>KBU50+KBZ50</f>
        <v>0</v>
      </c>
      <c r="KCG50" s="47" t="s">
        <v>118</v>
      </c>
      <c r="KCH50" s="47">
        <v>3241</v>
      </c>
      <c r="KCI50" s="47">
        <v>1090</v>
      </c>
      <c r="KCJ50" s="51" t="s">
        <v>119</v>
      </c>
      <c r="KCK50" s="48">
        <v>0</v>
      </c>
      <c r="KCL50" s="48">
        <f>KCK50-KCO50</f>
        <v>-122330</v>
      </c>
      <c r="KCM50" s="48">
        <v>0</v>
      </c>
      <c r="KCN50" s="48">
        <v>0</v>
      </c>
      <c r="KCO50" s="48">
        <v>122330</v>
      </c>
      <c r="KCP50" s="49">
        <v>0</v>
      </c>
      <c r="KCQ50" s="48">
        <v>0</v>
      </c>
      <c r="KCR50" s="48">
        <v>0</v>
      </c>
      <c r="KCS50" s="48">
        <v>0</v>
      </c>
      <c r="KCT50" s="48">
        <v>0</v>
      </c>
      <c r="KCU50" s="48">
        <v>0</v>
      </c>
      <c r="KCV50" s="48">
        <f>KCK50+KCP50</f>
        <v>0</v>
      </c>
      <c r="KCW50" s="47" t="s">
        <v>118</v>
      </c>
      <c r="KCX50" s="47">
        <v>3241</v>
      </c>
      <c r="KCY50" s="47">
        <v>1090</v>
      </c>
      <c r="KCZ50" s="51" t="s">
        <v>119</v>
      </c>
      <c r="KDA50" s="48">
        <v>0</v>
      </c>
      <c r="KDB50" s="48">
        <f>KDA50-KDE50</f>
        <v>-122330</v>
      </c>
      <c r="KDC50" s="48">
        <v>0</v>
      </c>
      <c r="KDD50" s="48">
        <v>0</v>
      </c>
      <c r="KDE50" s="48">
        <v>122330</v>
      </c>
      <c r="KDF50" s="49">
        <v>0</v>
      </c>
      <c r="KDG50" s="48">
        <v>0</v>
      </c>
      <c r="KDH50" s="48">
        <v>0</v>
      </c>
      <c r="KDI50" s="48">
        <v>0</v>
      </c>
      <c r="KDJ50" s="48">
        <v>0</v>
      </c>
      <c r="KDK50" s="48">
        <v>0</v>
      </c>
      <c r="KDL50" s="48">
        <f>KDA50+KDF50</f>
        <v>0</v>
      </c>
      <c r="KDM50" s="47" t="s">
        <v>118</v>
      </c>
      <c r="KDN50" s="47">
        <v>3241</v>
      </c>
      <c r="KDO50" s="47">
        <v>1090</v>
      </c>
      <c r="KDP50" s="51" t="s">
        <v>119</v>
      </c>
      <c r="KDQ50" s="48">
        <v>0</v>
      </c>
      <c r="KDR50" s="48">
        <f>KDQ50-KDU50</f>
        <v>-122330</v>
      </c>
      <c r="KDS50" s="48">
        <v>0</v>
      </c>
      <c r="KDT50" s="48">
        <v>0</v>
      </c>
      <c r="KDU50" s="48">
        <v>122330</v>
      </c>
      <c r="KDV50" s="49">
        <v>0</v>
      </c>
      <c r="KDW50" s="48">
        <v>0</v>
      </c>
      <c r="KDX50" s="48">
        <v>0</v>
      </c>
      <c r="KDY50" s="48">
        <v>0</v>
      </c>
      <c r="KDZ50" s="48">
        <v>0</v>
      </c>
      <c r="KEA50" s="48">
        <v>0</v>
      </c>
      <c r="KEB50" s="48">
        <f>KDQ50+KDV50</f>
        <v>0</v>
      </c>
      <c r="KEC50" s="47" t="s">
        <v>118</v>
      </c>
      <c r="KED50" s="47">
        <v>3241</v>
      </c>
      <c r="KEE50" s="47">
        <v>1090</v>
      </c>
      <c r="KEF50" s="51" t="s">
        <v>119</v>
      </c>
      <c r="KEG50" s="48">
        <v>0</v>
      </c>
      <c r="KEH50" s="48">
        <f>KEG50-KEK50</f>
        <v>-122330</v>
      </c>
      <c r="KEI50" s="48">
        <v>0</v>
      </c>
      <c r="KEJ50" s="48">
        <v>0</v>
      </c>
      <c r="KEK50" s="48">
        <v>122330</v>
      </c>
      <c r="KEL50" s="49">
        <v>0</v>
      </c>
      <c r="KEM50" s="48">
        <v>0</v>
      </c>
      <c r="KEN50" s="48">
        <v>0</v>
      </c>
      <c r="KEO50" s="48">
        <v>0</v>
      </c>
      <c r="KEP50" s="48">
        <v>0</v>
      </c>
      <c r="KEQ50" s="48">
        <v>0</v>
      </c>
      <c r="KER50" s="48">
        <f>KEG50+KEL50</f>
        <v>0</v>
      </c>
      <c r="KES50" s="47" t="s">
        <v>118</v>
      </c>
      <c r="KET50" s="47">
        <v>3241</v>
      </c>
      <c r="KEU50" s="47">
        <v>1090</v>
      </c>
      <c r="KEV50" s="51" t="s">
        <v>119</v>
      </c>
      <c r="KEW50" s="48">
        <v>0</v>
      </c>
      <c r="KEX50" s="48">
        <f>KEW50-KFA50</f>
        <v>-122330</v>
      </c>
      <c r="KEY50" s="48">
        <v>0</v>
      </c>
      <c r="KEZ50" s="48">
        <v>0</v>
      </c>
      <c r="KFA50" s="48">
        <v>122330</v>
      </c>
      <c r="KFB50" s="49">
        <v>0</v>
      </c>
      <c r="KFC50" s="48">
        <v>0</v>
      </c>
      <c r="KFD50" s="48">
        <v>0</v>
      </c>
      <c r="KFE50" s="48">
        <v>0</v>
      </c>
      <c r="KFF50" s="48">
        <v>0</v>
      </c>
      <c r="KFG50" s="48">
        <v>0</v>
      </c>
      <c r="KFH50" s="48">
        <f>KEW50+KFB50</f>
        <v>0</v>
      </c>
      <c r="KFI50" s="47" t="s">
        <v>118</v>
      </c>
      <c r="KFJ50" s="47">
        <v>3241</v>
      </c>
      <c r="KFK50" s="47">
        <v>1090</v>
      </c>
      <c r="KFL50" s="51" t="s">
        <v>119</v>
      </c>
      <c r="KFM50" s="48">
        <v>0</v>
      </c>
      <c r="KFN50" s="48">
        <f>KFM50-KFQ50</f>
        <v>-122330</v>
      </c>
      <c r="KFO50" s="48">
        <v>0</v>
      </c>
      <c r="KFP50" s="48">
        <v>0</v>
      </c>
      <c r="KFQ50" s="48">
        <v>122330</v>
      </c>
      <c r="KFR50" s="49">
        <v>0</v>
      </c>
      <c r="KFS50" s="48">
        <v>0</v>
      </c>
      <c r="KFT50" s="48">
        <v>0</v>
      </c>
      <c r="KFU50" s="48">
        <v>0</v>
      </c>
      <c r="KFV50" s="48">
        <v>0</v>
      </c>
      <c r="KFW50" s="48">
        <v>0</v>
      </c>
      <c r="KFX50" s="48">
        <f>KFM50+KFR50</f>
        <v>0</v>
      </c>
      <c r="KFY50" s="47" t="s">
        <v>118</v>
      </c>
      <c r="KFZ50" s="47">
        <v>3241</v>
      </c>
      <c r="KGA50" s="47">
        <v>1090</v>
      </c>
      <c r="KGB50" s="51" t="s">
        <v>119</v>
      </c>
      <c r="KGC50" s="48">
        <v>0</v>
      </c>
      <c r="KGD50" s="48">
        <f>KGC50-KGG50</f>
        <v>-122330</v>
      </c>
      <c r="KGE50" s="48">
        <v>0</v>
      </c>
      <c r="KGF50" s="48">
        <v>0</v>
      </c>
      <c r="KGG50" s="48">
        <v>122330</v>
      </c>
      <c r="KGH50" s="49">
        <v>0</v>
      </c>
      <c r="KGI50" s="48">
        <v>0</v>
      </c>
      <c r="KGJ50" s="48">
        <v>0</v>
      </c>
      <c r="KGK50" s="48">
        <v>0</v>
      </c>
      <c r="KGL50" s="48">
        <v>0</v>
      </c>
      <c r="KGM50" s="48">
        <v>0</v>
      </c>
      <c r="KGN50" s="48">
        <f>KGC50+KGH50</f>
        <v>0</v>
      </c>
      <c r="KGO50" s="47" t="s">
        <v>118</v>
      </c>
      <c r="KGP50" s="47">
        <v>3241</v>
      </c>
      <c r="KGQ50" s="47">
        <v>1090</v>
      </c>
      <c r="KGR50" s="51" t="s">
        <v>119</v>
      </c>
      <c r="KGS50" s="48">
        <v>0</v>
      </c>
      <c r="KGT50" s="48">
        <f>KGS50-KGW50</f>
        <v>-122330</v>
      </c>
      <c r="KGU50" s="48">
        <v>0</v>
      </c>
      <c r="KGV50" s="48">
        <v>0</v>
      </c>
      <c r="KGW50" s="48">
        <v>122330</v>
      </c>
      <c r="KGX50" s="49">
        <v>0</v>
      </c>
      <c r="KGY50" s="48">
        <v>0</v>
      </c>
      <c r="KGZ50" s="48">
        <v>0</v>
      </c>
      <c r="KHA50" s="48">
        <v>0</v>
      </c>
      <c r="KHB50" s="48">
        <v>0</v>
      </c>
      <c r="KHC50" s="48">
        <v>0</v>
      </c>
      <c r="KHD50" s="48">
        <f>KGS50+KGX50</f>
        <v>0</v>
      </c>
      <c r="KHE50" s="47" t="s">
        <v>118</v>
      </c>
      <c r="KHF50" s="47">
        <v>3241</v>
      </c>
      <c r="KHG50" s="47">
        <v>1090</v>
      </c>
      <c r="KHH50" s="51" t="s">
        <v>119</v>
      </c>
      <c r="KHI50" s="48">
        <v>0</v>
      </c>
      <c r="KHJ50" s="48">
        <f>KHI50-KHM50</f>
        <v>-122330</v>
      </c>
      <c r="KHK50" s="48">
        <v>0</v>
      </c>
      <c r="KHL50" s="48">
        <v>0</v>
      </c>
      <c r="KHM50" s="48">
        <v>122330</v>
      </c>
      <c r="KHN50" s="49">
        <v>0</v>
      </c>
      <c r="KHO50" s="48">
        <v>0</v>
      </c>
      <c r="KHP50" s="48">
        <v>0</v>
      </c>
      <c r="KHQ50" s="48">
        <v>0</v>
      </c>
      <c r="KHR50" s="48">
        <v>0</v>
      </c>
      <c r="KHS50" s="48">
        <v>0</v>
      </c>
      <c r="KHT50" s="48">
        <f>KHI50+KHN50</f>
        <v>0</v>
      </c>
      <c r="KHU50" s="47" t="s">
        <v>118</v>
      </c>
      <c r="KHV50" s="47">
        <v>3241</v>
      </c>
      <c r="KHW50" s="47">
        <v>1090</v>
      </c>
      <c r="KHX50" s="51" t="s">
        <v>119</v>
      </c>
      <c r="KHY50" s="48">
        <v>0</v>
      </c>
      <c r="KHZ50" s="48">
        <f>KHY50-KIC50</f>
        <v>-122330</v>
      </c>
      <c r="KIA50" s="48">
        <v>0</v>
      </c>
      <c r="KIB50" s="48">
        <v>0</v>
      </c>
      <c r="KIC50" s="48">
        <v>122330</v>
      </c>
      <c r="KID50" s="49">
        <v>0</v>
      </c>
      <c r="KIE50" s="48">
        <v>0</v>
      </c>
      <c r="KIF50" s="48">
        <v>0</v>
      </c>
      <c r="KIG50" s="48">
        <v>0</v>
      </c>
      <c r="KIH50" s="48">
        <v>0</v>
      </c>
      <c r="KII50" s="48">
        <v>0</v>
      </c>
      <c r="KIJ50" s="48">
        <f>KHY50+KID50</f>
        <v>0</v>
      </c>
      <c r="KIK50" s="47" t="s">
        <v>118</v>
      </c>
      <c r="KIL50" s="47">
        <v>3241</v>
      </c>
      <c r="KIM50" s="47">
        <v>1090</v>
      </c>
      <c r="KIN50" s="51" t="s">
        <v>119</v>
      </c>
      <c r="KIO50" s="48">
        <v>0</v>
      </c>
      <c r="KIP50" s="48">
        <f>KIO50-KIS50</f>
        <v>-122330</v>
      </c>
      <c r="KIQ50" s="48">
        <v>0</v>
      </c>
      <c r="KIR50" s="48">
        <v>0</v>
      </c>
      <c r="KIS50" s="48">
        <v>122330</v>
      </c>
      <c r="KIT50" s="49">
        <v>0</v>
      </c>
      <c r="KIU50" s="48">
        <v>0</v>
      </c>
      <c r="KIV50" s="48">
        <v>0</v>
      </c>
      <c r="KIW50" s="48">
        <v>0</v>
      </c>
      <c r="KIX50" s="48">
        <v>0</v>
      </c>
      <c r="KIY50" s="48">
        <v>0</v>
      </c>
      <c r="KIZ50" s="48">
        <f>KIO50+KIT50</f>
        <v>0</v>
      </c>
      <c r="KJA50" s="47" t="s">
        <v>118</v>
      </c>
      <c r="KJB50" s="47">
        <v>3241</v>
      </c>
      <c r="KJC50" s="47">
        <v>1090</v>
      </c>
      <c r="KJD50" s="51" t="s">
        <v>119</v>
      </c>
      <c r="KJE50" s="48">
        <v>0</v>
      </c>
      <c r="KJF50" s="48">
        <f>KJE50-KJI50</f>
        <v>-122330</v>
      </c>
      <c r="KJG50" s="48">
        <v>0</v>
      </c>
      <c r="KJH50" s="48">
        <v>0</v>
      </c>
      <c r="KJI50" s="48">
        <v>122330</v>
      </c>
      <c r="KJJ50" s="49">
        <v>0</v>
      </c>
      <c r="KJK50" s="48">
        <v>0</v>
      </c>
      <c r="KJL50" s="48">
        <v>0</v>
      </c>
      <c r="KJM50" s="48">
        <v>0</v>
      </c>
      <c r="KJN50" s="48">
        <v>0</v>
      </c>
      <c r="KJO50" s="48">
        <v>0</v>
      </c>
      <c r="KJP50" s="48">
        <f>KJE50+KJJ50</f>
        <v>0</v>
      </c>
      <c r="KJQ50" s="47" t="s">
        <v>118</v>
      </c>
      <c r="KJR50" s="47">
        <v>3241</v>
      </c>
      <c r="KJS50" s="47">
        <v>1090</v>
      </c>
      <c r="KJT50" s="51" t="s">
        <v>119</v>
      </c>
      <c r="KJU50" s="48">
        <v>0</v>
      </c>
      <c r="KJV50" s="48">
        <f>KJU50-KJY50</f>
        <v>-122330</v>
      </c>
      <c r="KJW50" s="48">
        <v>0</v>
      </c>
      <c r="KJX50" s="48">
        <v>0</v>
      </c>
      <c r="KJY50" s="48">
        <v>122330</v>
      </c>
      <c r="KJZ50" s="49">
        <v>0</v>
      </c>
      <c r="KKA50" s="48">
        <v>0</v>
      </c>
      <c r="KKB50" s="48">
        <v>0</v>
      </c>
      <c r="KKC50" s="48">
        <v>0</v>
      </c>
      <c r="KKD50" s="48">
        <v>0</v>
      </c>
      <c r="KKE50" s="48">
        <v>0</v>
      </c>
      <c r="KKF50" s="48">
        <f>KJU50+KJZ50</f>
        <v>0</v>
      </c>
      <c r="KKG50" s="47" t="s">
        <v>118</v>
      </c>
      <c r="KKH50" s="47">
        <v>3241</v>
      </c>
      <c r="KKI50" s="47">
        <v>1090</v>
      </c>
      <c r="KKJ50" s="51" t="s">
        <v>119</v>
      </c>
      <c r="KKK50" s="48">
        <v>0</v>
      </c>
      <c r="KKL50" s="48">
        <f>KKK50-KKO50</f>
        <v>-122330</v>
      </c>
      <c r="KKM50" s="48">
        <v>0</v>
      </c>
      <c r="KKN50" s="48">
        <v>0</v>
      </c>
      <c r="KKO50" s="48">
        <v>122330</v>
      </c>
      <c r="KKP50" s="49">
        <v>0</v>
      </c>
      <c r="KKQ50" s="48">
        <v>0</v>
      </c>
      <c r="KKR50" s="48">
        <v>0</v>
      </c>
      <c r="KKS50" s="48">
        <v>0</v>
      </c>
      <c r="KKT50" s="48">
        <v>0</v>
      </c>
      <c r="KKU50" s="48">
        <v>0</v>
      </c>
      <c r="KKV50" s="48">
        <f>KKK50+KKP50</f>
        <v>0</v>
      </c>
      <c r="KKW50" s="47" t="s">
        <v>118</v>
      </c>
      <c r="KKX50" s="47">
        <v>3241</v>
      </c>
      <c r="KKY50" s="47">
        <v>1090</v>
      </c>
      <c r="KKZ50" s="51" t="s">
        <v>119</v>
      </c>
      <c r="KLA50" s="48">
        <v>0</v>
      </c>
      <c r="KLB50" s="48">
        <f>KLA50-KLE50</f>
        <v>-122330</v>
      </c>
      <c r="KLC50" s="48">
        <v>0</v>
      </c>
      <c r="KLD50" s="48">
        <v>0</v>
      </c>
      <c r="KLE50" s="48">
        <v>122330</v>
      </c>
      <c r="KLF50" s="49">
        <v>0</v>
      </c>
      <c r="KLG50" s="48">
        <v>0</v>
      </c>
      <c r="KLH50" s="48">
        <v>0</v>
      </c>
      <c r="KLI50" s="48">
        <v>0</v>
      </c>
      <c r="KLJ50" s="48">
        <v>0</v>
      </c>
      <c r="KLK50" s="48">
        <v>0</v>
      </c>
      <c r="KLL50" s="48">
        <f>KLA50+KLF50</f>
        <v>0</v>
      </c>
      <c r="KLM50" s="47" t="s">
        <v>118</v>
      </c>
      <c r="KLN50" s="47">
        <v>3241</v>
      </c>
      <c r="KLO50" s="47">
        <v>1090</v>
      </c>
      <c r="KLP50" s="51" t="s">
        <v>119</v>
      </c>
      <c r="KLQ50" s="48">
        <v>0</v>
      </c>
      <c r="KLR50" s="48">
        <f>KLQ50-KLU50</f>
        <v>-122330</v>
      </c>
      <c r="KLS50" s="48">
        <v>0</v>
      </c>
      <c r="KLT50" s="48">
        <v>0</v>
      </c>
      <c r="KLU50" s="48">
        <v>122330</v>
      </c>
      <c r="KLV50" s="49">
        <v>0</v>
      </c>
      <c r="KLW50" s="48">
        <v>0</v>
      </c>
      <c r="KLX50" s="48">
        <v>0</v>
      </c>
      <c r="KLY50" s="48">
        <v>0</v>
      </c>
      <c r="KLZ50" s="48">
        <v>0</v>
      </c>
      <c r="KMA50" s="48">
        <v>0</v>
      </c>
      <c r="KMB50" s="48">
        <f>KLQ50+KLV50</f>
        <v>0</v>
      </c>
      <c r="KMC50" s="47" t="s">
        <v>118</v>
      </c>
      <c r="KMD50" s="47">
        <v>3241</v>
      </c>
      <c r="KME50" s="47">
        <v>1090</v>
      </c>
      <c r="KMF50" s="51" t="s">
        <v>119</v>
      </c>
      <c r="KMG50" s="48">
        <v>0</v>
      </c>
      <c r="KMH50" s="48">
        <f>KMG50-KMK50</f>
        <v>-122330</v>
      </c>
      <c r="KMI50" s="48">
        <v>0</v>
      </c>
      <c r="KMJ50" s="48">
        <v>0</v>
      </c>
      <c r="KMK50" s="48">
        <v>122330</v>
      </c>
      <c r="KML50" s="49">
        <v>0</v>
      </c>
      <c r="KMM50" s="48">
        <v>0</v>
      </c>
      <c r="KMN50" s="48">
        <v>0</v>
      </c>
      <c r="KMO50" s="48">
        <v>0</v>
      </c>
      <c r="KMP50" s="48">
        <v>0</v>
      </c>
      <c r="KMQ50" s="48">
        <v>0</v>
      </c>
      <c r="KMR50" s="48">
        <f>KMG50+KML50</f>
        <v>0</v>
      </c>
      <c r="KMS50" s="47" t="s">
        <v>118</v>
      </c>
      <c r="KMT50" s="47">
        <v>3241</v>
      </c>
      <c r="KMU50" s="47">
        <v>1090</v>
      </c>
      <c r="KMV50" s="51" t="s">
        <v>119</v>
      </c>
      <c r="KMW50" s="48">
        <v>0</v>
      </c>
      <c r="KMX50" s="48">
        <f>KMW50-KNA50</f>
        <v>-122330</v>
      </c>
      <c r="KMY50" s="48">
        <v>0</v>
      </c>
      <c r="KMZ50" s="48">
        <v>0</v>
      </c>
      <c r="KNA50" s="48">
        <v>122330</v>
      </c>
      <c r="KNB50" s="49">
        <v>0</v>
      </c>
      <c r="KNC50" s="48">
        <v>0</v>
      </c>
      <c r="KND50" s="48">
        <v>0</v>
      </c>
      <c r="KNE50" s="48">
        <v>0</v>
      </c>
      <c r="KNF50" s="48">
        <v>0</v>
      </c>
      <c r="KNG50" s="48">
        <v>0</v>
      </c>
      <c r="KNH50" s="48">
        <f>KMW50+KNB50</f>
        <v>0</v>
      </c>
      <c r="KNI50" s="47" t="s">
        <v>118</v>
      </c>
      <c r="KNJ50" s="47">
        <v>3241</v>
      </c>
      <c r="KNK50" s="47">
        <v>1090</v>
      </c>
      <c r="KNL50" s="51" t="s">
        <v>119</v>
      </c>
      <c r="KNM50" s="48">
        <v>0</v>
      </c>
      <c r="KNN50" s="48">
        <f>KNM50-KNQ50</f>
        <v>-122330</v>
      </c>
      <c r="KNO50" s="48">
        <v>0</v>
      </c>
      <c r="KNP50" s="48">
        <v>0</v>
      </c>
      <c r="KNQ50" s="48">
        <v>122330</v>
      </c>
      <c r="KNR50" s="49">
        <v>0</v>
      </c>
      <c r="KNS50" s="48">
        <v>0</v>
      </c>
      <c r="KNT50" s="48">
        <v>0</v>
      </c>
      <c r="KNU50" s="48">
        <v>0</v>
      </c>
      <c r="KNV50" s="48">
        <v>0</v>
      </c>
      <c r="KNW50" s="48">
        <v>0</v>
      </c>
      <c r="KNX50" s="48">
        <f>KNM50+KNR50</f>
        <v>0</v>
      </c>
      <c r="KNY50" s="47" t="s">
        <v>118</v>
      </c>
      <c r="KNZ50" s="47">
        <v>3241</v>
      </c>
      <c r="KOA50" s="47">
        <v>1090</v>
      </c>
      <c r="KOB50" s="51" t="s">
        <v>119</v>
      </c>
      <c r="KOC50" s="48">
        <v>0</v>
      </c>
      <c r="KOD50" s="48">
        <f>KOC50-KOG50</f>
        <v>-122330</v>
      </c>
      <c r="KOE50" s="48">
        <v>0</v>
      </c>
      <c r="KOF50" s="48">
        <v>0</v>
      </c>
      <c r="KOG50" s="48">
        <v>122330</v>
      </c>
      <c r="KOH50" s="49">
        <v>0</v>
      </c>
      <c r="KOI50" s="48">
        <v>0</v>
      </c>
      <c r="KOJ50" s="48">
        <v>0</v>
      </c>
      <c r="KOK50" s="48">
        <v>0</v>
      </c>
      <c r="KOL50" s="48">
        <v>0</v>
      </c>
      <c r="KOM50" s="48">
        <v>0</v>
      </c>
      <c r="KON50" s="48">
        <f>KOC50+KOH50</f>
        <v>0</v>
      </c>
      <c r="KOO50" s="47" t="s">
        <v>118</v>
      </c>
      <c r="KOP50" s="47">
        <v>3241</v>
      </c>
      <c r="KOQ50" s="47">
        <v>1090</v>
      </c>
      <c r="KOR50" s="51" t="s">
        <v>119</v>
      </c>
      <c r="KOS50" s="48">
        <v>0</v>
      </c>
      <c r="KOT50" s="48">
        <f>KOS50-KOW50</f>
        <v>-122330</v>
      </c>
      <c r="KOU50" s="48">
        <v>0</v>
      </c>
      <c r="KOV50" s="48">
        <v>0</v>
      </c>
      <c r="KOW50" s="48">
        <v>122330</v>
      </c>
      <c r="KOX50" s="49">
        <v>0</v>
      </c>
      <c r="KOY50" s="48">
        <v>0</v>
      </c>
      <c r="KOZ50" s="48">
        <v>0</v>
      </c>
      <c r="KPA50" s="48">
        <v>0</v>
      </c>
      <c r="KPB50" s="48">
        <v>0</v>
      </c>
      <c r="KPC50" s="48">
        <v>0</v>
      </c>
      <c r="KPD50" s="48">
        <f>KOS50+KOX50</f>
        <v>0</v>
      </c>
      <c r="KPE50" s="47" t="s">
        <v>118</v>
      </c>
      <c r="KPF50" s="47">
        <v>3241</v>
      </c>
      <c r="KPG50" s="47">
        <v>1090</v>
      </c>
      <c r="KPH50" s="51" t="s">
        <v>119</v>
      </c>
      <c r="KPI50" s="48">
        <v>0</v>
      </c>
      <c r="KPJ50" s="48">
        <f>KPI50-KPM50</f>
        <v>-122330</v>
      </c>
      <c r="KPK50" s="48">
        <v>0</v>
      </c>
      <c r="KPL50" s="48">
        <v>0</v>
      </c>
      <c r="KPM50" s="48">
        <v>122330</v>
      </c>
      <c r="KPN50" s="49">
        <v>0</v>
      </c>
      <c r="KPO50" s="48">
        <v>0</v>
      </c>
      <c r="KPP50" s="48">
        <v>0</v>
      </c>
      <c r="KPQ50" s="48">
        <v>0</v>
      </c>
      <c r="KPR50" s="48">
        <v>0</v>
      </c>
      <c r="KPS50" s="48">
        <v>0</v>
      </c>
      <c r="KPT50" s="48">
        <f>KPI50+KPN50</f>
        <v>0</v>
      </c>
      <c r="KPU50" s="47" t="s">
        <v>118</v>
      </c>
      <c r="KPV50" s="47">
        <v>3241</v>
      </c>
      <c r="KPW50" s="47">
        <v>1090</v>
      </c>
      <c r="KPX50" s="51" t="s">
        <v>119</v>
      </c>
      <c r="KPY50" s="48">
        <v>0</v>
      </c>
      <c r="KPZ50" s="48">
        <f>KPY50-KQC50</f>
        <v>-122330</v>
      </c>
      <c r="KQA50" s="48">
        <v>0</v>
      </c>
      <c r="KQB50" s="48">
        <v>0</v>
      </c>
      <c r="KQC50" s="48">
        <v>122330</v>
      </c>
      <c r="KQD50" s="49">
        <v>0</v>
      </c>
      <c r="KQE50" s="48">
        <v>0</v>
      </c>
      <c r="KQF50" s="48">
        <v>0</v>
      </c>
      <c r="KQG50" s="48">
        <v>0</v>
      </c>
      <c r="KQH50" s="48">
        <v>0</v>
      </c>
      <c r="KQI50" s="48">
        <v>0</v>
      </c>
      <c r="KQJ50" s="48">
        <f>KPY50+KQD50</f>
        <v>0</v>
      </c>
      <c r="KQK50" s="47" t="s">
        <v>118</v>
      </c>
      <c r="KQL50" s="47">
        <v>3241</v>
      </c>
      <c r="KQM50" s="47">
        <v>1090</v>
      </c>
      <c r="KQN50" s="51" t="s">
        <v>119</v>
      </c>
      <c r="KQO50" s="48">
        <v>0</v>
      </c>
      <c r="KQP50" s="48">
        <f>KQO50-KQS50</f>
        <v>-122330</v>
      </c>
      <c r="KQQ50" s="48">
        <v>0</v>
      </c>
      <c r="KQR50" s="48">
        <v>0</v>
      </c>
      <c r="KQS50" s="48">
        <v>122330</v>
      </c>
      <c r="KQT50" s="49">
        <v>0</v>
      </c>
      <c r="KQU50" s="48">
        <v>0</v>
      </c>
      <c r="KQV50" s="48">
        <v>0</v>
      </c>
      <c r="KQW50" s="48">
        <v>0</v>
      </c>
      <c r="KQX50" s="48">
        <v>0</v>
      </c>
      <c r="KQY50" s="48">
        <v>0</v>
      </c>
      <c r="KQZ50" s="48">
        <f>KQO50+KQT50</f>
        <v>0</v>
      </c>
      <c r="KRA50" s="47" t="s">
        <v>118</v>
      </c>
      <c r="KRB50" s="47">
        <v>3241</v>
      </c>
      <c r="KRC50" s="47">
        <v>1090</v>
      </c>
      <c r="KRD50" s="51" t="s">
        <v>119</v>
      </c>
      <c r="KRE50" s="48">
        <v>0</v>
      </c>
      <c r="KRF50" s="48">
        <f>KRE50-KRI50</f>
        <v>-122330</v>
      </c>
      <c r="KRG50" s="48">
        <v>0</v>
      </c>
      <c r="KRH50" s="48">
        <v>0</v>
      </c>
      <c r="KRI50" s="48">
        <v>122330</v>
      </c>
      <c r="KRJ50" s="49">
        <v>0</v>
      </c>
      <c r="KRK50" s="48">
        <v>0</v>
      </c>
      <c r="KRL50" s="48">
        <v>0</v>
      </c>
      <c r="KRM50" s="48">
        <v>0</v>
      </c>
      <c r="KRN50" s="48">
        <v>0</v>
      </c>
      <c r="KRO50" s="48">
        <v>0</v>
      </c>
      <c r="KRP50" s="48">
        <f>KRE50+KRJ50</f>
        <v>0</v>
      </c>
      <c r="KRQ50" s="47" t="s">
        <v>118</v>
      </c>
      <c r="KRR50" s="47">
        <v>3241</v>
      </c>
      <c r="KRS50" s="47">
        <v>1090</v>
      </c>
      <c r="KRT50" s="51" t="s">
        <v>119</v>
      </c>
      <c r="KRU50" s="48">
        <v>0</v>
      </c>
      <c r="KRV50" s="48">
        <f>KRU50-KRY50</f>
        <v>-122330</v>
      </c>
      <c r="KRW50" s="48">
        <v>0</v>
      </c>
      <c r="KRX50" s="48">
        <v>0</v>
      </c>
      <c r="KRY50" s="48">
        <v>122330</v>
      </c>
      <c r="KRZ50" s="49">
        <v>0</v>
      </c>
      <c r="KSA50" s="48">
        <v>0</v>
      </c>
      <c r="KSB50" s="48">
        <v>0</v>
      </c>
      <c r="KSC50" s="48">
        <v>0</v>
      </c>
      <c r="KSD50" s="48">
        <v>0</v>
      </c>
      <c r="KSE50" s="48">
        <v>0</v>
      </c>
      <c r="KSF50" s="48">
        <f>KRU50+KRZ50</f>
        <v>0</v>
      </c>
      <c r="KSG50" s="47" t="s">
        <v>118</v>
      </c>
      <c r="KSH50" s="47">
        <v>3241</v>
      </c>
      <c r="KSI50" s="47">
        <v>1090</v>
      </c>
      <c r="KSJ50" s="51" t="s">
        <v>119</v>
      </c>
      <c r="KSK50" s="48">
        <v>0</v>
      </c>
      <c r="KSL50" s="48">
        <f>KSK50-KSO50</f>
        <v>-122330</v>
      </c>
      <c r="KSM50" s="48">
        <v>0</v>
      </c>
      <c r="KSN50" s="48">
        <v>0</v>
      </c>
      <c r="KSO50" s="48">
        <v>122330</v>
      </c>
      <c r="KSP50" s="49">
        <v>0</v>
      </c>
      <c r="KSQ50" s="48">
        <v>0</v>
      </c>
      <c r="KSR50" s="48">
        <v>0</v>
      </c>
      <c r="KSS50" s="48">
        <v>0</v>
      </c>
      <c r="KST50" s="48">
        <v>0</v>
      </c>
      <c r="KSU50" s="48">
        <v>0</v>
      </c>
      <c r="KSV50" s="48">
        <f>KSK50+KSP50</f>
        <v>0</v>
      </c>
      <c r="KSW50" s="47" t="s">
        <v>118</v>
      </c>
      <c r="KSX50" s="47">
        <v>3241</v>
      </c>
      <c r="KSY50" s="47">
        <v>1090</v>
      </c>
      <c r="KSZ50" s="51" t="s">
        <v>119</v>
      </c>
      <c r="KTA50" s="48">
        <v>0</v>
      </c>
      <c r="KTB50" s="48">
        <f>KTA50-KTE50</f>
        <v>-122330</v>
      </c>
      <c r="KTC50" s="48">
        <v>0</v>
      </c>
      <c r="KTD50" s="48">
        <v>0</v>
      </c>
      <c r="KTE50" s="48">
        <v>122330</v>
      </c>
      <c r="KTF50" s="49">
        <v>0</v>
      </c>
      <c r="KTG50" s="48">
        <v>0</v>
      </c>
      <c r="KTH50" s="48">
        <v>0</v>
      </c>
      <c r="KTI50" s="48">
        <v>0</v>
      </c>
      <c r="KTJ50" s="48">
        <v>0</v>
      </c>
      <c r="KTK50" s="48">
        <v>0</v>
      </c>
      <c r="KTL50" s="48">
        <f>KTA50+KTF50</f>
        <v>0</v>
      </c>
      <c r="KTM50" s="47" t="s">
        <v>118</v>
      </c>
      <c r="KTN50" s="47">
        <v>3241</v>
      </c>
      <c r="KTO50" s="47">
        <v>1090</v>
      </c>
      <c r="KTP50" s="51" t="s">
        <v>119</v>
      </c>
      <c r="KTQ50" s="48">
        <v>0</v>
      </c>
      <c r="KTR50" s="48">
        <f>KTQ50-KTU50</f>
        <v>-122330</v>
      </c>
      <c r="KTS50" s="48">
        <v>0</v>
      </c>
      <c r="KTT50" s="48">
        <v>0</v>
      </c>
      <c r="KTU50" s="48">
        <v>122330</v>
      </c>
      <c r="KTV50" s="49">
        <v>0</v>
      </c>
      <c r="KTW50" s="48">
        <v>0</v>
      </c>
      <c r="KTX50" s="48">
        <v>0</v>
      </c>
      <c r="KTY50" s="48">
        <v>0</v>
      </c>
      <c r="KTZ50" s="48">
        <v>0</v>
      </c>
      <c r="KUA50" s="48">
        <v>0</v>
      </c>
      <c r="KUB50" s="48">
        <f>KTQ50+KTV50</f>
        <v>0</v>
      </c>
      <c r="KUC50" s="47" t="s">
        <v>118</v>
      </c>
      <c r="KUD50" s="47">
        <v>3241</v>
      </c>
      <c r="KUE50" s="47">
        <v>1090</v>
      </c>
      <c r="KUF50" s="51" t="s">
        <v>119</v>
      </c>
      <c r="KUG50" s="48">
        <v>0</v>
      </c>
      <c r="KUH50" s="48">
        <f>KUG50-KUK50</f>
        <v>-122330</v>
      </c>
      <c r="KUI50" s="48">
        <v>0</v>
      </c>
      <c r="KUJ50" s="48">
        <v>0</v>
      </c>
      <c r="KUK50" s="48">
        <v>122330</v>
      </c>
      <c r="KUL50" s="49">
        <v>0</v>
      </c>
      <c r="KUM50" s="48">
        <v>0</v>
      </c>
      <c r="KUN50" s="48">
        <v>0</v>
      </c>
      <c r="KUO50" s="48">
        <v>0</v>
      </c>
      <c r="KUP50" s="48">
        <v>0</v>
      </c>
      <c r="KUQ50" s="48">
        <v>0</v>
      </c>
      <c r="KUR50" s="48">
        <f>KUG50+KUL50</f>
        <v>0</v>
      </c>
      <c r="KUS50" s="47" t="s">
        <v>118</v>
      </c>
      <c r="KUT50" s="47">
        <v>3241</v>
      </c>
      <c r="KUU50" s="47">
        <v>1090</v>
      </c>
      <c r="KUV50" s="51" t="s">
        <v>119</v>
      </c>
      <c r="KUW50" s="48">
        <v>0</v>
      </c>
      <c r="KUX50" s="48">
        <f>KUW50-KVA50</f>
        <v>-122330</v>
      </c>
      <c r="KUY50" s="48">
        <v>0</v>
      </c>
      <c r="KUZ50" s="48">
        <v>0</v>
      </c>
      <c r="KVA50" s="48">
        <v>122330</v>
      </c>
      <c r="KVB50" s="49">
        <v>0</v>
      </c>
      <c r="KVC50" s="48">
        <v>0</v>
      </c>
      <c r="KVD50" s="48">
        <v>0</v>
      </c>
      <c r="KVE50" s="48">
        <v>0</v>
      </c>
      <c r="KVF50" s="48">
        <v>0</v>
      </c>
      <c r="KVG50" s="48">
        <v>0</v>
      </c>
      <c r="KVH50" s="48">
        <f>KUW50+KVB50</f>
        <v>0</v>
      </c>
      <c r="KVI50" s="47" t="s">
        <v>118</v>
      </c>
      <c r="KVJ50" s="47">
        <v>3241</v>
      </c>
      <c r="KVK50" s="47">
        <v>1090</v>
      </c>
      <c r="KVL50" s="51" t="s">
        <v>119</v>
      </c>
      <c r="KVM50" s="48">
        <v>0</v>
      </c>
      <c r="KVN50" s="48">
        <f>KVM50-KVQ50</f>
        <v>-122330</v>
      </c>
      <c r="KVO50" s="48">
        <v>0</v>
      </c>
      <c r="KVP50" s="48">
        <v>0</v>
      </c>
      <c r="KVQ50" s="48">
        <v>122330</v>
      </c>
      <c r="KVR50" s="49">
        <v>0</v>
      </c>
      <c r="KVS50" s="48">
        <v>0</v>
      </c>
      <c r="KVT50" s="48">
        <v>0</v>
      </c>
      <c r="KVU50" s="48">
        <v>0</v>
      </c>
      <c r="KVV50" s="48">
        <v>0</v>
      </c>
      <c r="KVW50" s="48">
        <v>0</v>
      </c>
      <c r="KVX50" s="48">
        <f>KVM50+KVR50</f>
        <v>0</v>
      </c>
      <c r="KVY50" s="47" t="s">
        <v>118</v>
      </c>
      <c r="KVZ50" s="47">
        <v>3241</v>
      </c>
      <c r="KWA50" s="47">
        <v>1090</v>
      </c>
      <c r="KWB50" s="51" t="s">
        <v>119</v>
      </c>
      <c r="KWC50" s="48">
        <v>0</v>
      </c>
      <c r="KWD50" s="48">
        <f>KWC50-KWG50</f>
        <v>-122330</v>
      </c>
      <c r="KWE50" s="48">
        <v>0</v>
      </c>
      <c r="KWF50" s="48">
        <v>0</v>
      </c>
      <c r="KWG50" s="48">
        <v>122330</v>
      </c>
      <c r="KWH50" s="49">
        <v>0</v>
      </c>
      <c r="KWI50" s="48">
        <v>0</v>
      </c>
      <c r="KWJ50" s="48">
        <v>0</v>
      </c>
      <c r="KWK50" s="48">
        <v>0</v>
      </c>
      <c r="KWL50" s="48">
        <v>0</v>
      </c>
      <c r="KWM50" s="48">
        <v>0</v>
      </c>
      <c r="KWN50" s="48">
        <f>KWC50+KWH50</f>
        <v>0</v>
      </c>
      <c r="KWO50" s="47" t="s">
        <v>118</v>
      </c>
      <c r="KWP50" s="47">
        <v>3241</v>
      </c>
      <c r="KWQ50" s="47">
        <v>1090</v>
      </c>
      <c r="KWR50" s="51" t="s">
        <v>119</v>
      </c>
      <c r="KWS50" s="48">
        <v>0</v>
      </c>
      <c r="KWT50" s="48">
        <f>KWS50-KWW50</f>
        <v>-122330</v>
      </c>
      <c r="KWU50" s="48">
        <v>0</v>
      </c>
      <c r="KWV50" s="48">
        <v>0</v>
      </c>
      <c r="KWW50" s="48">
        <v>122330</v>
      </c>
      <c r="KWX50" s="49">
        <v>0</v>
      </c>
      <c r="KWY50" s="48">
        <v>0</v>
      </c>
      <c r="KWZ50" s="48">
        <v>0</v>
      </c>
      <c r="KXA50" s="48">
        <v>0</v>
      </c>
      <c r="KXB50" s="48">
        <v>0</v>
      </c>
      <c r="KXC50" s="48">
        <v>0</v>
      </c>
      <c r="KXD50" s="48">
        <f>KWS50+KWX50</f>
        <v>0</v>
      </c>
      <c r="KXE50" s="47" t="s">
        <v>118</v>
      </c>
      <c r="KXF50" s="47">
        <v>3241</v>
      </c>
      <c r="KXG50" s="47">
        <v>1090</v>
      </c>
      <c r="KXH50" s="51" t="s">
        <v>119</v>
      </c>
      <c r="KXI50" s="48">
        <v>0</v>
      </c>
      <c r="KXJ50" s="48">
        <f>KXI50-KXM50</f>
        <v>-122330</v>
      </c>
      <c r="KXK50" s="48">
        <v>0</v>
      </c>
      <c r="KXL50" s="48">
        <v>0</v>
      </c>
      <c r="KXM50" s="48">
        <v>122330</v>
      </c>
      <c r="KXN50" s="49">
        <v>0</v>
      </c>
      <c r="KXO50" s="48">
        <v>0</v>
      </c>
      <c r="KXP50" s="48">
        <v>0</v>
      </c>
      <c r="KXQ50" s="48">
        <v>0</v>
      </c>
      <c r="KXR50" s="48">
        <v>0</v>
      </c>
      <c r="KXS50" s="48">
        <v>0</v>
      </c>
      <c r="KXT50" s="48">
        <f>KXI50+KXN50</f>
        <v>0</v>
      </c>
      <c r="KXU50" s="47" t="s">
        <v>118</v>
      </c>
      <c r="KXV50" s="47">
        <v>3241</v>
      </c>
      <c r="KXW50" s="47">
        <v>1090</v>
      </c>
      <c r="KXX50" s="51" t="s">
        <v>119</v>
      </c>
      <c r="KXY50" s="48">
        <v>0</v>
      </c>
      <c r="KXZ50" s="48">
        <f>KXY50-KYC50</f>
        <v>-122330</v>
      </c>
      <c r="KYA50" s="48">
        <v>0</v>
      </c>
      <c r="KYB50" s="48">
        <v>0</v>
      </c>
      <c r="KYC50" s="48">
        <v>122330</v>
      </c>
      <c r="KYD50" s="49">
        <v>0</v>
      </c>
      <c r="KYE50" s="48">
        <v>0</v>
      </c>
      <c r="KYF50" s="48">
        <v>0</v>
      </c>
      <c r="KYG50" s="48">
        <v>0</v>
      </c>
      <c r="KYH50" s="48">
        <v>0</v>
      </c>
      <c r="KYI50" s="48">
        <v>0</v>
      </c>
      <c r="KYJ50" s="48">
        <f>KXY50+KYD50</f>
        <v>0</v>
      </c>
      <c r="KYK50" s="47" t="s">
        <v>118</v>
      </c>
      <c r="KYL50" s="47">
        <v>3241</v>
      </c>
      <c r="KYM50" s="47">
        <v>1090</v>
      </c>
      <c r="KYN50" s="51" t="s">
        <v>119</v>
      </c>
      <c r="KYO50" s="48">
        <v>0</v>
      </c>
      <c r="KYP50" s="48">
        <f>KYO50-KYS50</f>
        <v>-122330</v>
      </c>
      <c r="KYQ50" s="48">
        <v>0</v>
      </c>
      <c r="KYR50" s="48">
        <v>0</v>
      </c>
      <c r="KYS50" s="48">
        <v>122330</v>
      </c>
      <c r="KYT50" s="49">
        <v>0</v>
      </c>
      <c r="KYU50" s="48">
        <v>0</v>
      </c>
      <c r="KYV50" s="48">
        <v>0</v>
      </c>
      <c r="KYW50" s="48">
        <v>0</v>
      </c>
      <c r="KYX50" s="48">
        <v>0</v>
      </c>
      <c r="KYY50" s="48">
        <v>0</v>
      </c>
      <c r="KYZ50" s="48">
        <f>KYO50+KYT50</f>
        <v>0</v>
      </c>
      <c r="KZA50" s="47" t="s">
        <v>118</v>
      </c>
      <c r="KZB50" s="47">
        <v>3241</v>
      </c>
      <c r="KZC50" s="47">
        <v>1090</v>
      </c>
      <c r="KZD50" s="51" t="s">
        <v>119</v>
      </c>
      <c r="KZE50" s="48">
        <v>0</v>
      </c>
      <c r="KZF50" s="48">
        <f>KZE50-KZI50</f>
        <v>-122330</v>
      </c>
      <c r="KZG50" s="48">
        <v>0</v>
      </c>
      <c r="KZH50" s="48">
        <v>0</v>
      </c>
      <c r="KZI50" s="48">
        <v>122330</v>
      </c>
      <c r="KZJ50" s="49">
        <v>0</v>
      </c>
      <c r="KZK50" s="48">
        <v>0</v>
      </c>
      <c r="KZL50" s="48">
        <v>0</v>
      </c>
      <c r="KZM50" s="48">
        <v>0</v>
      </c>
      <c r="KZN50" s="48">
        <v>0</v>
      </c>
      <c r="KZO50" s="48">
        <v>0</v>
      </c>
      <c r="KZP50" s="48">
        <f>KZE50+KZJ50</f>
        <v>0</v>
      </c>
      <c r="KZQ50" s="47" t="s">
        <v>118</v>
      </c>
      <c r="KZR50" s="47">
        <v>3241</v>
      </c>
      <c r="KZS50" s="47">
        <v>1090</v>
      </c>
      <c r="KZT50" s="51" t="s">
        <v>119</v>
      </c>
      <c r="KZU50" s="48">
        <v>0</v>
      </c>
      <c r="KZV50" s="48">
        <f>KZU50-KZY50</f>
        <v>-122330</v>
      </c>
      <c r="KZW50" s="48">
        <v>0</v>
      </c>
      <c r="KZX50" s="48">
        <v>0</v>
      </c>
      <c r="KZY50" s="48">
        <v>122330</v>
      </c>
      <c r="KZZ50" s="49">
        <v>0</v>
      </c>
      <c r="LAA50" s="48">
        <v>0</v>
      </c>
      <c r="LAB50" s="48">
        <v>0</v>
      </c>
      <c r="LAC50" s="48">
        <v>0</v>
      </c>
      <c r="LAD50" s="48">
        <v>0</v>
      </c>
      <c r="LAE50" s="48">
        <v>0</v>
      </c>
      <c r="LAF50" s="48">
        <f>KZU50+KZZ50</f>
        <v>0</v>
      </c>
      <c r="LAG50" s="47" t="s">
        <v>118</v>
      </c>
      <c r="LAH50" s="47">
        <v>3241</v>
      </c>
      <c r="LAI50" s="47">
        <v>1090</v>
      </c>
      <c r="LAJ50" s="51" t="s">
        <v>119</v>
      </c>
      <c r="LAK50" s="48">
        <v>0</v>
      </c>
      <c r="LAL50" s="48">
        <f>LAK50-LAO50</f>
        <v>-122330</v>
      </c>
      <c r="LAM50" s="48">
        <v>0</v>
      </c>
      <c r="LAN50" s="48">
        <v>0</v>
      </c>
      <c r="LAO50" s="48">
        <v>122330</v>
      </c>
      <c r="LAP50" s="49">
        <v>0</v>
      </c>
      <c r="LAQ50" s="48">
        <v>0</v>
      </c>
      <c r="LAR50" s="48">
        <v>0</v>
      </c>
      <c r="LAS50" s="48">
        <v>0</v>
      </c>
      <c r="LAT50" s="48">
        <v>0</v>
      </c>
      <c r="LAU50" s="48">
        <v>0</v>
      </c>
      <c r="LAV50" s="48">
        <f>LAK50+LAP50</f>
        <v>0</v>
      </c>
      <c r="LAW50" s="47" t="s">
        <v>118</v>
      </c>
      <c r="LAX50" s="47">
        <v>3241</v>
      </c>
      <c r="LAY50" s="47">
        <v>1090</v>
      </c>
      <c r="LAZ50" s="51" t="s">
        <v>119</v>
      </c>
      <c r="LBA50" s="48">
        <v>0</v>
      </c>
      <c r="LBB50" s="48">
        <f>LBA50-LBE50</f>
        <v>-122330</v>
      </c>
      <c r="LBC50" s="48">
        <v>0</v>
      </c>
      <c r="LBD50" s="48">
        <v>0</v>
      </c>
      <c r="LBE50" s="48">
        <v>122330</v>
      </c>
      <c r="LBF50" s="49">
        <v>0</v>
      </c>
      <c r="LBG50" s="48">
        <v>0</v>
      </c>
      <c r="LBH50" s="48">
        <v>0</v>
      </c>
      <c r="LBI50" s="48">
        <v>0</v>
      </c>
      <c r="LBJ50" s="48">
        <v>0</v>
      </c>
      <c r="LBK50" s="48">
        <v>0</v>
      </c>
      <c r="LBL50" s="48">
        <f>LBA50+LBF50</f>
        <v>0</v>
      </c>
      <c r="LBM50" s="47" t="s">
        <v>118</v>
      </c>
      <c r="LBN50" s="47">
        <v>3241</v>
      </c>
      <c r="LBO50" s="47">
        <v>1090</v>
      </c>
      <c r="LBP50" s="51" t="s">
        <v>119</v>
      </c>
      <c r="LBQ50" s="48">
        <v>0</v>
      </c>
      <c r="LBR50" s="48">
        <f>LBQ50-LBU50</f>
        <v>-122330</v>
      </c>
      <c r="LBS50" s="48">
        <v>0</v>
      </c>
      <c r="LBT50" s="48">
        <v>0</v>
      </c>
      <c r="LBU50" s="48">
        <v>122330</v>
      </c>
      <c r="LBV50" s="49">
        <v>0</v>
      </c>
      <c r="LBW50" s="48">
        <v>0</v>
      </c>
      <c r="LBX50" s="48">
        <v>0</v>
      </c>
      <c r="LBY50" s="48">
        <v>0</v>
      </c>
      <c r="LBZ50" s="48">
        <v>0</v>
      </c>
      <c r="LCA50" s="48">
        <v>0</v>
      </c>
      <c r="LCB50" s="48">
        <f>LBQ50+LBV50</f>
        <v>0</v>
      </c>
      <c r="LCC50" s="47" t="s">
        <v>118</v>
      </c>
      <c r="LCD50" s="47">
        <v>3241</v>
      </c>
      <c r="LCE50" s="47">
        <v>1090</v>
      </c>
      <c r="LCF50" s="51" t="s">
        <v>119</v>
      </c>
      <c r="LCG50" s="48">
        <v>0</v>
      </c>
      <c r="LCH50" s="48">
        <f>LCG50-LCK50</f>
        <v>-122330</v>
      </c>
      <c r="LCI50" s="48">
        <v>0</v>
      </c>
      <c r="LCJ50" s="48">
        <v>0</v>
      </c>
      <c r="LCK50" s="48">
        <v>122330</v>
      </c>
      <c r="LCL50" s="49">
        <v>0</v>
      </c>
      <c r="LCM50" s="48">
        <v>0</v>
      </c>
      <c r="LCN50" s="48">
        <v>0</v>
      </c>
      <c r="LCO50" s="48">
        <v>0</v>
      </c>
      <c r="LCP50" s="48">
        <v>0</v>
      </c>
      <c r="LCQ50" s="48">
        <v>0</v>
      </c>
      <c r="LCR50" s="48">
        <f>LCG50+LCL50</f>
        <v>0</v>
      </c>
      <c r="LCS50" s="47" t="s">
        <v>118</v>
      </c>
      <c r="LCT50" s="47">
        <v>3241</v>
      </c>
      <c r="LCU50" s="47">
        <v>1090</v>
      </c>
      <c r="LCV50" s="51" t="s">
        <v>119</v>
      </c>
      <c r="LCW50" s="48">
        <v>0</v>
      </c>
      <c r="LCX50" s="48">
        <f>LCW50-LDA50</f>
        <v>-122330</v>
      </c>
      <c r="LCY50" s="48">
        <v>0</v>
      </c>
      <c r="LCZ50" s="48">
        <v>0</v>
      </c>
      <c r="LDA50" s="48">
        <v>122330</v>
      </c>
      <c r="LDB50" s="49">
        <v>0</v>
      </c>
      <c r="LDC50" s="48">
        <v>0</v>
      </c>
      <c r="LDD50" s="48">
        <v>0</v>
      </c>
      <c r="LDE50" s="48">
        <v>0</v>
      </c>
      <c r="LDF50" s="48">
        <v>0</v>
      </c>
      <c r="LDG50" s="48">
        <v>0</v>
      </c>
      <c r="LDH50" s="48">
        <f>LCW50+LDB50</f>
        <v>0</v>
      </c>
      <c r="LDI50" s="47" t="s">
        <v>118</v>
      </c>
      <c r="LDJ50" s="47">
        <v>3241</v>
      </c>
      <c r="LDK50" s="47">
        <v>1090</v>
      </c>
      <c r="LDL50" s="51" t="s">
        <v>119</v>
      </c>
      <c r="LDM50" s="48">
        <v>0</v>
      </c>
      <c r="LDN50" s="48">
        <f>LDM50-LDQ50</f>
        <v>-122330</v>
      </c>
      <c r="LDO50" s="48">
        <v>0</v>
      </c>
      <c r="LDP50" s="48">
        <v>0</v>
      </c>
      <c r="LDQ50" s="48">
        <v>122330</v>
      </c>
      <c r="LDR50" s="49">
        <v>0</v>
      </c>
      <c r="LDS50" s="48">
        <v>0</v>
      </c>
      <c r="LDT50" s="48">
        <v>0</v>
      </c>
      <c r="LDU50" s="48">
        <v>0</v>
      </c>
      <c r="LDV50" s="48">
        <v>0</v>
      </c>
      <c r="LDW50" s="48">
        <v>0</v>
      </c>
      <c r="LDX50" s="48">
        <f>LDM50+LDR50</f>
        <v>0</v>
      </c>
      <c r="LDY50" s="47" t="s">
        <v>118</v>
      </c>
      <c r="LDZ50" s="47">
        <v>3241</v>
      </c>
      <c r="LEA50" s="47">
        <v>1090</v>
      </c>
      <c r="LEB50" s="51" t="s">
        <v>119</v>
      </c>
      <c r="LEC50" s="48">
        <v>0</v>
      </c>
      <c r="LED50" s="48">
        <f>LEC50-LEG50</f>
        <v>-122330</v>
      </c>
      <c r="LEE50" s="48">
        <v>0</v>
      </c>
      <c r="LEF50" s="48">
        <v>0</v>
      </c>
      <c r="LEG50" s="48">
        <v>122330</v>
      </c>
      <c r="LEH50" s="49">
        <v>0</v>
      </c>
      <c r="LEI50" s="48">
        <v>0</v>
      </c>
      <c r="LEJ50" s="48">
        <v>0</v>
      </c>
      <c r="LEK50" s="48">
        <v>0</v>
      </c>
      <c r="LEL50" s="48">
        <v>0</v>
      </c>
      <c r="LEM50" s="48">
        <v>0</v>
      </c>
      <c r="LEN50" s="48">
        <f>LEC50+LEH50</f>
        <v>0</v>
      </c>
      <c r="LEO50" s="47" t="s">
        <v>118</v>
      </c>
      <c r="LEP50" s="47">
        <v>3241</v>
      </c>
      <c r="LEQ50" s="47">
        <v>1090</v>
      </c>
      <c r="LER50" s="51" t="s">
        <v>119</v>
      </c>
      <c r="LES50" s="48">
        <v>0</v>
      </c>
      <c r="LET50" s="48">
        <f>LES50-LEW50</f>
        <v>-122330</v>
      </c>
      <c r="LEU50" s="48">
        <v>0</v>
      </c>
      <c r="LEV50" s="48">
        <v>0</v>
      </c>
      <c r="LEW50" s="48">
        <v>122330</v>
      </c>
      <c r="LEX50" s="49">
        <v>0</v>
      </c>
      <c r="LEY50" s="48">
        <v>0</v>
      </c>
      <c r="LEZ50" s="48">
        <v>0</v>
      </c>
      <c r="LFA50" s="48">
        <v>0</v>
      </c>
      <c r="LFB50" s="48">
        <v>0</v>
      </c>
      <c r="LFC50" s="48">
        <v>0</v>
      </c>
      <c r="LFD50" s="48">
        <f>LES50+LEX50</f>
        <v>0</v>
      </c>
      <c r="LFE50" s="47" t="s">
        <v>118</v>
      </c>
      <c r="LFF50" s="47">
        <v>3241</v>
      </c>
      <c r="LFG50" s="47">
        <v>1090</v>
      </c>
      <c r="LFH50" s="51" t="s">
        <v>119</v>
      </c>
      <c r="LFI50" s="48">
        <v>0</v>
      </c>
      <c r="LFJ50" s="48">
        <f>LFI50-LFM50</f>
        <v>-122330</v>
      </c>
      <c r="LFK50" s="48">
        <v>0</v>
      </c>
      <c r="LFL50" s="48">
        <v>0</v>
      </c>
      <c r="LFM50" s="48">
        <v>122330</v>
      </c>
      <c r="LFN50" s="49">
        <v>0</v>
      </c>
      <c r="LFO50" s="48">
        <v>0</v>
      </c>
      <c r="LFP50" s="48">
        <v>0</v>
      </c>
      <c r="LFQ50" s="48">
        <v>0</v>
      </c>
      <c r="LFR50" s="48">
        <v>0</v>
      </c>
      <c r="LFS50" s="48">
        <v>0</v>
      </c>
      <c r="LFT50" s="48">
        <f>LFI50+LFN50</f>
        <v>0</v>
      </c>
      <c r="LFU50" s="47" t="s">
        <v>118</v>
      </c>
      <c r="LFV50" s="47">
        <v>3241</v>
      </c>
      <c r="LFW50" s="47">
        <v>1090</v>
      </c>
      <c r="LFX50" s="51" t="s">
        <v>119</v>
      </c>
      <c r="LFY50" s="48">
        <v>0</v>
      </c>
      <c r="LFZ50" s="48">
        <f>LFY50-LGC50</f>
        <v>-122330</v>
      </c>
      <c r="LGA50" s="48">
        <v>0</v>
      </c>
      <c r="LGB50" s="48">
        <v>0</v>
      </c>
      <c r="LGC50" s="48">
        <v>122330</v>
      </c>
      <c r="LGD50" s="49">
        <v>0</v>
      </c>
      <c r="LGE50" s="48">
        <v>0</v>
      </c>
      <c r="LGF50" s="48">
        <v>0</v>
      </c>
      <c r="LGG50" s="48">
        <v>0</v>
      </c>
      <c r="LGH50" s="48">
        <v>0</v>
      </c>
      <c r="LGI50" s="48">
        <v>0</v>
      </c>
      <c r="LGJ50" s="48">
        <f>LFY50+LGD50</f>
        <v>0</v>
      </c>
      <c r="LGK50" s="47" t="s">
        <v>118</v>
      </c>
      <c r="LGL50" s="47">
        <v>3241</v>
      </c>
      <c r="LGM50" s="47">
        <v>1090</v>
      </c>
      <c r="LGN50" s="51" t="s">
        <v>119</v>
      </c>
      <c r="LGO50" s="48">
        <v>0</v>
      </c>
      <c r="LGP50" s="48">
        <f>LGO50-LGS50</f>
        <v>-122330</v>
      </c>
      <c r="LGQ50" s="48">
        <v>0</v>
      </c>
      <c r="LGR50" s="48">
        <v>0</v>
      </c>
      <c r="LGS50" s="48">
        <v>122330</v>
      </c>
      <c r="LGT50" s="49">
        <v>0</v>
      </c>
      <c r="LGU50" s="48">
        <v>0</v>
      </c>
      <c r="LGV50" s="48">
        <v>0</v>
      </c>
      <c r="LGW50" s="48">
        <v>0</v>
      </c>
      <c r="LGX50" s="48">
        <v>0</v>
      </c>
      <c r="LGY50" s="48">
        <v>0</v>
      </c>
      <c r="LGZ50" s="48">
        <f>LGO50+LGT50</f>
        <v>0</v>
      </c>
      <c r="LHA50" s="47" t="s">
        <v>118</v>
      </c>
      <c r="LHB50" s="47">
        <v>3241</v>
      </c>
      <c r="LHC50" s="47">
        <v>1090</v>
      </c>
      <c r="LHD50" s="51" t="s">
        <v>119</v>
      </c>
      <c r="LHE50" s="48">
        <v>0</v>
      </c>
      <c r="LHF50" s="48">
        <f>LHE50-LHI50</f>
        <v>-122330</v>
      </c>
      <c r="LHG50" s="48">
        <v>0</v>
      </c>
      <c r="LHH50" s="48">
        <v>0</v>
      </c>
      <c r="LHI50" s="48">
        <v>122330</v>
      </c>
      <c r="LHJ50" s="49">
        <v>0</v>
      </c>
      <c r="LHK50" s="48">
        <v>0</v>
      </c>
      <c r="LHL50" s="48">
        <v>0</v>
      </c>
      <c r="LHM50" s="48">
        <v>0</v>
      </c>
      <c r="LHN50" s="48">
        <v>0</v>
      </c>
      <c r="LHO50" s="48">
        <v>0</v>
      </c>
      <c r="LHP50" s="48">
        <f>LHE50+LHJ50</f>
        <v>0</v>
      </c>
      <c r="LHQ50" s="47" t="s">
        <v>118</v>
      </c>
      <c r="LHR50" s="47">
        <v>3241</v>
      </c>
      <c r="LHS50" s="47">
        <v>1090</v>
      </c>
      <c r="LHT50" s="51" t="s">
        <v>119</v>
      </c>
      <c r="LHU50" s="48">
        <v>0</v>
      </c>
      <c r="LHV50" s="48">
        <f>LHU50-LHY50</f>
        <v>-122330</v>
      </c>
      <c r="LHW50" s="48">
        <v>0</v>
      </c>
      <c r="LHX50" s="48">
        <v>0</v>
      </c>
      <c r="LHY50" s="48">
        <v>122330</v>
      </c>
      <c r="LHZ50" s="49">
        <v>0</v>
      </c>
      <c r="LIA50" s="48">
        <v>0</v>
      </c>
      <c r="LIB50" s="48">
        <v>0</v>
      </c>
      <c r="LIC50" s="48">
        <v>0</v>
      </c>
      <c r="LID50" s="48">
        <v>0</v>
      </c>
      <c r="LIE50" s="48">
        <v>0</v>
      </c>
      <c r="LIF50" s="48">
        <f>LHU50+LHZ50</f>
        <v>0</v>
      </c>
      <c r="LIG50" s="47" t="s">
        <v>118</v>
      </c>
      <c r="LIH50" s="47">
        <v>3241</v>
      </c>
      <c r="LII50" s="47">
        <v>1090</v>
      </c>
      <c r="LIJ50" s="51" t="s">
        <v>119</v>
      </c>
      <c r="LIK50" s="48">
        <v>0</v>
      </c>
      <c r="LIL50" s="48">
        <f>LIK50-LIO50</f>
        <v>-122330</v>
      </c>
      <c r="LIM50" s="48">
        <v>0</v>
      </c>
      <c r="LIN50" s="48">
        <v>0</v>
      </c>
      <c r="LIO50" s="48">
        <v>122330</v>
      </c>
      <c r="LIP50" s="49">
        <v>0</v>
      </c>
      <c r="LIQ50" s="48">
        <v>0</v>
      </c>
      <c r="LIR50" s="48">
        <v>0</v>
      </c>
      <c r="LIS50" s="48">
        <v>0</v>
      </c>
      <c r="LIT50" s="48">
        <v>0</v>
      </c>
      <c r="LIU50" s="48">
        <v>0</v>
      </c>
      <c r="LIV50" s="48">
        <f>LIK50+LIP50</f>
        <v>0</v>
      </c>
      <c r="LIW50" s="47" t="s">
        <v>118</v>
      </c>
      <c r="LIX50" s="47">
        <v>3241</v>
      </c>
      <c r="LIY50" s="47">
        <v>1090</v>
      </c>
      <c r="LIZ50" s="51" t="s">
        <v>119</v>
      </c>
      <c r="LJA50" s="48">
        <v>0</v>
      </c>
      <c r="LJB50" s="48">
        <f>LJA50-LJE50</f>
        <v>-122330</v>
      </c>
      <c r="LJC50" s="48">
        <v>0</v>
      </c>
      <c r="LJD50" s="48">
        <v>0</v>
      </c>
      <c r="LJE50" s="48">
        <v>122330</v>
      </c>
      <c r="LJF50" s="49">
        <v>0</v>
      </c>
      <c r="LJG50" s="48">
        <v>0</v>
      </c>
      <c r="LJH50" s="48">
        <v>0</v>
      </c>
      <c r="LJI50" s="48">
        <v>0</v>
      </c>
      <c r="LJJ50" s="48">
        <v>0</v>
      </c>
      <c r="LJK50" s="48">
        <v>0</v>
      </c>
      <c r="LJL50" s="48">
        <f>LJA50+LJF50</f>
        <v>0</v>
      </c>
      <c r="LJM50" s="47" t="s">
        <v>118</v>
      </c>
      <c r="LJN50" s="47">
        <v>3241</v>
      </c>
      <c r="LJO50" s="47">
        <v>1090</v>
      </c>
      <c r="LJP50" s="51" t="s">
        <v>119</v>
      </c>
      <c r="LJQ50" s="48">
        <v>0</v>
      </c>
      <c r="LJR50" s="48">
        <f>LJQ50-LJU50</f>
        <v>-122330</v>
      </c>
      <c r="LJS50" s="48">
        <v>0</v>
      </c>
      <c r="LJT50" s="48">
        <v>0</v>
      </c>
      <c r="LJU50" s="48">
        <v>122330</v>
      </c>
      <c r="LJV50" s="49">
        <v>0</v>
      </c>
      <c r="LJW50" s="48">
        <v>0</v>
      </c>
      <c r="LJX50" s="48">
        <v>0</v>
      </c>
      <c r="LJY50" s="48">
        <v>0</v>
      </c>
      <c r="LJZ50" s="48">
        <v>0</v>
      </c>
      <c r="LKA50" s="48">
        <v>0</v>
      </c>
      <c r="LKB50" s="48">
        <f>LJQ50+LJV50</f>
        <v>0</v>
      </c>
      <c r="LKC50" s="47" t="s">
        <v>118</v>
      </c>
      <c r="LKD50" s="47">
        <v>3241</v>
      </c>
      <c r="LKE50" s="47">
        <v>1090</v>
      </c>
      <c r="LKF50" s="51" t="s">
        <v>119</v>
      </c>
      <c r="LKG50" s="48">
        <v>0</v>
      </c>
      <c r="LKH50" s="48">
        <f>LKG50-LKK50</f>
        <v>-122330</v>
      </c>
      <c r="LKI50" s="48">
        <v>0</v>
      </c>
      <c r="LKJ50" s="48">
        <v>0</v>
      </c>
      <c r="LKK50" s="48">
        <v>122330</v>
      </c>
      <c r="LKL50" s="49">
        <v>0</v>
      </c>
      <c r="LKM50" s="48">
        <v>0</v>
      </c>
      <c r="LKN50" s="48">
        <v>0</v>
      </c>
      <c r="LKO50" s="48">
        <v>0</v>
      </c>
      <c r="LKP50" s="48">
        <v>0</v>
      </c>
      <c r="LKQ50" s="48">
        <v>0</v>
      </c>
      <c r="LKR50" s="48">
        <f>LKG50+LKL50</f>
        <v>0</v>
      </c>
      <c r="LKS50" s="47" t="s">
        <v>118</v>
      </c>
      <c r="LKT50" s="47">
        <v>3241</v>
      </c>
      <c r="LKU50" s="47">
        <v>1090</v>
      </c>
      <c r="LKV50" s="51" t="s">
        <v>119</v>
      </c>
      <c r="LKW50" s="48">
        <v>0</v>
      </c>
      <c r="LKX50" s="48">
        <f>LKW50-LLA50</f>
        <v>-122330</v>
      </c>
      <c r="LKY50" s="48">
        <v>0</v>
      </c>
      <c r="LKZ50" s="48">
        <v>0</v>
      </c>
      <c r="LLA50" s="48">
        <v>122330</v>
      </c>
      <c r="LLB50" s="49">
        <v>0</v>
      </c>
      <c r="LLC50" s="48">
        <v>0</v>
      </c>
      <c r="LLD50" s="48">
        <v>0</v>
      </c>
      <c r="LLE50" s="48">
        <v>0</v>
      </c>
      <c r="LLF50" s="48">
        <v>0</v>
      </c>
      <c r="LLG50" s="48">
        <v>0</v>
      </c>
      <c r="LLH50" s="48">
        <f>LKW50+LLB50</f>
        <v>0</v>
      </c>
      <c r="LLI50" s="47" t="s">
        <v>118</v>
      </c>
      <c r="LLJ50" s="47">
        <v>3241</v>
      </c>
      <c r="LLK50" s="47">
        <v>1090</v>
      </c>
      <c r="LLL50" s="51" t="s">
        <v>119</v>
      </c>
      <c r="LLM50" s="48">
        <v>0</v>
      </c>
      <c r="LLN50" s="48">
        <f>LLM50-LLQ50</f>
        <v>-122330</v>
      </c>
      <c r="LLO50" s="48">
        <v>0</v>
      </c>
      <c r="LLP50" s="48">
        <v>0</v>
      </c>
      <c r="LLQ50" s="48">
        <v>122330</v>
      </c>
      <c r="LLR50" s="49">
        <v>0</v>
      </c>
      <c r="LLS50" s="48">
        <v>0</v>
      </c>
      <c r="LLT50" s="48">
        <v>0</v>
      </c>
      <c r="LLU50" s="48">
        <v>0</v>
      </c>
      <c r="LLV50" s="48">
        <v>0</v>
      </c>
      <c r="LLW50" s="48">
        <v>0</v>
      </c>
      <c r="LLX50" s="48">
        <f>LLM50+LLR50</f>
        <v>0</v>
      </c>
      <c r="LLY50" s="47" t="s">
        <v>118</v>
      </c>
      <c r="LLZ50" s="47">
        <v>3241</v>
      </c>
      <c r="LMA50" s="47">
        <v>1090</v>
      </c>
      <c r="LMB50" s="51" t="s">
        <v>119</v>
      </c>
      <c r="LMC50" s="48">
        <v>0</v>
      </c>
      <c r="LMD50" s="48">
        <f>LMC50-LMG50</f>
        <v>-122330</v>
      </c>
      <c r="LME50" s="48">
        <v>0</v>
      </c>
      <c r="LMF50" s="48">
        <v>0</v>
      </c>
      <c r="LMG50" s="48">
        <v>122330</v>
      </c>
      <c r="LMH50" s="49">
        <v>0</v>
      </c>
      <c r="LMI50" s="48">
        <v>0</v>
      </c>
      <c r="LMJ50" s="48">
        <v>0</v>
      </c>
      <c r="LMK50" s="48">
        <v>0</v>
      </c>
      <c r="LML50" s="48">
        <v>0</v>
      </c>
      <c r="LMM50" s="48">
        <v>0</v>
      </c>
      <c r="LMN50" s="48">
        <f>LMC50+LMH50</f>
        <v>0</v>
      </c>
      <c r="LMO50" s="47" t="s">
        <v>118</v>
      </c>
      <c r="LMP50" s="47">
        <v>3241</v>
      </c>
      <c r="LMQ50" s="47">
        <v>1090</v>
      </c>
      <c r="LMR50" s="51" t="s">
        <v>119</v>
      </c>
      <c r="LMS50" s="48">
        <v>0</v>
      </c>
      <c r="LMT50" s="48">
        <f>LMS50-LMW50</f>
        <v>-122330</v>
      </c>
      <c r="LMU50" s="48">
        <v>0</v>
      </c>
      <c r="LMV50" s="48">
        <v>0</v>
      </c>
      <c r="LMW50" s="48">
        <v>122330</v>
      </c>
      <c r="LMX50" s="49">
        <v>0</v>
      </c>
      <c r="LMY50" s="48">
        <v>0</v>
      </c>
      <c r="LMZ50" s="48">
        <v>0</v>
      </c>
      <c r="LNA50" s="48">
        <v>0</v>
      </c>
      <c r="LNB50" s="48">
        <v>0</v>
      </c>
      <c r="LNC50" s="48">
        <v>0</v>
      </c>
      <c r="LND50" s="48">
        <f>LMS50+LMX50</f>
        <v>0</v>
      </c>
      <c r="LNE50" s="47" t="s">
        <v>118</v>
      </c>
      <c r="LNF50" s="47">
        <v>3241</v>
      </c>
      <c r="LNG50" s="47">
        <v>1090</v>
      </c>
      <c r="LNH50" s="51" t="s">
        <v>119</v>
      </c>
      <c r="LNI50" s="48">
        <v>0</v>
      </c>
      <c r="LNJ50" s="48">
        <f>LNI50-LNM50</f>
        <v>-122330</v>
      </c>
      <c r="LNK50" s="48">
        <v>0</v>
      </c>
      <c r="LNL50" s="48">
        <v>0</v>
      </c>
      <c r="LNM50" s="48">
        <v>122330</v>
      </c>
      <c r="LNN50" s="49">
        <v>0</v>
      </c>
      <c r="LNO50" s="48">
        <v>0</v>
      </c>
      <c r="LNP50" s="48">
        <v>0</v>
      </c>
      <c r="LNQ50" s="48">
        <v>0</v>
      </c>
      <c r="LNR50" s="48">
        <v>0</v>
      </c>
      <c r="LNS50" s="48">
        <v>0</v>
      </c>
      <c r="LNT50" s="48">
        <f>LNI50+LNN50</f>
        <v>0</v>
      </c>
      <c r="LNU50" s="47" t="s">
        <v>118</v>
      </c>
      <c r="LNV50" s="47">
        <v>3241</v>
      </c>
      <c r="LNW50" s="47">
        <v>1090</v>
      </c>
      <c r="LNX50" s="51" t="s">
        <v>119</v>
      </c>
      <c r="LNY50" s="48">
        <v>0</v>
      </c>
      <c r="LNZ50" s="48">
        <f>LNY50-LOC50</f>
        <v>-122330</v>
      </c>
      <c r="LOA50" s="48">
        <v>0</v>
      </c>
      <c r="LOB50" s="48">
        <v>0</v>
      </c>
      <c r="LOC50" s="48">
        <v>122330</v>
      </c>
      <c r="LOD50" s="49">
        <v>0</v>
      </c>
      <c r="LOE50" s="48">
        <v>0</v>
      </c>
      <c r="LOF50" s="48">
        <v>0</v>
      </c>
      <c r="LOG50" s="48">
        <v>0</v>
      </c>
      <c r="LOH50" s="48">
        <v>0</v>
      </c>
      <c r="LOI50" s="48">
        <v>0</v>
      </c>
      <c r="LOJ50" s="48">
        <f>LNY50+LOD50</f>
        <v>0</v>
      </c>
      <c r="LOK50" s="47" t="s">
        <v>118</v>
      </c>
      <c r="LOL50" s="47">
        <v>3241</v>
      </c>
      <c r="LOM50" s="47">
        <v>1090</v>
      </c>
      <c r="LON50" s="51" t="s">
        <v>119</v>
      </c>
      <c r="LOO50" s="48">
        <v>0</v>
      </c>
      <c r="LOP50" s="48">
        <f>LOO50-LOS50</f>
        <v>-122330</v>
      </c>
      <c r="LOQ50" s="48">
        <v>0</v>
      </c>
      <c r="LOR50" s="48">
        <v>0</v>
      </c>
      <c r="LOS50" s="48">
        <v>122330</v>
      </c>
      <c r="LOT50" s="49">
        <v>0</v>
      </c>
      <c r="LOU50" s="48">
        <v>0</v>
      </c>
      <c r="LOV50" s="48">
        <v>0</v>
      </c>
      <c r="LOW50" s="48">
        <v>0</v>
      </c>
      <c r="LOX50" s="48">
        <v>0</v>
      </c>
      <c r="LOY50" s="48">
        <v>0</v>
      </c>
      <c r="LOZ50" s="48">
        <f>LOO50+LOT50</f>
        <v>0</v>
      </c>
      <c r="LPA50" s="47" t="s">
        <v>118</v>
      </c>
      <c r="LPB50" s="47">
        <v>3241</v>
      </c>
      <c r="LPC50" s="47">
        <v>1090</v>
      </c>
      <c r="LPD50" s="51" t="s">
        <v>119</v>
      </c>
      <c r="LPE50" s="48">
        <v>0</v>
      </c>
      <c r="LPF50" s="48">
        <f>LPE50-LPI50</f>
        <v>-122330</v>
      </c>
      <c r="LPG50" s="48">
        <v>0</v>
      </c>
      <c r="LPH50" s="48">
        <v>0</v>
      </c>
      <c r="LPI50" s="48">
        <v>122330</v>
      </c>
      <c r="LPJ50" s="49">
        <v>0</v>
      </c>
      <c r="LPK50" s="48">
        <v>0</v>
      </c>
      <c r="LPL50" s="48">
        <v>0</v>
      </c>
      <c r="LPM50" s="48">
        <v>0</v>
      </c>
      <c r="LPN50" s="48">
        <v>0</v>
      </c>
      <c r="LPO50" s="48">
        <v>0</v>
      </c>
      <c r="LPP50" s="48">
        <f>LPE50+LPJ50</f>
        <v>0</v>
      </c>
      <c r="LPQ50" s="47" t="s">
        <v>118</v>
      </c>
      <c r="LPR50" s="47">
        <v>3241</v>
      </c>
      <c r="LPS50" s="47">
        <v>1090</v>
      </c>
      <c r="LPT50" s="51" t="s">
        <v>119</v>
      </c>
      <c r="LPU50" s="48">
        <v>0</v>
      </c>
      <c r="LPV50" s="48">
        <f>LPU50-LPY50</f>
        <v>-122330</v>
      </c>
      <c r="LPW50" s="48">
        <v>0</v>
      </c>
      <c r="LPX50" s="48">
        <v>0</v>
      </c>
      <c r="LPY50" s="48">
        <v>122330</v>
      </c>
      <c r="LPZ50" s="49">
        <v>0</v>
      </c>
      <c r="LQA50" s="48">
        <v>0</v>
      </c>
      <c r="LQB50" s="48">
        <v>0</v>
      </c>
      <c r="LQC50" s="48">
        <v>0</v>
      </c>
      <c r="LQD50" s="48">
        <v>0</v>
      </c>
      <c r="LQE50" s="48">
        <v>0</v>
      </c>
      <c r="LQF50" s="48">
        <f>LPU50+LPZ50</f>
        <v>0</v>
      </c>
      <c r="LQG50" s="47" t="s">
        <v>118</v>
      </c>
      <c r="LQH50" s="47">
        <v>3241</v>
      </c>
      <c r="LQI50" s="47">
        <v>1090</v>
      </c>
      <c r="LQJ50" s="51" t="s">
        <v>119</v>
      </c>
      <c r="LQK50" s="48">
        <v>0</v>
      </c>
      <c r="LQL50" s="48">
        <f>LQK50-LQO50</f>
        <v>-122330</v>
      </c>
      <c r="LQM50" s="48">
        <v>0</v>
      </c>
      <c r="LQN50" s="48">
        <v>0</v>
      </c>
      <c r="LQO50" s="48">
        <v>122330</v>
      </c>
      <c r="LQP50" s="49">
        <v>0</v>
      </c>
      <c r="LQQ50" s="48">
        <v>0</v>
      </c>
      <c r="LQR50" s="48">
        <v>0</v>
      </c>
      <c r="LQS50" s="48">
        <v>0</v>
      </c>
      <c r="LQT50" s="48">
        <v>0</v>
      </c>
      <c r="LQU50" s="48">
        <v>0</v>
      </c>
      <c r="LQV50" s="48">
        <f>LQK50+LQP50</f>
        <v>0</v>
      </c>
      <c r="LQW50" s="47" t="s">
        <v>118</v>
      </c>
      <c r="LQX50" s="47">
        <v>3241</v>
      </c>
      <c r="LQY50" s="47">
        <v>1090</v>
      </c>
      <c r="LQZ50" s="51" t="s">
        <v>119</v>
      </c>
      <c r="LRA50" s="48">
        <v>0</v>
      </c>
      <c r="LRB50" s="48">
        <f>LRA50-LRE50</f>
        <v>-122330</v>
      </c>
      <c r="LRC50" s="48">
        <v>0</v>
      </c>
      <c r="LRD50" s="48">
        <v>0</v>
      </c>
      <c r="LRE50" s="48">
        <v>122330</v>
      </c>
      <c r="LRF50" s="49">
        <v>0</v>
      </c>
      <c r="LRG50" s="48">
        <v>0</v>
      </c>
      <c r="LRH50" s="48">
        <v>0</v>
      </c>
      <c r="LRI50" s="48">
        <v>0</v>
      </c>
      <c r="LRJ50" s="48">
        <v>0</v>
      </c>
      <c r="LRK50" s="48">
        <v>0</v>
      </c>
      <c r="LRL50" s="48">
        <f>LRA50+LRF50</f>
        <v>0</v>
      </c>
      <c r="LRM50" s="47" t="s">
        <v>118</v>
      </c>
      <c r="LRN50" s="47">
        <v>3241</v>
      </c>
      <c r="LRO50" s="47">
        <v>1090</v>
      </c>
      <c r="LRP50" s="51" t="s">
        <v>119</v>
      </c>
      <c r="LRQ50" s="48">
        <v>0</v>
      </c>
      <c r="LRR50" s="48">
        <f>LRQ50-LRU50</f>
        <v>-122330</v>
      </c>
      <c r="LRS50" s="48">
        <v>0</v>
      </c>
      <c r="LRT50" s="48">
        <v>0</v>
      </c>
      <c r="LRU50" s="48">
        <v>122330</v>
      </c>
      <c r="LRV50" s="49">
        <v>0</v>
      </c>
      <c r="LRW50" s="48">
        <v>0</v>
      </c>
      <c r="LRX50" s="48">
        <v>0</v>
      </c>
      <c r="LRY50" s="48">
        <v>0</v>
      </c>
      <c r="LRZ50" s="48">
        <v>0</v>
      </c>
      <c r="LSA50" s="48">
        <v>0</v>
      </c>
      <c r="LSB50" s="48">
        <f>LRQ50+LRV50</f>
        <v>0</v>
      </c>
      <c r="LSC50" s="47" t="s">
        <v>118</v>
      </c>
      <c r="LSD50" s="47">
        <v>3241</v>
      </c>
      <c r="LSE50" s="47">
        <v>1090</v>
      </c>
      <c r="LSF50" s="51" t="s">
        <v>119</v>
      </c>
      <c r="LSG50" s="48">
        <v>0</v>
      </c>
      <c r="LSH50" s="48">
        <f>LSG50-LSK50</f>
        <v>-122330</v>
      </c>
      <c r="LSI50" s="48">
        <v>0</v>
      </c>
      <c r="LSJ50" s="48">
        <v>0</v>
      </c>
      <c r="LSK50" s="48">
        <v>122330</v>
      </c>
      <c r="LSL50" s="49">
        <v>0</v>
      </c>
      <c r="LSM50" s="48">
        <v>0</v>
      </c>
      <c r="LSN50" s="48">
        <v>0</v>
      </c>
      <c r="LSO50" s="48">
        <v>0</v>
      </c>
      <c r="LSP50" s="48">
        <v>0</v>
      </c>
      <c r="LSQ50" s="48">
        <v>0</v>
      </c>
      <c r="LSR50" s="48">
        <f>LSG50+LSL50</f>
        <v>0</v>
      </c>
      <c r="LSS50" s="47" t="s">
        <v>118</v>
      </c>
      <c r="LST50" s="47">
        <v>3241</v>
      </c>
      <c r="LSU50" s="47">
        <v>1090</v>
      </c>
      <c r="LSV50" s="51" t="s">
        <v>119</v>
      </c>
      <c r="LSW50" s="48">
        <v>0</v>
      </c>
      <c r="LSX50" s="48">
        <f>LSW50-LTA50</f>
        <v>-122330</v>
      </c>
      <c r="LSY50" s="48">
        <v>0</v>
      </c>
      <c r="LSZ50" s="48">
        <v>0</v>
      </c>
      <c r="LTA50" s="48">
        <v>122330</v>
      </c>
      <c r="LTB50" s="49">
        <v>0</v>
      </c>
      <c r="LTC50" s="48">
        <v>0</v>
      </c>
      <c r="LTD50" s="48">
        <v>0</v>
      </c>
      <c r="LTE50" s="48">
        <v>0</v>
      </c>
      <c r="LTF50" s="48">
        <v>0</v>
      </c>
      <c r="LTG50" s="48">
        <v>0</v>
      </c>
      <c r="LTH50" s="48">
        <f>LSW50+LTB50</f>
        <v>0</v>
      </c>
      <c r="LTI50" s="47" t="s">
        <v>118</v>
      </c>
      <c r="LTJ50" s="47">
        <v>3241</v>
      </c>
      <c r="LTK50" s="47">
        <v>1090</v>
      </c>
      <c r="LTL50" s="51" t="s">
        <v>119</v>
      </c>
      <c r="LTM50" s="48">
        <v>0</v>
      </c>
      <c r="LTN50" s="48">
        <f>LTM50-LTQ50</f>
        <v>-122330</v>
      </c>
      <c r="LTO50" s="48">
        <v>0</v>
      </c>
      <c r="LTP50" s="48">
        <v>0</v>
      </c>
      <c r="LTQ50" s="48">
        <v>122330</v>
      </c>
      <c r="LTR50" s="49">
        <v>0</v>
      </c>
      <c r="LTS50" s="48">
        <v>0</v>
      </c>
      <c r="LTT50" s="48">
        <v>0</v>
      </c>
      <c r="LTU50" s="48">
        <v>0</v>
      </c>
      <c r="LTV50" s="48">
        <v>0</v>
      </c>
      <c r="LTW50" s="48">
        <v>0</v>
      </c>
      <c r="LTX50" s="48">
        <f>LTM50+LTR50</f>
        <v>0</v>
      </c>
      <c r="LTY50" s="47" t="s">
        <v>118</v>
      </c>
      <c r="LTZ50" s="47">
        <v>3241</v>
      </c>
      <c r="LUA50" s="47">
        <v>1090</v>
      </c>
      <c r="LUB50" s="51" t="s">
        <v>119</v>
      </c>
      <c r="LUC50" s="48">
        <v>0</v>
      </c>
      <c r="LUD50" s="48">
        <f>LUC50-LUG50</f>
        <v>-122330</v>
      </c>
      <c r="LUE50" s="48">
        <v>0</v>
      </c>
      <c r="LUF50" s="48">
        <v>0</v>
      </c>
      <c r="LUG50" s="48">
        <v>122330</v>
      </c>
      <c r="LUH50" s="49">
        <v>0</v>
      </c>
      <c r="LUI50" s="48">
        <v>0</v>
      </c>
      <c r="LUJ50" s="48">
        <v>0</v>
      </c>
      <c r="LUK50" s="48">
        <v>0</v>
      </c>
      <c r="LUL50" s="48">
        <v>0</v>
      </c>
      <c r="LUM50" s="48">
        <v>0</v>
      </c>
      <c r="LUN50" s="48">
        <f>LUC50+LUH50</f>
        <v>0</v>
      </c>
      <c r="LUO50" s="47" t="s">
        <v>118</v>
      </c>
      <c r="LUP50" s="47">
        <v>3241</v>
      </c>
      <c r="LUQ50" s="47">
        <v>1090</v>
      </c>
      <c r="LUR50" s="51" t="s">
        <v>119</v>
      </c>
      <c r="LUS50" s="48">
        <v>0</v>
      </c>
      <c r="LUT50" s="48">
        <f>LUS50-LUW50</f>
        <v>-122330</v>
      </c>
      <c r="LUU50" s="48">
        <v>0</v>
      </c>
      <c r="LUV50" s="48">
        <v>0</v>
      </c>
      <c r="LUW50" s="48">
        <v>122330</v>
      </c>
      <c r="LUX50" s="49">
        <v>0</v>
      </c>
      <c r="LUY50" s="48">
        <v>0</v>
      </c>
      <c r="LUZ50" s="48">
        <v>0</v>
      </c>
      <c r="LVA50" s="48">
        <v>0</v>
      </c>
      <c r="LVB50" s="48">
        <v>0</v>
      </c>
      <c r="LVC50" s="48">
        <v>0</v>
      </c>
      <c r="LVD50" s="48">
        <f>LUS50+LUX50</f>
        <v>0</v>
      </c>
      <c r="LVE50" s="47" t="s">
        <v>118</v>
      </c>
      <c r="LVF50" s="47">
        <v>3241</v>
      </c>
      <c r="LVG50" s="47">
        <v>1090</v>
      </c>
      <c r="LVH50" s="51" t="s">
        <v>119</v>
      </c>
      <c r="LVI50" s="48">
        <v>0</v>
      </c>
      <c r="LVJ50" s="48">
        <f>LVI50-LVM50</f>
        <v>-122330</v>
      </c>
      <c r="LVK50" s="48">
        <v>0</v>
      </c>
      <c r="LVL50" s="48">
        <v>0</v>
      </c>
      <c r="LVM50" s="48">
        <v>122330</v>
      </c>
      <c r="LVN50" s="49">
        <v>0</v>
      </c>
      <c r="LVO50" s="48">
        <v>0</v>
      </c>
      <c r="LVP50" s="48">
        <v>0</v>
      </c>
      <c r="LVQ50" s="48">
        <v>0</v>
      </c>
      <c r="LVR50" s="48">
        <v>0</v>
      </c>
      <c r="LVS50" s="48">
        <v>0</v>
      </c>
      <c r="LVT50" s="48">
        <f>LVI50+LVN50</f>
        <v>0</v>
      </c>
      <c r="LVU50" s="47" t="s">
        <v>118</v>
      </c>
      <c r="LVV50" s="47">
        <v>3241</v>
      </c>
      <c r="LVW50" s="47">
        <v>1090</v>
      </c>
      <c r="LVX50" s="51" t="s">
        <v>119</v>
      </c>
      <c r="LVY50" s="48">
        <v>0</v>
      </c>
      <c r="LVZ50" s="48">
        <f>LVY50-LWC50</f>
        <v>-122330</v>
      </c>
      <c r="LWA50" s="48">
        <v>0</v>
      </c>
      <c r="LWB50" s="48">
        <v>0</v>
      </c>
      <c r="LWC50" s="48">
        <v>122330</v>
      </c>
      <c r="LWD50" s="49">
        <v>0</v>
      </c>
      <c r="LWE50" s="48">
        <v>0</v>
      </c>
      <c r="LWF50" s="48">
        <v>0</v>
      </c>
      <c r="LWG50" s="48">
        <v>0</v>
      </c>
      <c r="LWH50" s="48">
        <v>0</v>
      </c>
      <c r="LWI50" s="48">
        <v>0</v>
      </c>
      <c r="LWJ50" s="48">
        <f>LVY50+LWD50</f>
        <v>0</v>
      </c>
      <c r="LWK50" s="47" t="s">
        <v>118</v>
      </c>
      <c r="LWL50" s="47">
        <v>3241</v>
      </c>
      <c r="LWM50" s="47">
        <v>1090</v>
      </c>
      <c r="LWN50" s="51" t="s">
        <v>119</v>
      </c>
      <c r="LWO50" s="48">
        <v>0</v>
      </c>
      <c r="LWP50" s="48">
        <f>LWO50-LWS50</f>
        <v>-122330</v>
      </c>
      <c r="LWQ50" s="48">
        <v>0</v>
      </c>
      <c r="LWR50" s="48">
        <v>0</v>
      </c>
      <c r="LWS50" s="48">
        <v>122330</v>
      </c>
      <c r="LWT50" s="49">
        <v>0</v>
      </c>
      <c r="LWU50" s="48">
        <v>0</v>
      </c>
      <c r="LWV50" s="48">
        <v>0</v>
      </c>
      <c r="LWW50" s="48">
        <v>0</v>
      </c>
      <c r="LWX50" s="48">
        <v>0</v>
      </c>
      <c r="LWY50" s="48">
        <v>0</v>
      </c>
      <c r="LWZ50" s="48">
        <f>LWO50+LWT50</f>
        <v>0</v>
      </c>
      <c r="LXA50" s="47" t="s">
        <v>118</v>
      </c>
      <c r="LXB50" s="47">
        <v>3241</v>
      </c>
      <c r="LXC50" s="47">
        <v>1090</v>
      </c>
      <c r="LXD50" s="51" t="s">
        <v>119</v>
      </c>
      <c r="LXE50" s="48">
        <v>0</v>
      </c>
      <c r="LXF50" s="48">
        <f>LXE50-LXI50</f>
        <v>-122330</v>
      </c>
      <c r="LXG50" s="48">
        <v>0</v>
      </c>
      <c r="LXH50" s="48">
        <v>0</v>
      </c>
      <c r="LXI50" s="48">
        <v>122330</v>
      </c>
      <c r="LXJ50" s="49">
        <v>0</v>
      </c>
      <c r="LXK50" s="48">
        <v>0</v>
      </c>
      <c r="LXL50" s="48">
        <v>0</v>
      </c>
      <c r="LXM50" s="48">
        <v>0</v>
      </c>
      <c r="LXN50" s="48">
        <v>0</v>
      </c>
      <c r="LXO50" s="48">
        <v>0</v>
      </c>
      <c r="LXP50" s="48">
        <f>LXE50+LXJ50</f>
        <v>0</v>
      </c>
      <c r="LXQ50" s="47" t="s">
        <v>118</v>
      </c>
      <c r="LXR50" s="47">
        <v>3241</v>
      </c>
      <c r="LXS50" s="47">
        <v>1090</v>
      </c>
      <c r="LXT50" s="51" t="s">
        <v>119</v>
      </c>
      <c r="LXU50" s="48">
        <v>0</v>
      </c>
      <c r="LXV50" s="48">
        <f>LXU50-LXY50</f>
        <v>-122330</v>
      </c>
      <c r="LXW50" s="48">
        <v>0</v>
      </c>
      <c r="LXX50" s="48">
        <v>0</v>
      </c>
      <c r="LXY50" s="48">
        <v>122330</v>
      </c>
      <c r="LXZ50" s="49">
        <v>0</v>
      </c>
      <c r="LYA50" s="48">
        <v>0</v>
      </c>
      <c r="LYB50" s="48">
        <v>0</v>
      </c>
      <c r="LYC50" s="48">
        <v>0</v>
      </c>
      <c r="LYD50" s="48">
        <v>0</v>
      </c>
      <c r="LYE50" s="48">
        <v>0</v>
      </c>
      <c r="LYF50" s="48">
        <f>LXU50+LXZ50</f>
        <v>0</v>
      </c>
      <c r="LYG50" s="47" t="s">
        <v>118</v>
      </c>
      <c r="LYH50" s="47">
        <v>3241</v>
      </c>
      <c r="LYI50" s="47">
        <v>1090</v>
      </c>
      <c r="LYJ50" s="51" t="s">
        <v>119</v>
      </c>
      <c r="LYK50" s="48">
        <v>0</v>
      </c>
      <c r="LYL50" s="48">
        <f>LYK50-LYO50</f>
        <v>-122330</v>
      </c>
      <c r="LYM50" s="48">
        <v>0</v>
      </c>
      <c r="LYN50" s="48">
        <v>0</v>
      </c>
      <c r="LYO50" s="48">
        <v>122330</v>
      </c>
      <c r="LYP50" s="49">
        <v>0</v>
      </c>
      <c r="LYQ50" s="48">
        <v>0</v>
      </c>
      <c r="LYR50" s="48">
        <v>0</v>
      </c>
      <c r="LYS50" s="48">
        <v>0</v>
      </c>
      <c r="LYT50" s="48">
        <v>0</v>
      </c>
      <c r="LYU50" s="48">
        <v>0</v>
      </c>
      <c r="LYV50" s="48">
        <f>LYK50+LYP50</f>
        <v>0</v>
      </c>
      <c r="LYW50" s="47" t="s">
        <v>118</v>
      </c>
      <c r="LYX50" s="47">
        <v>3241</v>
      </c>
      <c r="LYY50" s="47">
        <v>1090</v>
      </c>
      <c r="LYZ50" s="51" t="s">
        <v>119</v>
      </c>
      <c r="LZA50" s="48">
        <v>0</v>
      </c>
      <c r="LZB50" s="48">
        <f>LZA50-LZE50</f>
        <v>-122330</v>
      </c>
      <c r="LZC50" s="48">
        <v>0</v>
      </c>
      <c r="LZD50" s="48">
        <v>0</v>
      </c>
      <c r="LZE50" s="48">
        <v>122330</v>
      </c>
      <c r="LZF50" s="49">
        <v>0</v>
      </c>
      <c r="LZG50" s="48">
        <v>0</v>
      </c>
      <c r="LZH50" s="48">
        <v>0</v>
      </c>
      <c r="LZI50" s="48">
        <v>0</v>
      </c>
      <c r="LZJ50" s="48">
        <v>0</v>
      </c>
      <c r="LZK50" s="48">
        <v>0</v>
      </c>
      <c r="LZL50" s="48">
        <f>LZA50+LZF50</f>
        <v>0</v>
      </c>
      <c r="LZM50" s="47" t="s">
        <v>118</v>
      </c>
      <c r="LZN50" s="47">
        <v>3241</v>
      </c>
      <c r="LZO50" s="47">
        <v>1090</v>
      </c>
      <c r="LZP50" s="51" t="s">
        <v>119</v>
      </c>
      <c r="LZQ50" s="48">
        <v>0</v>
      </c>
      <c r="LZR50" s="48">
        <f>LZQ50-LZU50</f>
        <v>-122330</v>
      </c>
      <c r="LZS50" s="48">
        <v>0</v>
      </c>
      <c r="LZT50" s="48">
        <v>0</v>
      </c>
      <c r="LZU50" s="48">
        <v>122330</v>
      </c>
      <c r="LZV50" s="49">
        <v>0</v>
      </c>
      <c r="LZW50" s="48">
        <v>0</v>
      </c>
      <c r="LZX50" s="48">
        <v>0</v>
      </c>
      <c r="LZY50" s="48">
        <v>0</v>
      </c>
      <c r="LZZ50" s="48">
        <v>0</v>
      </c>
      <c r="MAA50" s="48">
        <v>0</v>
      </c>
      <c r="MAB50" s="48">
        <f>LZQ50+LZV50</f>
        <v>0</v>
      </c>
      <c r="MAC50" s="47" t="s">
        <v>118</v>
      </c>
      <c r="MAD50" s="47">
        <v>3241</v>
      </c>
      <c r="MAE50" s="47">
        <v>1090</v>
      </c>
      <c r="MAF50" s="51" t="s">
        <v>119</v>
      </c>
      <c r="MAG50" s="48">
        <v>0</v>
      </c>
      <c r="MAH50" s="48">
        <f>MAG50-MAK50</f>
        <v>-122330</v>
      </c>
      <c r="MAI50" s="48">
        <v>0</v>
      </c>
      <c r="MAJ50" s="48">
        <v>0</v>
      </c>
      <c r="MAK50" s="48">
        <v>122330</v>
      </c>
      <c r="MAL50" s="49">
        <v>0</v>
      </c>
      <c r="MAM50" s="48">
        <v>0</v>
      </c>
      <c r="MAN50" s="48">
        <v>0</v>
      </c>
      <c r="MAO50" s="48">
        <v>0</v>
      </c>
      <c r="MAP50" s="48">
        <v>0</v>
      </c>
      <c r="MAQ50" s="48">
        <v>0</v>
      </c>
      <c r="MAR50" s="48">
        <f>MAG50+MAL50</f>
        <v>0</v>
      </c>
      <c r="MAS50" s="47" t="s">
        <v>118</v>
      </c>
      <c r="MAT50" s="47">
        <v>3241</v>
      </c>
      <c r="MAU50" s="47">
        <v>1090</v>
      </c>
      <c r="MAV50" s="51" t="s">
        <v>119</v>
      </c>
      <c r="MAW50" s="48">
        <v>0</v>
      </c>
      <c r="MAX50" s="48">
        <f>MAW50-MBA50</f>
        <v>-122330</v>
      </c>
      <c r="MAY50" s="48">
        <v>0</v>
      </c>
      <c r="MAZ50" s="48">
        <v>0</v>
      </c>
      <c r="MBA50" s="48">
        <v>122330</v>
      </c>
      <c r="MBB50" s="49">
        <v>0</v>
      </c>
      <c r="MBC50" s="48">
        <v>0</v>
      </c>
      <c r="MBD50" s="48">
        <v>0</v>
      </c>
      <c r="MBE50" s="48">
        <v>0</v>
      </c>
      <c r="MBF50" s="48">
        <v>0</v>
      </c>
      <c r="MBG50" s="48">
        <v>0</v>
      </c>
      <c r="MBH50" s="48">
        <f>MAW50+MBB50</f>
        <v>0</v>
      </c>
      <c r="MBI50" s="47" t="s">
        <v>118</v>
      </c>
      <c r="MBJ50" s="47">
        <v>3241</v>
      </c>
      <c r="MBK50" s="47">
        <v>1090</v>
      </c>
      <c r="MBL50" s="51" t="s">
        <v>119</v>
      </c>
      <c r="MBM50" s="48">
        <v>0</v>
      </c>
      <c r="MBN50" s="48">
        <f>MBM50-MBQ50</f>
        <v>-122330</v>
      </c>
      <c r="MBO50" s="48">
        <v>0</v>
      </c>
      <c r="MBP50" s="48">
        <v>0</v>
      </c>
      <c r="MBQ50" s="48">
        <v>122330</v>
      </c>
      <c r="MBR50" s="49">
        <v>0</v>
      </c>
      <c r="MBS50" s="48">
        <v>0</v>
      </c>
      <c r="MBT50" s="48">
        <v>0</v>
      </c>
      <c r="MBU50" s="48">
        <v>0</v>
      </c>
      <c r="MBV50" s="48">
        <v>0</v>
      </c>
      <c r="MBW50" s="48">
        <v>0</v>
      </c>
      <c r="MBX50" s="48">
        <f>MBM50+MBR50</f>
        <v>0</v>
      </c>
      <c r="MBY50" s="47" t="s">
        <v>118</v>
      </c>
      <c r="MBZ50" s="47">
        <v>3241</v>
      </c>
      <c r="MCA50" s="47">
        <v>1090</v>
      </c>
      <c r="MCB50" s="51" t="s">
        <v>119</v>
      </c>
      <c r="MCC50" s="48">
        <v>0</v>
      </c>
      <c r="MCD50" s="48">
        <f>MCC50-MCG50</f>
        <v>-122330</v>
      </c>
      <c r="MCE50" s="48">
        <v>0</v>
      </c>
      <c r="MCF50" s="48">
        <v>0</v>
      </c>
      <c r="MCG50" s="48">
        <v>122330</v>
      </c>
      <c r="MCH50" s="49">
        <v>0</v>
      </c>
      <c r="MCI50" s="48">
        <v>0</v>
      </c>
      <c r="MCJ50" s="48">
        <v>0</v>
      </c>
      <c r="MCK50" s="48">
        <v>0</v>
      </c>
      <c r="MCL50" s="48">
        <v>0</v>
      </c>
      <c r="MCM50" s="48">
        <v>0</v>
      </c>
      <c r="MCN50" s="48">
        <f>MCC50+MCH50</f>
        <v>0</v>
      </c>
      <c r="MCO50" s="47" t="s">
        <v>118</v>
      </c>
      <c r="MCP50" s="47">
        <v>3241</v>
      </c>
      <c r="MCQ50" s="47">
        <v>1090</v>
      </c>
      <c r="MCR50" s="51" t="s">
        <v>119</v>
      </c>
      <c r="MCS50" s="48">
        <v>0</v>
      </c>
      <c r="MCT50" s="48">
        <f>MCS50-MCW50</f>
        <v>-122330</v>
      </c>
      <c r="MCU50" s="48">
        <v>0</v>
      </c>
      <c r="MCV50" s="48">
        <v>0</v>
      </c>
      <c r="MCW50" s="48">
        <v>122330</v>
      </c>
      <c r="MCX50" s="49">
        <v>0</v>
      </c>
      <c r="MCY50" s="48">
        <v>0</v>
      </c>
      <c r="MCZ50" s="48">
        <v>0</v>
      </c>
      <c r="MDA50" s="48">
        <v>0</v>
      </c>
      <c r="MDB50" s="48">
        <v>0</v>
      </c>
      <c r="MDC50" s="48">
        <v>0</v>
      </c>
      <c r="MDD50" s="48">
        <f>MCS50+MCX50</f>
        <v>0</v>
      </c>
      <c r="MDE50" s="47" t="s">
        <v>118</v>
      </c>
      <c r="MDF50" s="47">
        <v>3241</v>
      </c>
      <c r="MDG50" s="47">
        <v>1090</v>
      </c>
      <c r="MDH50" s="51" t="s">
        <v>119</v>
      </c>
      <c r="MDI50" s="48">
        <v>0</v>
      </c>
      <c r="MDJ50" s="48">
        <f>MDI50-MDM50</f>
        <v>-122330</v>
      </c>
      <c r="MDK50" s="48">
        <v>0</v>
      </c>
      <c r="MDL50" s="48">
        <v>0</v>
      </c>
      <c r="MDM50" s="48">
        <v>122330</v>
      </c>
      <c r="MDN50" s="49">
        <v>0</v>
      </c>
      <c r="MDO50" s="48">
        <v>0</v>
      </c>
      <c r="MDP50" s="48">
        <v>0</v>
      </c>
      <c r="MDQ50" s="48">
        <v>0</v>
      </c>
      <c r="MDR50" s="48">
        <v>0</v>
      </c>
      <c r="MDS50" s="48">
        <v>0</v>
      </c>
      <c r="MDT50" s="48">
        <f>MDI50+MDN50</f>
        <v>0</v>
      </c>
      <c r="MDU50" s="47" t="s">
        <v>118</v>
      </c>
      <c r="MDV50" s="47">
        <v>3241</v>
      </c>
      <c r="MDW50" s="47">
        <v>1090</v>
      </c>
      <c r="MDX50" s="51" t="s">
        <v>119</v>
      </c>
      <c r="MDY50" s="48">
        <v>0</v>
      </c>
      <c r="MDZ50" s="48">
        <f>MDY50-MEC50</f>
        <v>-122330</v>
      </c>
      <c r="MEA50" s="48">
        <v>0</v>
      </c>
      <c r="MEB50" s="48">
        <v>0</v>
      </c>
      <c r="MEC50" s="48">
        <v>122330</v>
      </c>
      <c r="MED50" s="49">
        <v>0</v>
      </c>
      <c r="MEE50" s="48">
        <v>0</v>
      </c>
      <c r="MEF50" s="48">
        <v>0</v>
      </c>
      <c r="MEG50" s="48">
        <v>0</v>
      </c>
      <c r="MEH50" s="48">
        <v>0</v>
      </c>
      <c r="MEI50" s="48">
        <v>0</v>
      </c>
      <c r="MEJ50" s="48">
        <f>MDY50+MED50</f>
        <v>0</v>
      </c>
      <c r="MEK50" s="47" t="s">
        <v>118</v>
      </c>
      <c r="MEL50" s="47">
        <v>3241</v>
      </c>
      <c r="MEM50" s="47">
        <v>1090</v>
      </c>
      <c r="MEN50" s="51" t="s">
        <v>119</v>
      </c>
      <c r="MEO50" s="48">
        <v>0</v>
      </c>
      <c r="MEP50" s="48">
        <f>MEO50-MES50</f>
        <v>-122330</v>
      </c>
      <c r="MEQ50" s="48">
        <v>0</v>
      </c>
      <c r="MER50" s="48">
        <v>0</v>
      </c>
      <c r="MES50" s="48">
        <v>122330</v>
      </c>
      <c r="MET50" s="49">
        <v>0</v>
      </c>
      <c r="MEU50" s="48">
        <v>0</v>
      </c>
      <c r="MEV50" s="48">
        <v>0</v>
      </c>
      <c r="MEW50" s="48">
        <v>0</v>
      </c>
      <c r="MEX50" s="48">
        <v>0</v>
      </c>
      <c r="MEY50" s="48">
        <v>0</v>
      </c>
      <c r="MEZ50" s="48">
        <f>MEO50+MET50</f>
        <v>0</v>
      </c>
      <c r="MFA50" s="47" t="s">
        <v>118</v>
      </c>
      <c r="MFB50" s="47">
        <v>3241</v>
      </c>
      <c r="MFC50" s="47">
        <v>1090</v>
      </c>
      <c r="MFD50" s="51" t="s">
        <v>119</v>
      </c>
      <c r="MFE50" s="48">
        <v>0</v>
      </c>
      <c r="MFF50" s="48">
        <f>MFE50-MFI50</f>
        <v>-122330</v>
      </c>
      <c r="MFG50" s="48">
        <v>0</v>
      </c>
      <c r="MFH50" s="48">
        <v>0</v>
      </c>
      <c r="MFI50" s="48">
        <v>122330</v>
      </c>
      <c r="MFJ50" s="49">
        <v>0</v>
      </c>
      <c r="MFK50" s="48">
        <v>0</v>
      </c>
      <c r="MFL50" s="48">
        <v>0</v>
      </c>
      <c r="MFM50" s="48">
        <v>0</v>
      </c>
      <c r="MFN50" s="48">
        <v>0</v>
      </c>
      <c r="MFO50" s="48">
        <v>0</v>
      </c>
      <c r="MFP50" s="48">
        <f>MFE50+MFJ50</f>
        <v>0</v>
      </c>
      <c r="MFQ50" s="47" t="s">
        <v>118</v>
      </c>
      <c r="MFR50" s="47">
        <v>3241</v>
      </c>
      <c r="MFS50" s="47">
        <v>1090</v>
      </c>
      <c r="MFT50" s="51" t="s">
        <v>119</v>
      </c>
      <c r="MFU50" s="48">
        <v>0</v>
      </c>
      <c r="MFV50" s="48">
        <f>MFU50-MFY50</f>
        <v>-122330</v>
      </c>
      <c r="MFW50" s="48">
        <v>0</v>
      </c>
      <c r="MFX50" s="48">
        <v>0</v>
      </c>
      <c r="MFY50" s="48">
        <v>122330</v>
      </c>
      <c r="MFZ50" s="49">
        <v>0</v>
      </c>
      <c r="MGA50" s="48">
        <v>0</v>
      </c>
      <c r="MGB50" s="48">
        <v>0</v>
      </c>
      <c r="MGC50" s="48">
        <v>0</v>
      </c>
      <c r="MGD50" s="48">
        <v>0</v>
      </c>
      <c r="MGE50" s="48">
        <v>0</v>
      </c>
      <c r="MGF50" s="48">
        <f>MFU50+MFZ50</f>
        <v>0</v>
      </c>
      <c r="MGG50" s="47" t="s">
        <v>118</v>
      </c>
      <c r="MGH50" s="47">
        <v>3241</v>
      </c>
      <c r="MGI50" s="47">
        <v>1090</v>
      </c>
      <c r="MGJ50" s="51" t="s">
        <v>119</v>
      </c>
      <c r="MGK50" s="48">
        <v>0</v>
      </c>
      <c r="MGL50" s="48">
        <f>MGK50-MGO50</f>
        <v>-122330</v>
      </c>
      <c r="MGM50" s="48">
        <v>0</v>
      </c>
      <c r="MGN50" s="48">
        <v>0</v>
      </c>
      <c r="MGO50" s="48">
        <v>122330</v>
      </c>
      <c r="MGP50" s="49">
        <v>0</v>
      </c>
      <c r="MGQ50" s="48">
        <v>0</v>
      </c>
      <c r="MGR50" s="48">
        <v>0</v>
      </c>
      <c r="MGS50" s="48">
        <v>0</v>
      </c>
      <c r="MGT50" s="48">
        <v>0</v>
      </c>
      <c r="MGU50" s="48">
        <v>0</v>
      </c>
      <c r="MGV50" s="48">
        <f>MGK50+MGP50</f>
        <v>0</v>
      </c>
      <c r="MGW50" s="47" t="s">
        <v>118</v>
      </c>
      <c r="MGX50" s="47">
        <v>3241</v>
      </c>
      <c r="MGY50" s="47">
        <v>1090</v>
      </c>
      <c r="MGZ50" s="51" t="s">
        <v>119</v>
      </c>
      <c r="MHA50" s="48">
        <v>0</v>
      </c>
      <c r="MHB50" s="48">
        <f>MHA50-MHE50</f>
        <v>-122330</v>
      </c>
      <c r="MHC50" s="48">
        <v>0</v>
      </c>
      <c r="MHD50" s="48">
        <v>0</v>
      </c>
      <c r="MHE50" s="48">
        <v>122330</v>
      </c>
      <c r="MHF50" s="49">
        <v>0</v>
      </c>
      <c r="MHG50" s="48">
        <v>0</v>
      </c>
      <c r="MHH50" s="48">
        <v>0</v>
      </c>
      <c r="MHI50" s="48">
        <v>0</v>
      </c>
      <c r="MHJ50" s="48">
        <v>0</v>
      </c>
      <c r="MHK50" s="48">
        <v>0</v>
      </c>
      <c r="MHL50" s="48">
        <f>MHA50+MHF50</f>
        <v>0</v>
      </c>
      <c r="MHM50" s="47" t="s">
        <v>118</v>
      </c>
      <c r="MHN50" s="47">
        <v>3241</v>
      </c>
      <c r="MHO50" s="47">
        <v>1090</v>
      </c>
      <c r="MHP50" s="51" t="s">
        <v>119</v>
      </c>
      <c r="MHQ50" s="48">
        <v>0</v>
      </c>
      <c r="MHR50" s="48">
        <f>MHQ50-MHU50</f>
        <v>-122330</v>
      </c>
      <c r="MHS50" s="48">
        <v>0</v>
      </c>
      <c r="MHT50" s="48">
        <v>0</v>
      </c>
      <c r="MHU50" s="48">
        <v>122330</v>
      </c>
      <c r="MHV50" s="49">
        <v>0</v>
      </c>
      <c r="MHW50" s="48">
        <v>0</v>
      </c>
      <c r="MHX50" s="48">
        <v>0</v>
      </c>
      <c r="MHY50" s="48">
        <v>0</v>
      </c>
      <c r="MHZ50" s="48">
        <v>0</v>
      </c>
      <c r="MIA50" s="48">
        <v>0</v>
      </c>
      <c r="MIB50" s="48">
        <f>MHQ50+MHV50</f>
        <v>0</v>
      </c>
      <c r="MIC50" s="47" t="s">
        <v>118</v>
      </c>
      <c r="MID50" s="47">
        <v>3241</v>
      </c>
      <c r="MIE50" s="47">
        <v>1090</v>
      </c>
      <c r="MIF50" s="51" t="s">
        <v>119</v>
      </c>
      <c r="MIG50" s="48">
        <v>0</v>
      </c>
      <c r="MIH50" s="48">
        <f>MIG50-MIK50</f>
        <v>-122330</v>
      </c>
      <c r="MII50" s="48">
        <v>0</v>
      </c>
      <c r="MIJ50" s="48">
        <v>0</v>
      </c>
      <c r="MIK50" s="48">
        <v>122330</v>
      </c>
      <c r="MIL50" s="49">
        <v>0</v>
      </c>
      <c r="MIM50" s="48">
        <v>0</v>
      </c>
      <c r="MIN50" s="48">
        <v>0</v>
      </c>
      <c r="MIO50" s="48">
        <v>0</v>
      </c>
      <c r="MIP50" s="48">
        <v>0</v>
      </c>
      <c r="MIQ50" s="48">
        <v>0</v>
      </c>
      <c r="MIR50" s="48">
        <f>MIG50+MIL50</f>
        <v>0</v>
      </c>
      <c r="MIS50" s="47" t="s">
        <v>118</v>
      </c>
      <c r="MIT50" s="47">
        <v>3241</v>
      </c>
      <c r="MIU50" s="47">
        <v>1090</v>
      </c>
      <c r="MIV50" s="51" t="s">
        <v>119</v>
      </c>
      <c r="MIW50" s="48">
        <v>0</v>
      </c>
      <c r="MIX50" s="48">
        <f>MIW50-MJA50</f>
        <v>-122330</v>
      </c>
      <c r="MIY50" s="48">
        <v>0</v>
      </c>
      <c r="MIZ50" s="48">
        <v>0</v>
      </c>
      <c r="MJA50" s="48">
        <v>122330</v>
      </c>
      <c r="MJB50" s="49">
        <v>0</v>
      </c>
      <c r="MJC50" s="48">
        <v>0</v>
      </c>
      <c r="MJD50" s="48">
        <v>0</v>
      </c>
      <c r="MJE50" s="48">
        <v>0</v>
      </c>
      <c r="MJF50" s="48">
        <v>0</v>
      </c>
      <c r="MJG50" s="48">
        <v>0</v>
      </c>
      <c r="MJH50" s="48">
        <f>MIW50+MJB50</f>
        <v>0</v>
      </c>
      <c r="MJI50" s="47" t="s">
        <v>118</v>
      </c>
      <c r="MJJ50" s="47">
        <v>3241</v>
      </c>
      <c r="MJK50" s="47">
        <v>1090</v>
      </c>
      <c r="MJL50" s="51" t="s">
        <v>119</v>
      </c>
      <c r="MJM50" s="48">
        <v>0</v>
      </c>
      <c r="MJN50" s="48">
        <f>MJM50-MJQ50</f>
        <v>-122330</v>
      </c>
      <c r="MJO50" s="48">
        <v>0</v>
      </c>
      <c r="MJP50" s="48">
        <v>0</v>
      </c>
      <c r="MJQ50" s="48">
        <v>122330</v>
      </c>
      <c r="MJR50" s="49">
        <v>0</v>
      </c>
      <c r="MJS50" s="48">
        <v>0</v>
      </c>
      <c r="MJT50" s="48">
        <v>0</v>
      </c>
      <c r="MJU50" s="48">
        <v>0</v>
      </c>
      <c r="MJV50" s="48">
        <v>0</v>
      </c>
      <c r="MJW50" s="48">
        <v>0</v>
      </c>
      <c r="MJX50" s="48">
        <f>MJM50+MJR50</f>
        <v>0</v>
      </c>
      <c r="MJY50" s="47" t="s">
        <v>118</v>
      </c>
      <c r="MJZ50" s="47">
        <v>3241</v>
      </c>
      <c r="MKA50" s="47">
        <v>1090</v>
      </c>
      <c r="MKB50" s="51" t="s">
        <v>119</v>
      </c>
      <c r="MKC50" s="48">
        <v>0</v>
      </c>
      <c r="MKD50" s="48">
        <f>MKC50-MKG50</f>
        <v>-122330</v>
      </c>
      <c r="MKE50" s="48">
        <v>0</v>
      </c>
      <c r="MKF50" s="48">
        <v>0</v>
      </c>
      <c r="MKG50" s="48">
        <v>122330</v>
      </c>
      <c r="MKH50" s="49">
        <v>0</v>
      </c>
      <c r="MKI50" s="48">
        <v>0</v>
      </c>
      <c r="MKJ50" s="48">
        <v>0</v>
      </c>
      <c r="MKK50" s="48">
        <v>0</v>
      </c>
      <c r="MKL50" s="48">
        <v>0</v>
      </c>
      <c r="MKM50" s="48">
        <v>0</v>
      </c>
      <c r="MKN50" s="48">
        <f>MKC50+MKH50</f>
        <v>0</v>
      </c>
      <c r="MKO50" s="47" t="s">
        <v>118</v>
      </c>
      <c r="MKP50" s="47">
        <v>3241</v>
      </c>
      <c r="MKQ50" s="47">
        <v>1090</v>
      </c>
      <c r="MKR50" s="51" t="s">
        <v>119</v>
      </c>
      <c r="MKS50" s="48">
        <v>0</v>
      </c>
      <c r="MKT50" s="48">
        <f>MKS50-MKW50</f>
        <v>-122330</v>
      </c>
      <c r="MKU50" s="48">
        <v>0</v>
      </c>
      <c r="MKV50" s="48">
        <v>0</v>
      </c>
      <c r="MKW50" s="48">
        <v>122330</v>
      </c>
      <c r="MKX50" s="49">
        <v>0</v>
      </c>
      <c r="MKY50" s="48">
        <v>0</v>
      </c>
      <c r="MKZ50" s="48">
        <v>0</v>
      </c>
      <c r="MLA50" s="48">
        <v>0</v>
      </c>
      <c r="MLB50" s="48">
        <v>0</v>
      </c>
      <c r="MLC50" s="48">
        <v>0</v>
      </c>
      <c r="MLD50" s="48">
        <f>MKS50+MKX50</f>
        <v>0</v>
      </c>
      <c r="MLE50" s="47" t="s">
        <v>118</v>
      </c>
      <c r="MLF50" s="47">
        <v>3241</v>
      </c>
      <c r="MLG50" s="47">
        <v>1090</v>
      </c>
      <c r="MLH50" s="51" t="s">
        <v>119</v>
      </c>
      <c r="MLI50" s="48">
        <v>0</v>
      </c>
      <c r="MLJ50" s="48">
        <f>MLI50-MLM50</f>
        <v>-122330</v>
      </c>
      <c r="MLK50" s="48">
        <v>0</v>
      </c>
      <c r="MLL50" s="48">
        <v>0</v>
      </c>
      <c r="MLM50" s="48">
        <v>122330</v>
      </c>
      <c r="MLN50" s="49">
        <v>0</v>
      </c>
      <c r="MLO50" s="48">
        <v>0</v>
      </c>
      <c r="MLP50" s="48">
        <v>0</v>
      </c>
      <c r="MLQ50" s="48">
        <v>0</v>
      </c>
      <c r="MLR50" s="48">
        <v>0</v>
      </c>
      <c r="MLS50" s="48">
        <v>0</v>
      </c>
      <c r="MLT50" s="48">
        <f>MLI50+MLN50</f>
        <v>0</v>
      </c>
      <c r="MLU50" s="47" t="s">
        <v>118</v>
      </c>
      <c r="MLV50" s="47">
        <v>3241</v>
      </c>
      <c r="MLW50" s="47">
        <v>1090</v>
      </c>
      <c r="MLX50" s="51" t="s">
        <v>119</v>
      </c>
      <c r="MLY50" s="48">
        <v>0</v>
      </c>
      <c r="MLZ50" s="48">
        <f>MLY50-MMC50</f>
        <v>-122330</v>
      </c>
      <c r="MMA50" s="48">
        <v>0</v>
      </c>
      <c r="MMB50" s="48">
        <v>0</v>
      </c>
      <c r="MMC50" s="48">
        <v>122330</v>
      </c>
      <c r="MMD50" s="49">
        <v>0</v>
      </c>
      <c r="MME50" s="48">
        <v>0</v>
      </c>
      <c r="MMF50" s="48">
        <v>0</v>
      </c>
      <c r="MMG50" s="48">
        <v>0</v>
      </c>
      <c r="MMH50" s="48">
        <v>0</v>
      </c>
      <c r="MMI50" s="48">
        <v>0</v>
      </c>
      <c r="MMJ50" s="48">
        <f>MLY50+MMD50</f>
        <v>0</v>
      </c>
      <c r="MMK50" s="47" t="s">
        <v>118</v>
      </c>
      <c r="MML50" s="47">
        <v>3241</v>
      </c>
      <c r="MMM50" s="47">
        <v>1090</v>
      </c>
      <c r="MMN50" s="51" t="s">
        <v>119</v>
      </c>
      <c r="MMO50" s="48">
        <v>0</v>
      </c>
      <c r="MMP50" s="48">
        <f>MMO50-MMS50</f>
        <v>-122330</v>
      </c>
      <c r="MMQ50" s="48">
        <v>0</v>
      </c>
      <c r="MMR50" s="48">
        <v>0</v>
      </c>
      <c r="MMS50" s="48">
        <v>122330</v>
      </c>
      <c r="MMT50" s="49">
        <v>0</v>
      </c>
      <c r="MMU50" s="48">
        <v>0</v>
      </c>
      <c r="MMV50" s="48">
        <v>0</v>
      </c>
      <c r="MMW50" s="48">
        <v>0</v>
      </c>
      <c r="MMX50" s="48">
        <v>0</v>
      </c>
      <c r="MMY50" s="48">
        <v>0</v>
      </c>
      <c r="MMZ50" s="48">
        <f>MMO50+MMT50</f>
        <v>0</v>
      </c>
      <c r="MNA50" s="47" t="s">
        <v>118</v>
      </c>
      <c r="MNB50" s="47">
        <v>3241</v>
      </c>
      <c r="MNC50" s="47">
        <v>1090</v>
      </c>
      <c r="MND50" s="51" t="s">
        <v>119</v>
      </c>
      <c r="MNE50" s="48">
        <v>0</v>
      </c>
      <c r="MNF50" s="48">
        <f>MNE50-MNI50</f>
        <v>-122330</v>
      </c>
      <c r="MNG50" s="48">
        <v>0</v>
      </c>
      <c r="MNH50" s="48">
        <v>0</v>
      </c>
      <c r="MNI50" s="48">
        <v>122330</v>
      </c>
      <c r="MNJ50" s="49">
        <v>0</v>
      </c>
      <c r="MNK50" s="48">
        <v>0</v>
      </c>
      <c r="MNL50" s="48">
        <v>0</v>
      </c>
      <c r="MNM50" s="48">
        <v>0</v>
      </c>
      <c r="MNN50" s="48">
        <v>0</v>
      </c>
      <c r="MNO50" s="48">
        <v>0</v>
      </c>
      <c r="MNP50" s="48">
        <f>MNE50+MNJ50</f>
        <v>0</v>
      </c>
      <c r="MNQ50" s="47" t="s">
        <v>118</v>
      </c>
      <c r="MNR50" s="47">
        <v>3241</v>
      </c>
      <c r="MNS50" s="47">
        <v>1090</v>
      </c>
      <c r="MNT50" s="51" t="s">
        <v>119</v>
      </c>
      <c r="MNU50" s="48">
        <v>0</v>
      </c>
      <c r="MNV50" s="48">
        <f>MNU50-MNY50</f>
        <v>-122330</v>
      </c>
      <c r="MNW50" s="48">
        <v>0</v>
      </c>
      <c r="MNX50" s="48">
        <v>0</v>
      </c>
      <c r="MNY50" s="48">
        <v>122330</v>
      </c>
      <c r="MNZ50" s="49">
        <v>0</v>
      </c>
      <c r="MOA50" s="48">
        <v>0</v>
      </c>
      <c r="MOB50" s="48">
        <v>0</v>
      </c>
      <c r="MOC50" s="48">
        <v>0</v>
      </c>
      <c r="MOD50" s="48">
        <v>0</v>
      </c>
      <c r="MOE50" s="48">
        <v>0</v>
      </c>
      <c r="MOF50" s="48">
        <f>MNU50+MNZ50</f>
        <v>0</v>
      </c>
      <c r="MOG50" s="47" t="s">
        <v>118</v>
      </c>
      <c r="MOH50" s="47">
        <v>3241</v>
      </c>
      <c r="MOI50" s="47">
        <v>1090</v>
      </c>
      <c r="MOJ50" s="51" t="s">
        <v>119</v>
      </c>
      <c r="MOK50" s="48">
        <v>0</v>
      </c>
      <c r="MOL50" s="48">
        <f>MOK50-MOO50</f>
        <v>-122330</v>
      </c>
      <c r="MOM50" s="48">
        <v>0</v>
      </c>
      <c r="MON50" s="48">
        <v>0</v>
      </c>
      <c r="MOO50" s="48">
        <v>122330</v>
      </c>
      <c r="MOP50" s="49">
        <v>0</v>
      </c>
      <c r="MOQ50" s="48">
        <v>0</v>
      </c>
      <c r="MOR50" s="48">
        <v>0</v>
      </c>
      <c r="MOS50" s="48">
        <v>0</v>
      </c>
      <c r="MOT50" s="48">
        <v>0</v>
      </c>
      <c r="MOU50" s="48">
        <v>0</v>
      </c>
      <c r="MOV50" s="48">
        <f>MOK50+MOP50</f>
        <v>0</v>
      </c>
      <c r="MOW50" s="47" t="s">
        <v>118</v>
      </c>
      <c r="MOX50" s="47">
        <v>3241</v>
      </c>
      <c r="MOY50" s="47">
        <v>1090</v>
      </c>
      <c r="MOZ50" s="51" t="s">
        <v>119</v>
      </c>
      <c r="MPA50" s="48">
        <v>0</v>
      </c>
      <c r="MPB50" s="48">
        <f>MPA50-MPE50</f>
        <v>-122330</v>
      </c>
      <c r="MPC50" s="48">
        <v>0</v>
      </c>
      <c r="MPD50" s="48">
        <v>0</v>
      </c>
      <c r="MPE50" s="48">
        <v>122330</v>
      </c>
      <c r="MPF50" s="49">
        <v>0</v>
      </c>
      <c r="MPG50" s="48">
        <v>0</v>
      </c>
      <c r="MPH50" s="48">
        <v>0</v>
      </c>
      <c r="MPI50" s="48">
        <v>0</v>
      </c>
      <c r="MPJ50" s="48">
        <v>0</v>
      </c>
      <c r="MPK50" s="48">
        <v>0</v>
      </c>
      <c r="MPL50" s="48">
        <f>MPA50+MPF50</f>
        <v>0</v>
      </c>
      <c r="MPM50" s="47" t="s">
        <v>118</v>
      </c>
      <c r="MPN50" s="47">
        <v>3241</v>
      </c>
      <c r="MPO50" s="47">
        <v>1090</v>
      </c>
      <c r="MPP50" s="51" t="s">
        <v>119</v>
      </c>
      <c r="MPQ50" s="48">
        <v>0</v>
      </c>
      <c r="MPR50" s="48">
        <f>MPQ50-MPU50</f>
        <v>-122330</v>
      </c>
      <c r="MPS50" s="48">
        <v>0</v>
      </c>
      <c r="MPT50" s="48">
        <v>0</v>
      </c>
      <c r="MPU50" s="48">
        <v>122330</v>
      </c>
      <c r="MPV50" s="49">
        <v>0</v>
      </c>
      <c r="MPW50" s="48">
        <v>0</v>
      </c>
      <c r="MPX50" s="48">
        <v>0</v>
      </c>
      <c r="MPY50" s="48">
        <v>0</v>
      </c>
      <c r="MPZ50" s="48">
        <v>0</v>
      </c>
      <c r="MQA50" s="48">
        <v>0</v>
      </c>
      <c r="MQB50" s="48">
        <f>MPQ50+MPV50</f>
        <v>0</v>
      </c>
      <c r="MQC50" s="47" t="s">
        <v>118</v>
      </c>
      <c r="MQD50" s="47">
        <v>3241</v>
      </c>
      <c r="MQE50" s="47">
        <v>1090</v>
      </c>
      <c r="MQF50" s="51" t="s">
        <v>119</v>
      </c>
      <c r="MQG50" s="48">
        <v>0</v>
      </c>
      <c r="MQH50" s="48">
        <f>MQG50-MQK50</f>
        <v>-122330</v>
      </c>
      <c r="MQI50" s="48">
        <v>0</v>
      </c>
      <c r="MQJ50" s="48">
        <v>0</v>
      </c>
      <c r="MQK50" s="48">
        <v>122330</v>
      </c>
      <c r="MQL50" s="49">
        <v>0</v>
      </c>
      <c r="MQM50" s="48">
        <v>0</v>
      </c>
      <c r="MQN50" s="48">
        <v>0</v>
      </c>
      <c r="MQO50" s="48">
        <v>0</v>
      </c>
      <c r="MQP50" s="48">
        <v>0</v>
      </c>
      <c r="MQQ50" s="48">
        <v>0</v>
      </c>
      <c r="MQR50" s="48">
        <f>MQG50+MQL50</f>
        <v>0</v>
      </c>
      <c r="MQS50" s="47" t="s">
        <v>118</v>
      </c>
      <c r="MQT50" s="47">
        <v>3241</v>
      </c>
      <c r="MQU50" s="47">
        <v>1090</v>
      </c>
      <c r="MQV50" s="51" t="s">
        <v>119</v>
      </c>
      <c r="MQW50" s="48">
        <v>0</v>
      </c>
      <c r="MQX50" s="48">
        <f>MQW50-MRA50</f>
        <v>-122330</v>
      </c>
      <c r="MQY50" s="48">
        <v>0</v>
      </c>
      <c r="MQZ50" s="48">
        <v>0</v>
      </c>
      <c r="MRA50" s="48">
        <v>122330</v>
      </c>
      <c r="MRB50" s="49">
        <v>0</v>
      </c>
      <c r="MRC50" s="48">
        <v>0</v>
      </c>
      <c r="MRD50" s="48">
        <v>0</v>
      </c>
      <c r="MRE50" s="48">
        <v>0</v>
      </c>
      <c r="MRF50" s="48">
        <v>0</v>
      </c>
      <c r="MRG50" s="48">
        <v>0</v>
      </c>
      <c r="MRH50" s="48">
        <f>MQW50+MRB50</f>
        <v>0</v>
      </c>
      <c r="MRI50" s="47" t="s">
        <v>118</v>
      </c>
      <c r="MRJ50" s="47">
        <v>3241</v>
      </c>
      <c r="MRK50" s="47">
        <v>1090</v>
      </c>
      <c r="MRL50" s="51" t="s">
        <v>119</v>
      </c>
      <c r="MRM50" s="48">
        <v>0</v>
      </c>
      <c r="MRN50" s="48">
        <f>MRM50-MRQ50</f>
        <v>-122330</v>
      </c>
      <c r="MRO50" s="48">
        <v>0</v>
      </c>
      <c r="MRP50" s="48">
        <v>0</v>
      </c>
      <c r="MRQ50" s="48">
        <v>122330</v>
      </c>
      <c r="MRR50" s="49">
        <v>0</v>
      </c>
      <c r="MRS50" s="48">
        <v>0</v>
      </c>
      <c r="MRT50" s="48">
        <v>0</v>
      </c>
      <c r="MRU50" s="48">
        <v>0</v>
      </c>
      <c r="MRV50" s="48">
        <v>0</v>
      </c>
      <c r="MRW50" s="48">
        <v>0</v>
      </c>
      <c r="MRX50" s="48">
        <f>MRM50+MRR50</f>
        <v>0</v>
      </c>
      <c r="MRY50" s="47" t="s">
        <v>118</v>
      </c>
      <c r="MRZ50" s="47">
        <v>3241</v>
      </c>
      <c r="MSA50" s="47">
        <v>1090</v>
      </c>
      <c r="MSB50" s="51" t="s">
        <v>119</v>
      </c>
      <c r="MSC50" s="48">
        <v>0</v>
      </c>
      <c r="MSD50" s="48">
        <f>MSC50-MSG50</f>
        <v>-122330</v>
      </c>
      <c r="MSE50" s="48">
        <v>0</v>
      </c>
      <c r="MSF50" s="48">
        <v>0</v>
      </c>
      <c r="MSG50" s="48">
        <v>122330</v>
      </c>
      <c r="MSH50" s="49">
        <v>0</v>
      </c>
      <c r="MSI50" s="48">
        <v>0</v>
      </c>
      <c r="MSJ50" s="48">
        <v>0</v>
      </c>
      <c r="MSK50" s="48">
        <v>0</v>
      </c>
      <c r="MSL50" s="48">
        <v>0</v>
      </c>
      <c r="MSM50" s="48">
        <v>0</v>
      </c>
      <c r="MSN50" s="48">
        <f>MSC50+MSH50</f>
        <v>0</v>
      </c>
      <c r="MSO50" s="47" t="s">
        <v>118</v>
      </c>
      <c r="MSP50" s="47">
        <v>3241</v>
      </c>
      <c r="MSQ50" s="47">
        <v>1090</v>
      </c>
      <c r="MSR50" s="51" t="s">
        <v>119</v>
      </c>
      <c r="MSS50" s="48">
        <v>0</v>
      </c>
      <c r="MST50" s="48">
        <f>MSS50-MSW50</f>
        <v>-122330</v>
      </c>
      <c r="MSU50" s="48">
        <v>0</v>
      </c>
      <c r="MSV50" s="48">
        <v>0</v>
      </c>
      <c r="MSW50" s="48">
        <v>122330</v>
      </c>
      <c r="MSX50" s="49">
        <v>0</v>
      </c>
      <c r="MSY50" s="48">
        <v>0</v>
      </c>
      <c r="MSZ50" s="48">
        <v>0</v>
      </c>
      <c r="MTA50" s="48">
        <v>0</v>
      </c>
      <c r="MTB50" s="48">
        <v>0</v>
      </c>
      <c r="MTC50" s="48">
        <v>0</v>
      </c>
      <c r="MTD50" s="48">
        <f>MSS50+MSX50</f>
        <v>0</v>
      </c>
      <c r="MTE50" s="47" t="s">
        <v>118</v>
      </c>
      <c r="MTF50" s="47">
        <v>3241</v>
      </c>
      <c r="MTG50" s="47">
        <v>1090</v>
      </c>
      <c r="MTH50" s="51" t="s">
        <v>119</v>
      </c>
      <c r="MTI50" s="48">
        <v>0</v>
      </c>
      <c r="MTJ50" s="48">
        <f>MTI50-MTM50</f>
        <v>-122330</v>
      </c>
      <c r="MTK50" s="48">
        <v>0</v>
      </c>
      <c r="MTL50" s="48">
        <v>0</v>
      </c>
      <c r="MTM50" s="48">
        <v>122330</v>
      </c>
      <c r="MTN50" s="49">
        <v>0</v>
      </c>
      <c r="MTO50" s="48">
        <v>0</v>
      </c>
      <c r="MTP50" s="48">
        <v>0</v>
      </c>
      <c r="MTQ50" s="48">
        <v>0</v>
      </c>
      <c r="MTR50" s="48">
        <v>0</v>
      </c>
      <c r="MTS50" s="48">
        <v>0</v>
      </c>
      <c r="MTT50" s="48">
        <f>MTI50+MTN50</f>
        <v>0</v>
      </c>
      <c r="MTU50" s="47" t="s">
        <v>118</v>
      </c>
      <c r="MTV50" s="47">
        <v>3241</v>
      </c>
      <c r="MTW50" s="47">
        <v>1090</v>
      </c>
      <c r="MTX50" s="51" t="s">
        <v>119</v>
      </c>
      <c r="MTY50" s="48">
        <v>0</v>
      </c>
      <c r="MTZ50" s="48">
        <f>MTY50-MUC50</f>
        <v>-122330</v>
      </c>
      <c r="MUA50" s="48">
        <v>0</v>
      </c>
      <c r="MUB50" s="48">
        <v>0</v>
      </c>
      <c r="MUC50" s="48">
        <v>122330</v>
      </c>
      <c r="MUD50" s="49">
        <v>0</v>
      </c>
      <c r="MUE50" s="48">
        <v>0</v>
      </c>
      <c r="MUF50" s="48">
        <v>0</v>
      </c>
      <c r="MUG50" s="48">
        <v>0</v>
      </c>
      <c r="MUH50" s="48">
        <v>0</v>
      </c>
      <c r="MUI50" s="48">
        <v>0</v>
      </c>
      <c r="MUJ50" s="48">
        <f>MTY50+MUD50</f>
        <v>0</v>
      </c>
      <c r="MUK50" s="47" t="s">
        <v>118</v>
      </c>
      <c r="MUL50" s="47">
        <v>3241</v>
      </c>
      <c r="MUM50" s="47">
        <v>1090</v>
      </c>
      <c r="MUN50" s="51" t="s">
        <v>119</v>
      </c>
      <c r="MUO50" s="48">
        <v>0</v>
      </c>
      <c r="MUP50" s="48">
        <f>MUO50-MUS50</f>
        <v>-122330</v>
      </c>
      <c r="MUQ50" s="48">
        <v>0</v>
      </c>
      <c r="MUR50" s="48">
        <v>0</v>
      </c>
      <c r="MUS50" s="48">
        <v>122330</v>
      </c>
      <c r="MUT50" s="49">
        <v>0</v>
      </c>
      <c r="MUU50" s="48">
        <v>0</v>
      </c>
      <c r="MUV50" s="48">
        <v>0</v>
      </c>
      <c r="MUW50" s="48">
        <v>0</v>
      </c>
      <c r="MUX50" s="48">
        <v>0</v>
      </c>
      <c r="MUY50" s="48">
        <v>0</v>
      </c>
      <c r="MUZ50" s="48">
        <f>MUO50+MUT50</f>
        <v>0</v>
      </c>
      <c r="MVA50" s="47" t="s">
        <v>118</v>
      </c>
      <c r="MVB50" s="47">
        <v>3241</v>
      </c>
      <c r="MVC50" s="47">
        <v>1090</v>
      </c>
      <c r="MVD50" s="51" t="s">
        <v>119</v>
      </c>
      <c r="MVE50" s="48">
        <v>0</v>
      </c>
      <c r="MVF50" s="48">
        <f>MVE50-MVI50</f>
        <v>-122330</v>
      </c>
      <c r="MVG50" s="48">
        <v>0</v>
      </c>
      <c r="MVH50" s="48">
        <v>0</v>
      </c>
      <c r="MVI50" s="48">
        <v>122330</v>
      </c>
      <c r="MVJ50" s="49">
        <v>0</v>
      </c>
      <c r="MVK50" s="48">
        <v>0</v>
      </c>
      <c r="MVL50" s="48">
        <v>0</v>
      </c>
      <c r="MVM50" s="48">
        <v>0</v>
      </c>
      <c r="MVN50" s="48">
        <v>0</v>
      </c>
      <c r="MVO50" s="48">
        <v>0</v>
      </c>
      <c r="MVP50" s="48">
        <f>MVE50+MVJ50</f>
        <v>0</v>
      </c>
      <c r="MVQ50" s="47" t="s">
        <v>118</v>
      </c>
      <c r="MVR50" s="47">
        <v>3241</v>
      </c>
      <c r="MVS50" s="47">
        <v>1090</v>
      </c>
      <c r="MVT50" s="51" t="s">
        <v>119</v>
      </c>
      <c r="MVU50" s="48">
        <v>0</v>
      </c>
      <c r="MVV50" s="48">
        <f>MVU50-MVY50</f>
        <v>-122330</v>
      </c>
      <c r="MVW50" s="48">
        <v>0</v>
      </c>
      <c r="MVX50" s="48">
        <v>0</v>
      </c>
      <c r="MVY50" s="48">
        <v>122330</v>
      </c>
      <c r="MVZ50" s="49">
        <v>0</v>
      </c>
      <c r="MWA50" s="48">
        <v>0</v>
      </c>
      <c r="MWB50" s="48">
        <v>0</v>
      </c>
      <c r="MWC50" s="48">
        <v>0</v>
      </c>
      <c r="MWD50" s="48">
        <v>0</v>
      </c>
      <c r="MWE50" s="48">
        <v>0</v>
      </c>
      <c r="MWF50" s="48">
        <f>MVU50+MVZ50</f>
        <v>0</v>
      </c>
      <c r="MWG50" s="47" t="s">
        <v>118</v>
      </c>
      <c r="MWH50" s="47">
        <v>3241</v>
      </c>
      <c r="MWI50" s="47">
        <v>1090</v>
      </c>
      <c r="MWJ50" s="51" t="s">
        <v>119</v>
      </c>
      <c r="MWK50" s="48">
        <v>0</v>
      </c>
      <c r="MWL50" s="48">
        <f>MWK50-MWO50</f>
        <v>-122330</v>
      </c>
      <c r="MWM50" s="48">
        <v>0</v>
      </c>
      <c r="MWN50" s="48">
        <v>0</v>
      </c>
      <c r="MWO50" s="48">
        <v>122330</v>
      </c>
      <c r="MWP50" s="49">
        <v>0</v>
      </c>
      <c r="MWQ50" s="48">
        <v>0</v>
      </c>
      <c r="MWR50" s="48">
        <v>0</v>
      </c>
      <c r="MWS50" s="48">
        <v>0</v>
      </c>
      <c r="MWT50" s="48">
        <v>0</v>
      </c>
      <c r="MWU50" s="48">
        <v>0</v>
      </c>
      <c r="MWV50" s="48">
        <f>MWK50+MWP50</f>
        <v>0</v>
      </c>
      <c r="MWW50" s="47" t="s">
        <v>118</v>
      </c>
      <c r="MWX50" s="47">
        <v>3241</v>
      </c>
      <c r="MWY50" s="47">
        <v>1090</v>
      </c>
      <c r="MWZ50" s="51" t="s">
        <v>119</v>
      </c>
      <c r="MXA50" s="48">
        <v>0</v>
      </c>
      <c r="MXB50" s="48">
        <f>MXA50-MXE50</f>
        <v>-122330</v>
      </c>
      <c r="MXC50" s="48">
        <v>0</v>
      </c>
      <c r="MXD50" s="48">
        <v>0</v>
      </c>
      <c r="MXE50" s="48">
        <v>122330</v>
      </c>
      <c r="MXF50" s="49">
        <v>0</v>
      </c>
      <c r="MXG50" s="48">
        <v>0</v>
      </c>
      <c r="MXH50" s="48">
        <v>0</v>
      </c>
      <c r="MXI50" s="48">
        <v>0</v>
      </c>
      <c r="MXJ50" s="48">
        <v>0</v>
      </c>
      <c r="MXK50" s="48">
        <v>0</v>
      </c>
      <c r="MXL50" s="48">
        <f>MXA50+MXF50</f>
        <v>0</v>
      </c>
      <c r="MXM50" s="47" t="s">
        <v>118</v>
      </c>
      <c r="MXN50" s="47">
        <v>3241</v>
      </c>
      <c r="MXO50" s="47">
        <v>1090</v>
      </c>
      <c r="MXP50" s="51" t="s">
        <v>119</v>
      </c>
      <c r="MXQ50" s="48">
        <v>0</v>
      </c>
      <c r="MXR50" s="48">
        <f>MXQ50-MXU50</f>
        <v>-122330</v>
      </c>
      <c r="MXS50" s="48">
        <v>0</v>
      </c>
      <c r="MXT50" s="48">
        <v>0</v>
      </c>
      <c r="MXU50" s="48">
        <v>122330</v>
      </c>
      <c r="MXV50" s="49">
        <v>0</v>
      </c>
      <c r="MXW50" s="48">
        <v>0</v>
      </c>
      <c r="MXX50" s="48">
        <v>0</v>
      </c>
      <c r="MXY50" s="48">
        <v>0</v>
      </c>
      <c r="MXZ50" s="48">
        <v>0</v>
      </c>
      <c r="MYA50" s="48">
        <v>0</v>
      </c>
      <c r="MYB50" s="48">
        <f>MXQ50+MXV50</f>
        <v>0</v>
      </c>
      <c r="MYC50" s="47" t="s">
        <v>118</v>
      </c>
      <c r="MYD50" s="47">
        <v>3241</v>
      </c>
      <c r="MYE50" s="47">
        <v>1090</v>
      </c>
      <c r="MYF50" s="51" t="s">
        <v>119</v>
      </c>
      <c r="MYG50" s="48">
        <v>0</v>
      </c>
      <c r="MYH50" s="48">
        <f>MYG50-MYK50</f>
        <v>-122330</v>
      </c>
      <c r="MYI50" s="48">
        <v>0</v>
      </c>
      <c r="MYJ50" s="48">
        <v>0</v>
      </c>
      <c r="MYK50" s="48">
        <v>122330</v>
      </c>
      <c r="MYL50" s="49">
        <v>0</v>
      </c>
      <c r="MYM50" s="48">
        <v>0</v>
      </c>
      <c r="MYN50" s="48">
        <v>0</v>
      </c>
      <c r="MYO50" s="48">
        <v>0</v>
      </c>
      <c r="MYP50" s="48">
        <v>0</v>
      </c>
      <c r="MYQ50" s="48">
        <v>0</v>
      </c>
      <c r="MYR50" s="48">
        <f>MYG50+MYL50</f>
        <v>0</v>
      </c>
      <c r="MYS50" s="47" t="s">
        <v>118</v>
      </c>
      <c r="MYT50" s="47">
        <v>3241</v>
      </c>
      <c r="MYU50" s="47">
        <v>1090</v>
      </c>
      <c r="MYV50" s="51" t="s">
        <v>119</v>
      </c>
      <c r="MYW50" s="48">
        <v>0</v>
      </c>
      <c r="MYX50" s="48">
        <f>MYW50-MZA50</f>
        <v>-122330</v>
      </c>
      <c r="MYY50" s="48">
        <v>0</v>
      </c>
      <c r="MYZ50" s="48">
        <v>0</v>
      </c>
      <c r="MZA50" s="48">
        <v>122330</v>
      </c>
      <c r="MZB50" s="49">
        <v>0</v>
      </c>
      <c r="MZC50" s="48">
        <v>0</v>
      </c>
      <c r="MZD50" s="48">
        <v>0</v>
      </c>
      <c r="MZE50" s="48">
        <v>0</v>
      </c>
      <c r="MZF50" s="48">
        <v>0</v>
      </c>
      <c r="MZG50" s="48">
        <v>0</v>
      </c>
      <c r="MZH50" s="48">
        <f>MYW50+MZB50</f>
        <v>0</v>
      </c>
      <c r="MZI50" s="47" t="s">
        <v>118</v>
      </c>
      <c r="MZJ50" s="47">
        <v>3241</v>
      </c>
      <c r="MZK50" s="47">
        <v>1090</v>
      </c>
      <c r="MZL50" s="51" t="s">
        <v>119</v>
      </c>
      <c r="MZM50" s="48">
        <v>0</v>
      </c>
      <c r="MZN50" s="48">
        <f>MZM50-MZQ50</f>
        <v>-122330</v>
      </c>
      <c r="MZO50" s="48">
        <v>0</v>
      </c>
      <c r="MZP50" s="48">
        <v>0</v>
      </c>
      <c r="MZQ50" s="48">
        <v>122330</v>
      </c>
      <c r="MZR50" s="49">
        <v>0</v>
      </c>
      <c r="MZS50" s="48">
        <v>0</v>
      </c>
      <c r="MZT50" s="48">
        <v>0</v>
      </c>
      <c r="MZU50" s="48">
        <v>0</v>
      </c>
      <c r="MZV50" s="48">
        <v>0</v>
      </c>
      <c r="MZW50" s="48">
        <v>0</v>
      </c>
      <c r="MZX50" s="48">
        <f>MZM50+MZR50</f>
        <v>0</v>
      </c>
      <c r="MZY50" s="47" t="s">
        <v>118</v>
      </c>
      <c r="MZZ50" s="47">
        <v>3241</v>
      </c>
      <c r="NAA50" s="47">
        <v>1090</v>
      </c>
      <c r="NAB50" s="51" t="s">
        <v>119</v>
      </c>
      <c r="NAC50" s="48">
        <v>0</v>
      </c>
      <c r="NAD50" s="48">
        <f>NAC50-NAG50</f>
        <v>-122330</v>
      </c>
      <c r="NAE50" s="48">
        <v>0</v>
      </c>
      <c r="NAF50" s="48">
        <v>0</v>
      </c>
      <c r="NAG50" s="48">
        <v>122330</v>
      </c>
      <c r="NAH50" s="49">
        <v>0</v>
      </c>
      <c r="NAI50" s="48">
        <v>0</v>
      </c>
      <c r="NAJ50" s="48">
        <v>0</v>
      </c>
      <c r="NAK50" s="48">
        <v>0</v>
      </c>
      <c r="NAL50" s="48">
        <v>0</v>
      </c>
      <c r="NAM50" s="48">
        <v>0</v>
      </c>
      <c r="NAN50" s="48">
        <f>NAC50+NAH50</f>
        <v>0</v>
      </c>
      <c r="NAO50" s="47" t="s">
        <v>118</v>
      </c>
      <c r="NAP50" s="47">
        <v>3241</v>
      </c>
      <c r="NAQ50" s="47">
        <v>1090</v>
      </c>
      <c r="NAR50" s="51" t="s">
        <v>119</v>
      </c>
      <c r="NAS50" s="48">
        <v>0</v>
      </c>
      <c r="NAT50" s="48">
        <f>NAS50-NAW50</f>
        <v>-122330</v>
      </c>
      <c r="NAU50" s="48">
        <v>0</v>
      </c>
      <c r="NAV50" s="48">
        <v>0</v>
      </c>
      <c r="NAW50" s="48">
        <v>122330</v>
      </c>
      <c r="NAX50" s="49">
        <v>0</v>
      </c>
      <c r="NAY50" s="48">
        <v>0</v>
      </c>
      <c r="NAZ50" s="48">
        <v>0</v>
      </c>
      <c r="NBA50" s="48">
        <v>0</v>
      </c>
      <c r="NBB50" s="48">
        <v>0</v>
      </c>
      <c r="NBC50" s="48">
        <v>0</v>
      </c>
      <c r="NBD50" s="48">
        <f>NAS50+NAX50</f>
        <v>0</v>
      </c>
      <c r="NBE50" s="47" t="s">
        <v>118</v>
      </c>
      <c r="NBF50" s="47">
        <v>3241</v>
      </c>
      <c r="NBG50" s="47">
        <v>1090</v>
      </c>
      <c r="NBH50" s="51" t="s">
        <v>119</v>
      </c>
      <c r="NBI50" s="48">
        <v>0</v>
      </c>
      <c r="NBJ50" s="48">
        <f>NBI50-NBM50</f>
        <v>-122330</v>
      </c>
      <c r="NBK50" s="48">
        <v>0</v>
      </c>
      <c r="NBL50" s="48">
        <v>0</v>
      </c>
      <c r="NBM50" s="48">
        <v>122330</v>
      </c>
      <c r="NBN50" s="49">
        <v>0</v>
      </c>
      <c r="NBO50" s="48">
        <v>0</v>
      </c>
      <c r="NBP50" s="48">
        <v>0</v>
      </c>
      <c r="NBQ50" s="48">
        <v>0</v>
      </c>
      <c r="NBR50" s="48">
        <v>0</v>
      </c>
      <c r="NBS50" s="48">
        <v>0</v>
      </c>
      <c r="NBT50" s="48">
        <f>NBI50+NBN50</f>
        <v>0</v>
      </c>
      <c r="NBU50" s="47" t="s">
        <v>118</v>
      </c>
      <c r="NBV50" s="47">
        <v>3241</v>
      </c>
      <c r="NBW50" s="47">
        <v>1090</v>
      </c>
      <c r="NBX50" s="51" t="s">
        <v>119</v>
      </c>
      <c r="NBY50" s="48">
        <v>0</v>
      </c>
      <c r="NBZ50" s="48">
        <f>NBY50-NCC50</f>
        <v>-122330</v>
      </c>
      <c r="NCA50" s="48">
        <v>0</v>
      </c>
      <c r="NCB50" s="48">
        <v>0</v>
      </c>
      <c r="NCC50" s="48">
        <v>122330</v>
      </c>
      <c r="NCD50" s="49">
        <v>0</v>
      </c>
      <c r="NCE50" s="48">
        <v>0</v>
      </c>
      <c r="NCF50" s="48">
        <v>0</v>
      </c>
      <c r="NCG50" s="48">
        <v>0</v>
      </c>
      <c r="NCH50" s="48">
        <v>0</v>
      </c>
      <c r="NCI50" s="48">
        <v>0</v>
      </c>
      <c r="NCJ50" s="48">
        <f>NBY50+NCD50</f>
        <v>0</v>
      </c>
      <c r="NCK50" s="47" t="s">
        <v>118</v>
      </c>
      <c r="NCL50" s="47">
        <v>3241</v>
      </c>
      <c r="NCM50" s="47">
        <v>1090</v>
      </c>
      <c r="NCN50" s="51" t="s">
        <v>119</v>
      </c>
      <c r="NCO50" s="48">
        <v>0</v>
      </c>
      <c r="NCP50" s="48">
        <f>NCO50-NCS50</f>
        <v>-122330</v>
      </c>
      <c r="NCQ50" s="48">
        <v>0</v>
      </c>
      <c r="NCR50" s="48">
        <v>0</v>
      </c>
      <c r="NCS50" s="48">
        <v>122330</v>
      </c>
      <c r="NCT50" s="49">
        <v>0</v>
      </c>
      <c r="NCU50" s="48">
        <v>0</v>
      </c>
      <c r="NCV50" s="48">
        <v>0</v>
      </c>
      <c r="NCW50" s="48">
        <v>0</v>
      </c>
      <c r="NCX50" s="48">
        <v>0</v>
      </c>
      <c r="NCY50" s="48">
        <v>0</v>
      </c>
      <c r="NCZ50" s="48">
        <f>NCO50+NCT50</f>
        <v>0</v>
      </c>
      <c r="NDA50" s="47" t="s">
        <v>118</v>
      </c>
      <c r="NDB50" s="47">
        <v>3241</v>
      </c>
      <c r="NDC50" s="47">
        <v>1090</v>
      </c>
      <c r="NDD50" s="51" t="s">
        <v>119</v>
      </c>
      <c r="NDE50" s="48">
        <v>0</v>
      </c>
      <c r="NDF50" s="48">
        <f>NDE50-NDI50</f>
        <v>-122330</v>
      </c>
      <c r="NDG50" s="48">
        <v>0</v>
      </c>
      <c r="NDH50" s="48">
        <v>0</v>
      </c>
      <c r="NDI50" s="48">
        <v>122330</v>
      </c>
      <c r="NDJ50" s="49">
        <v>0</v>
      </c>
      <c r="NDK50" s="48">
        <v>0</v>
      </c>
      <c r="NDL50" s="48">
        <v>0</v>
      </c>
      <c r="NDM50" s="48">
        <v>0</v>
      </c>
      <c r="NDN50" s="48">
        <v>0</v>
      </c>
      <c r="NDO50" s="48">
        <v>0</v>
      </c>
      <c r="NDP50" s="48">
        <f>NDE50+NDJ50</f>
        <v>0</v>
      </c>
      <c r="NDQ50" s="47" t="s">
        <v>118</v>
      </c>
      <c r="NDR50" s="47">
        <v>3241</v>
      </c>
      <c r="NDS50" s="47">
        <v>1090</v>
      </c>
      <c r="NDT50" s="51" t="s">
        <v>119</v>
      </c>
      <c r="NDU50" s="48">
        <v>0</v>
      </c>
      <c r="NDV50" s="48">
        <f>NDU50-NDY50</f>
        <v>-122330</v>
      </c>
      <c r="NDW50" s="48">
        <v>0</v>
      </c>
      <c r="NDX50" s="48">
        <v>0</v>
      </c>
      <c r="NDY50" s="48">
        <v>122330</v>
      </c>
      <c r="NDZ50" s="49">
        <v>0</v>
      </c>
      <c r="NEA50" s="48">
        <v>0</v>
      </c>
      <c r="NEB50" s="48">
        <v>0</v>
      </c>
      <c r="NEC50" s="48">
        <v>0</v>
      </c>
      <c r="NED50" s="48">
        <v>0</v>
      </c>
      <c r="NEE50" s="48">
        <v>0</v>
      </c>
      <c r="NEF50" s="48">
        <f>NDU50+NDZ50</f>
        <v>0</v>
      </c>
      <c r="NEG50" s="47" t="s">
        <v>118</v>
      </c>
      <c r="NEH50" s="47">
        <v>3241</v>
      </c>
      <c r="NEI50" s="47">
        <v>1090</v>
      </c>
      <c r="NEJ50" s="51" t="s">
        <v>119</v>
      </c>
      <c r="NEK50" s="48">
        <v>0</v>
      </c>
      <c r="NEL50" s="48">
        <f>NEK50-NEO50</f>
        <v>-122330</v>
      </c>
      <c r="NEM50" s="48">
        <v>0</v>
      </c>
      <c r="NEN50" s="48">
        <v>0</v>
      </c>
      <c r="NEO50" s="48">
        <v>122330</v>
      </c>
      <c r="NEP50" s="49">
        <v>0</v>
      </c>
      <c r="NEQ50" s="48">
        <v>0</v>
      </c>
      <c r="NER50" s="48">
        <v>0</v>
      </c>
      <c r="NES50" s="48">
        <v>0</v>
      </c>
      <c r="NET50" s="48">
        <v>0</v>
      </c>
      <c r="NEU50" s="48">
        <v>0</v>
      </c>
      <c r="NEV50" s="48">
        <f>NEK50+NEP50</f>
        <v>0</v>
      </c>
      <c r="NEW50" s="47" t="s">
        <v>118</v>
      </c>
      <c r="NEX50" s="47">
        <v>3241</v>
      </c>
      <c r="NEY50" s="47">
        <v>1090</v>
      </c>
      <c r="NEZ50" s="51" t="s">
        <v>119</v>
      </c>
      <c r="NFA50" s="48">
        <v>0</v>
      </c>
      <c r="NFB50" s="48">
        <f>NFA50-NFE50</f>
        <v>-122330</v>
      </c>
      <c r="NFC50" s="48">
        <v>0</v>
      </c>
      <c r="NFD50" s="48">
        <v>0</v>
      </c>
      <c r="NFE50" s="48">
        <v>122330</v>
      </c>
      <c r="NFF50" s="49">
        <v>0</v>
      </c>
      <c r="NFG50" s="48">
        <v>0</v>
      </c>
      <c r="NFH50" s="48">
        <v>0</v>
      </c>
      <c r="NFI50" s="48">
        <v>0</v>
      </c>
      <c r="NFJ50" s="48">
        <v>0</v>
      </c>
      <c r="NFK50" s="48">
        <v>0</v>
      </c>
      <c r="NFL50" s="48">
        <f>NFA50+NFF50</f>
        <v>0</v>
      </c>
      <c r="NFM50" s="47" t="s">
        <v>118</v>
      </c>
      <c r="NFN50" s="47">
        <v>3241</v>
      </c>
      <c r="NFO50" s="47">
        <v>1090</v>
      </c>
      <c r="NFP50" s="51" t="s">
        <v>119</v>
      </c>
      <c r="NFQ50" s="48">
        <v>0</v>
      </c>
      <c r="NFR50" s="48">
        <f>NFQ50-NFU50</f>
        <v>-122330</v>
      </c>
      <c r="NFS50" s="48">
        <v>0</v>
      </c>
      <c r="NFT50" s="48">
        <v>0</v>
      </c>
      <c r="NFU50" s="48">
        <v>122330</v>
      </c>
      <c r="NFV50" s="49">
        <v>0</v>
      </c>
      <c r="NFW50" s="48">
        <v>0</v>
      </c>
      <c r="NFX50" s="48">
        <v>0</v>
      </c>
      <c r="NFY50" s="48">
        <v>0</v>
      </c>
      <c r="NFZ50" s="48">
        <v>0</v>
      </c>
      <c r="NGA50" s="48">
        <v>0</v>
      </c>
      <c r="NGB50" s="48">
        <f>NFQ50+NFV50</f>
        <v>0</v>
      </c>
      <c r="NGC50" s="47" t="s">
        <v>118</v>
      </c>
      <c r="NGD50" s="47">
        <v>3241</v>
      </c>
      <c r="NGE50" s="47">
        <v>1090</v>
      </c>
      <c r="NGF50" s="51" t="s">
        <v>119</v>
      </c>
      <c r="NGG50" s="48">
        <v>0</v>
      </c>
      <c r="NGH50" s="48">
        <f>NGG50-NGK50</f>
        <v>-122330</v>
      </c>
      <c r="NGI50" s="48">
        <v>0</v>
      </c>
      <c r="NGJ50" s="48">
        <v>0</v>
      </c>
      <c r="NGK50" s="48">
        <v>122330</v>
      </c>
      <c r="NGL50" s="49">
        <v>0</v>
      </c>
      <c r="NGM50" s="48">
        <v>0</v>
      </c>
      <c r="NGN50" s="48">
        <v>0</v>
      </c>
      <c r="NGO50" s="48">
        <v>0</v>
      </c>
      <c r="NGP50" s="48">
        <v>0</v>
      </c>
      <c r="NGQ50" s="48">
        <v>0</v>
      </c>
      <c r="NGR50" s="48">
        <f>NGG50+NGL50</f>
        <v>0</v>
      </c>
      <c r="NGS50" s="47" t="s">
        <v>118</v>
      </c>
      <c r="NGT50" s="47">
        <v>3241</v>
      </c>
      <c r="NGU50" s="47">
        <v>1090</v>
      </c>
      <c r="NGV50" s="51" t="s">
        <v>119</v>
      </c>
      <c r="NGW50" s="48">
        <v>0</v>
      </c>
      <c r="NGX50" s="48">
        <f>NGW50-NHA50</f>
        <v>-122330</v>
      </c>
      <c r="NGY50" s="48">
        <v>0</v>
      </c>
      <c r="NGZ50" s="48">
        <v>0</v>
      </c>
      <c r="NHA50" s="48">
        <v>122330</v>
      </c>
      <c r="NHB50" s="49">
        <v>0</v>
      </c>
      <c r="NHC50" s="48">
        <v>0</v>
      </c>
      <c r="NHD50" s="48">
        <v>0</v>
      </c>
      <c r="NHE50" s="48">
        <v>0</v>
      </c>
      <c r="NHF50" s="48">
        <v>0</v>
      </c>
      <c r="NHG50" s="48">
        <v>0</v>
      </c>
      <c r="NHH50" s="48">
        <f>NGW50+NHB50</f>
        <v>0</v>
      </c>
      <c r="NHI50" s="47" t="s">
        <v>118</v>
      </c>
      <c r="NHJ50" s="47">
        <v>3241</v>
      </c>
      <c r="NHK50" s="47">
        <v>1090</v>
      </c>
      <c r="NHL50" s="51" t="s">
        <v>119</v>
      </c>
      <c r="NHM50" s="48">
        <v>0</v>
      </c>
      <c r="NHN50" s="48">
        <f>NHM50-NHQ50</f>
        <v>-122330</v>
      </c>
      <c r="NHO50" s="48">
        <v>0</v>
      </c>
      <c r="NHP50" s="48">
        <v>0</v>
      </c>
      <c r="NHQ50" s="48">
        <v>122330</v>
      </c>
      <c r="NHR50" s="49">
        <v>0</v>
      </c>
      <c r="NHS50" s="48">
        <v>0</v>
      </c>
      <c r="NHT50" s="48">
        <v>0</v>
      </c>
      <c r="NHU50" s="48">
        <v>0</v>
      </c>
      <c r="NHV50" s="48">
        <v>0</v>
      </c>
      <c r="NHW50" s="48">
        <v>0</v>
      </c>
      <c r="NHX50" s="48">
        <f>NHM50+NHR50</f>
        <v>0</v>
      </c>
      <c r="NHY50" s="47" t="s">
        <v>118</v>
      </c>
      <c r="NHZ50" s="47">
        <v>3241</v>
      </c>
      <c r="NIA50" s="47">
        <v>1090</v>
      </c>
      <c r="NIB50" s="51" t="s">
        <v>119</v>
      </c>
      <c r="NIC50" s="48">
        <v>0</v>
      </c>
      <c r="NID50" s="48">
        <f>NIC50-NIG50</f>
        <v>-122330</v>
      </c>
      <c r="NIE50" s="48">
        <v>0</v>
      </c>
      <c r="NIF50" s="48">
        <v>0</v>
      </c>
      <c r="NIG50" s="48">
        <v>122330</v>
      </c>
      <c r="NIH50" s="49">
        <v>0</v>
      </c>
      <c r="NII50" s="48">
        <v>0</v>
      </c>
      <c r="NIJ50" s="48">
        <v>0</v>
      </c>
      <c r="NIK50" s="48">
        <v>0</v>
      </c>
      <c r="NIL50" s="48">
        <v>0</v>
      </c>
      <c r="NIM50" s="48">
        <v>0</v>
      </c>
      <c r="NIN50" s="48">
        <f>NIC50+NIH50</f>
        <v>0</v>
      </c>
      <c r="NIO50" s="47" t="s">
        <v>118</v>
      </c>
      <c r="NIP50" s="47">
        <v>3241</v>
      </c>
      <c r="NIQ50" s="47">
        <v>1090</v>
      </c>
      <c r="NIR50" s="51" t="s">
        <v>119</v>
      </c>
      <c r="NIS50" s="48">
        <v>0</v>
      </c>
      <c r="NIT50" s="48">
        <f>NIS50-NIW50</f>
        <v>-122330</v>
      </c>
      <c r="NIU50" s="48">
        <v>0</v>
      </c>
      <c r="NIV50" s="48">
        <v>0</v>
      </c>
      <c r="NIW50" s="48">
        <v>122330</v>
      </c>
      <c r="NIX50" s="49">
        <v>0</v>
      </c>
      <c r="NIY50" s="48">
        <v>0</v>
      </c>
      <c r="NIZ50" s="48">
        <v>0</v>
      </c>
      <c r="NJA50" s="48">
        <v>0</v>
      </c>
      <c r="NJB50" s="48">
        <v>0</v>
      </c>
      <c r="NJC50" s="48">
        <v>0</v>
      </c>
      <c r="NJD50" s="48">
        <f>NIS50+NIX50</f>
        <v>0</v>
      </c>
      <c r="NJE50" s="47" t="s">
        <v>118</v>
      </c>
      <c r="NJF50" s="47">
        <v>3241</v>
      </c>
      <c r="NJG50" s="47">
        <v>1090</v>
      </c>
      <c r="NJH50" s="51" t="s">
        <v>119</v>
      </c>
      <c r="NJI50" s="48">
        <v>0</v>
      </c>
      <c r="NJJ50" s="48">
        <f>NJI50-NJM50</f>
        <v>-122330</v>
      </c>
      <c r="NJK50" s="48">
        <v>0</v>
      </c>
      <c r="NJL50" s="48">
        <v>0</v>
      </c>
      <c r="NJM50" s="48">
        <v>122330</v>
      </c>
      <c r="NJN50" s="49">
        <v>0</v>
      </c>
      <c r="NJO50" s="48">
        <v>0</v>
      </c>
      <c r="NJP50" s="48">
        <v>0</v>
      </c>
      <c r="NJQ50" s="48">
        <v>0</v>
      </c>
      <c r="NJR50" s="48">
        <v>0</v>
      </c>
      <c r="NJS50" s="48">
        <v>0</v>
      </c>
      <c r="NJT50" s="48">
        <f>NJI50+NJN50</f>
        <v>0</v>
      </c>
      <c r="NJU50" s="47" t="s">
        <v>118</v>
      </c>
      <c r="NJV50" s="47">
        <v>3241</v>
      </c>
      <c r="NJW50" s="47">
        <v>1090</v>
      </c>
      <c r="NJX50" s="51" t="s">
        <v>119</v>
      </c>
      <c r="NJY50" s="48">
        <v>0</v>
      </c>
      <c r="NJZ50" s="48">
        <f>NJY50-NKC50</f>
        <v>-122330</v>
      </c>
      <c r="NKA50" s="48">
        <v>0</v>
      </c>
      <c r="NKB50" s="48">
        <v>0</v>
      </c>
      <c r="NKC50" s="48">
        <v>122330</v>
      </c>
      <c r="NKD50" s="49">
        <v>0</v>
      </c>
      <c r="NKE50" s="48">
        <v>0</v>
      </c>
      <c r="NKF50" s="48">
        <v>0</v>
      </c>
      <c r="NKG50" s="48">
        <v>0</v>
      </c>
      <c r="NKH50" s="48">
        <v>0</v>
      </c>
      <c r="NKI50" s="48">
        <v>0</v>
      </c>
      <c r="NKJ50" s="48">
        <f>NJY50+NKD50</f>
        <v>0</v>
      </c>
      <c r="NKK50" s="47" t="s">
        <v>118</v>
      </c>
      <c r="NKL50" s="47">
        <v>3241</v>
      </c>
      <c r="NKM50" s="47">
        <v>1090</v>
      </c>
      <c r="NKN50" s="51" t="s">
        <v>119</v>
      </c>
      <c r="NKO50" s="48">
        <v>0</v>
      </c>
      <c r="NKP50" s="48">
        <f>NKO50-NKS50</f>
        <v>-122330</v>
      </c>
      <c r="NKQ50" s="48">
        <v>0</v>
      </c>
      <c r="NKR50" s="48">
        <v>0</v>
      </c>
      <c r="NKS50" s="48">
        <v>122330</v>
      </c>
      <c r="NKT50" s="49">
        <v>0</v>
      </c>
      <c r="NKU50" s="48">
        <v>0</v>
      </c>
      <c r="NKV50" s="48">
        <v>0</v>
      </c>
      <c r="NKW50" s="48">
        <v>0</v>
      </c>
      <c r="NKX50" s="48">
        <v>0</v>
      </c>
      <c r="NKY50" s="48">
        <v>0</v>
      </c>
      <c r="NKZ50" s="48">
        <f>NKO50+NKT50</f>
        <v>0</v>
      </c>
      <c r="NLA50" s="47" t="s">
        <v>118</v>
      </c>
      <c r="NLB50" s="47">
        <v>3241</v>
      </c>
      <c r="NLC50" s="47">
        <v>1090</v>
      </c>
      <c r="NLD50" s="51" t="s">
        <v>119</v>
      </c>
      <c r="NLE50" s="48">
        <v>0</v>
      </c>
      <c r="NLF50" s="48">
        <f>NLE50-NLI50</f>
        <v>-122330</v>
      </c>
      <c r="NLG50" s="48">
        <v>0</v>
      </c>
      <c r="NLH50" s="48">
        <v>0</v>
      </c>
      <c r="NLI50" s="48">
        <v>122330</v>
      </c>
      <c r="NLJ50" s="49">
        <v>0</v>
      </c>
      <c r="NLK50" s="48">
        <v>0</v>
      </c>
      <c r="NLL50" s="48">
        <v>0</v>
      </c>
      <c r="NLM50" s="48">
        <v>0</v>
      </c>
      <c r="NLN50" s="48">
        <v>0</v>
      </c>
      <c r="NLO50" s="48">
        <v>0</v>
      </c>
      <c r="NLP50" s="48">
        <f>NLE50+NLJ50</f>
        <v>0</v>
      </c>
      <c r="NLQ50" s="47" t="s">
        <v>118</v>
      </c>
      <c r="NLR50" s="47">
        <v>3241</v>
      </c>
      <c r="NLS50" s="47">
        <v>1090</v>
      </c>
      <c r="NLT50" s="51" t="s">
        <v>119</v>
      </c>
      <c r="NLU50" s="48">
        <v>0</v>
      </c>
      <c r="NLV50" s="48">
        <f>NLU50-NLY50</f>
        <v>-122330</v>
      </c>
      <c r="NLW50" s="48">
        <v>0</v>
      </c>
      <c r="NLX50" s="48">
        <v>0</v>
      </c>
      <c r="NLY50" s="48">
        <v>122330</v>
      </c>
      <c r="NLZ50" s="49">
        <v>0</v>
      </c>
      <c r="NMA50" s="48">
        <v>0</v>
      </c>
      <c r="NMB50" s="48">
        <v>0</v>
      </c>
      <c r="NMC50" s="48">
        <v>0</v>
      </c>
      <c r="NMD50" s="48">
        <v>0</v>
      </c>
      <c r="NME50" s="48">
        <v>0</v>
      </c>
      <c r="NMF50" s="48">
        <f>NLU50+NLZ50</f>
        <v>0</v>
      </c>
      <c r="NMG50" s="47" t="s">
        <v>118</v>
      </c>
      <c r="NMH50" s="47">
        <v>3241</v>
      </c>
      <c r="NMI50" s="47">
        <v>1090</v>
      </c>
      <c r="NMJ50" s="51" t="s">
        <v>119</v>
      </c>
      <c r="NMK50" s="48">
        <v>0</v>
      </c>
      <c r="NML50" s="48">
        <f>NMK50-NMO50</f>
        <v>-122330</v>
      </c>
      <c r="NMM50" s="48">
        <v>0</v>
      </c>
      <c r="NMN50" s="48">
        <v>0</v>
      </c>
      <c r="NMO50" s="48">
        <v>122330</v>
      </c>
      <c r="NMP50" s="49">
        <v>0</v>
      </c>
      <c r="NMQ50" s="48">
        <v>0</v>
      </c>
      <c r="NMR50" s="48">
        <v>0</v>
      </c>
      <c r="NMS50" s="48">
        <v>0</v>
      </c>
      <c r="NMT50" s="48">
        <v>0</v>
      </c>
      <c r="NMU50" s="48">
        <v>0</v>
      </c>
      <c r="NMV50" s="48">
        <f>NMK50+NMP50</f>
        <v>0</v>
      </c>
      <c r="NMW50" s="47" t="s">
        <v>118</v>
      </c>
      <c r="NMX50" s="47">
        <v>3241</v>
      </c>
      <c r="NMY50" s="47">
        <v>1090</v>
      </c>
      <c r="NMZ50" s="51" t="s">
        <v>119</v>
      </c>
      <c r="NNA50" s="48">
        <v>0</v>
      </c>
      <c r="NNB50" s="48">
        <f>NNA50-NNE50</f>
        <v>-122330</v>
      </c>
      <c r="NNC50" s="48">
        <v>0</v>
      </c>
      <c r="NND50" s="48">
        <v>0</v>
      </c>
      <c r="NNE50" s="48">
        <v>122330</v>
      </c>
      <c r="NNF50" s="49">
        <v>0</v>
      </c>
      <c r="NNG50" s="48">
        <v>0</v>
      </c>
      <c r="NNH50" s="48">
        <v>0</v>
      </c>
      <c r="NNI50" s="48">
        <v>0</v>
      </c>
      <c r="NNJ50" s="48">
        <v>0</v>
      </c>
      <c r="NNK50" s="48">
        <v>0</v>
      </c>
      <c r="NNL50" s="48">
        <f>NNA50+NNF50</f>
        <v>0</v>
      </c>
      <c r="NNM50" s="47" t="s">
        <v>118</v>
      </c>
      <c r="NNN50" s="47">
        <v>3241</v>
      </c>
      <c r="NNO50" s="47">
        <v>1090</v>
      </c>
      <c r="NNP50" s="51" t="s">
        <v>119</v>
      </c>
      <c r="NNQ50" s="48">
        <v>0</v>
      </c>
      <c r="NNR50" s="48">
        <f>NNQ50-NNU50</f>
        <v>-122330</v>
      </c>
      <c r="NNS50" s="48">
        <v>0</v>
      </c>
      <c r="NNT50" s="48">
        <v>0</v>
      </c>
      <c r="NNU50" s="48">
        <v>122330</v>
      </c>
      <c r="NNV50" s="49">
        <v>0</v>
      </c>
      <c r="NNW50" s="48">
        <v>0</v>
      </c>
      <c r="NNX50" s="48">
        <v>0</v>
      </c>
      <c r="NNY50" s="48">
        <v>0</v>
      </c>
      <c r="NNZ50" s="48">
        <v>0</v>
      </c>
      <c r="NOA50" s="48">
        <v>0</v>
      </c>
      <c r="NOB50" s="48">
        <f>NNQ50+NNV50</f>
        <v>0</v>
      </c>
      <c r="NOC50" s="47" t="s">
        <v>118</v>
      </c>
      <c r="NOD50" s="47">
        <v>3241</v>
      </c>
      <c r="NOE50" s="47">
        <v>1090</v>
      </c>
      <c r="NOF50" s="51" t="s">
        <v>119</v>
      </c>
      <c r="NOG50" s="48">
        <v>0</v>
      </c>
      <c r="NOH50" s="48">
        <f>NOG50-NOK50</f>
        <v>-122330</v>
      </c>
      <c r="NOI50" s="48">
        <v>0</v>
      </c>
      <c r="NOJ50" s="48">
        <v>0</v>
      </c>
      <c r="NOK50" s="48">
        <v>122330</v>
      </c>
      <c r="NOL50" s="49">
        <v>0</v>
      </c>
      <c r="NOM50" s="48">
        <v>0</v>
      </c>
      <c r="NON50" s="48">
        <v>0</v>
      </c>
      <c r="NOO50" s="48">
        <v>0</v>
      </c>
      <c r="NOP50" s="48">
        <v>0</v>
      </c>
      <c r="NOQ50" s="48">
        <v>0</v>
      </c>
      <c r="NOR50" s="48">
        <f>NOG50+NOL50</f>
        <v>0</v>
      </c>
      <c r="NOS50" s="47" t="s">
        <v>118</v>
      </c>
      <c r="NOT50" s="47">
        <v>3241</v>
      </c>
      <c r="NOU50" s="47">
        <v>1090</v>
      </c>
      <c r="NOV50" s="51" t="s">
        <v>119</v>
      </c>
      <c r="NOW50" s="48">
        <v>0</v>
      </c>
      <c r="NOX50" s="48">
        <f>NOW50-NPA50</f>
        <v>-122330</v>
      </c>
      <c r="NOY50" s="48">
        <v>0</v>
      </c>
      <c r="NOZ50" s="48">
        <v>0</v>
      </c>
      <c r="NPA50" s="48">
        <v>122330</v>
      </c>
      <c r="NPB50" s="49">
        <v>0</v>
      </c>
      <c r="NPC50" s="48">
        <v>0</v>
      </c>
      <c r="NPD50" s="48">
        <v>0</v>
      </c>
      <c r="NPE50" s="48">
        <v>0</v>
      </c>
      <c r="NPF50" s="48">
        <v>0</v>
      </c>
      <c r="NPG50" s="48">
        <v>0</v>
      </c>
      <c r="NPH50" s="48">
        <f>NOW50+NPB50</f>
        <v>0</v>
      </c>
      <c r="NPI50" s="47" t="s">
        <v>118</v>
      </c>
      <c r="NPJ50" s="47">
        <v>3241</v>
      </c>
      <c r="NPK50" s="47">
        <v>1090</v>
      </c>
      <c r="NPL50" s="51" t="s">
        <v>119</v>
      </c>
      <c r="NPM50" s="48">
        <v>0</v>
      </c>
      <c r="NPN50" s="48">
        <f>NPM50-NPQ50</f>
        <v>-122330</v>
      </c>
      <c r="NPO50" s="48">
        <v>0</v>
      </c>
      <c r="NPP50" s="48">
        <v>0</v>
      </c>
      <c r="NPQ50" s="48">
        <v>122330</v>
      </c>
      <c r="NPR50" s="49">
        <v>0</v>
      </c>
      <c r="NPS50" s="48">
        <v>0</v>
      </c>
      <c r="NPT50" s="48">
        <v>0</v>
      </c>
      <c r="NPU50" s="48">
        <v>0</v>
      </c>
      <c r="NPV50" s="48">
        <v>0</v>
      </c>
      <c r="NPW50" s="48">
        <v>0</v>
      </c>
      <c r="NPX50" s="48">
        <f>NPM50+NPR50</f>
        <v>0</v>
      </c>
      <c r="NPY50" s="47" t="s">
        <v>118</v>
      </c>
      <c r="NPZ50" s="47">
        <v>3241</v>
      </c>
      <c r="NQA50" s="47">
        <v>1090</v>
      </c>
      <c r="NQB50" s="51" t="s">
        <v>119</v>
      </c>
      <c r="NQC50" s="48">
        <v>0</v>
      </c>
      <c r="NQD50" s="48">
        <f>NQC50-NQG50</f>
        <v>-122330</v>
      </c>
      <c r="NQE50" s="48">
        <v>0</v>
      </c>
      <c r="NQF50" s="48">
        <v>0</v>
      </c>
      <c r="NQG50" s="48">
        <v>122330</v>
      </c>
      <c r="NQH50" s="49">
        <v>0</v>
      </c>
      <c r="NQI50" s="48">
        <v>0</v>
      </c>
      <c r="NQJ50" s="48">
        <v>0</v>
      </c>
      <c r="NQK50" s="48">
        <v>0</v>
      </c>
      <c r="NQL50" s="48">
        <v>0</v>
      </c>
      <c r="NQM50" s="48">
        <v>0</v>
      </c>
      <c r="NQN50" s="48">
        <f>NQC50+NQH50</f>
        <v>0</v>
      </c>
      <c r="NQO50" s="47" t="s">
        <v>118</v>
      </c>
      <c r="NQP50" s="47">
        <v>3241</v>
      </c>
      <c r="NQQ50" s="47">
        <v>1090</v>
      </c>
      <c r="NQR50" s="51" t="s">
        <v>119</v>
      </c>
      <c r="NQS50" s="48">
        <v>0</v>
      </c>
      <c r="NQT50" s="48">
        <f>NQS50-NQW50</f>
        <v>-122330</v>
      </c>
      <c r="NQU50" s="48">
        <v>0</v>
      </c>
      <c r="NQV50" s="48">
        <v>0</v>
      </c>
      <c r="NQW50" s="48">
        <v>122330</v>
      </c>
      <c r="NQX50" s="49">
        <v>0</v>
      </c>
      <c r="NQY50" s="48">
        <v>0</v>
      </c>
      <c r="NQZ50" s="48">
        <v>0</v>
      </c>
      <c r="NRA50" s="48">
        <v>0</v>
      </c>
      <c r="NRB50" s="48">
        <v>0</v>
      </c>
      <c r="NRC50" s="48">
        <v>0</v>
      </c>
      <c r="NRD50" s="48">
        <f>NQS50+NQX50</f>
        <v>0</v>
      </c>
      <c r="NRE50" s="47" t="s">
        <v>118</v>
      </c>
      <c r="NRF50" s="47">
        <v>3241</v>
      </c>
      <c r="NRG50" s="47">
        <v>1090</v>
      </c>
      <c r="NRH50" s="51" t="s">
        <v>119</v>
      </c>
      <c r="NRI50" s="48">
        <v>0</v>
      </c>
      <c r="NRJ50" s="48">
        <f>NRI50-NRM50</f>
        <v>-122330</v>
      </c>
      <c r="NRK50" s="48">
        <v>0</v>
      </c>
      <c r="NRL50" s="48">
        <v>0</v>
      </c>
      <c r="NRM50" s="48">
        <v>122330</v>
      </c>
      <c r="NRN50" s="49">
        <v>0</v>
      </c>
      <c r="NRO50" s="48">
        <v>0</v>
      </c>
      <c r="NRP50" s="48">
        <v>0</v>
      </c>
      <c r="NRQ50" s="48">
        <v>0</v>
      </c>
      <c r="NRR50" s="48">
        <v>0</v>
      </c>
      <c r="NRS50" s="48">
        <v>0</v>
      </c>
      <c r="NRT50" s="48">
        <f>NRI50+NRN50</f>
        <v>0</v>
      </c>
      <c r="NRU50" s="47" t="s">
        <v>118</v>
      </c>
      <c r="NRV50" s="47">
        <v>3241</v>
      </c>
      <c r="NRW50" s="47">
        <v>1090</v>
      </c>
      <c r="NRX50" s="51" t="s">
        <v>119</v>
      </c>
      <c r="NRY50" s="48">
        <v>0</v>
      </c>
      <c r="NRZ50" s="48">
        <f>NRY50-NSC50</f>
        <v>-122330</v>
      </c>
      <c r="NSA50" s="48">
        <v>0</v>
      </c>
      <c r="NSB50" s="48">
        <v>0</v>
      </c>
      <c r="NSC50" s="48">
        <v>122330</v>
      </c>
      <c r="NSD50" s="49">
        <v>0</v>
      </c>
      <c r="NSE50" s="48">
        <v>0</v>
      </c>
      <c r="NSF50" s="48">
        <v>0</v>
      </c>
      <c r="NSG50" s="48">
        <v>0</v>
      </c>
      <c r="NSH50" s="48">
        <v>0</v>
      </c>
      <c r="NSI50" s="48">
        <v>0</v>
      </c>
      <c r="NSJ50" s="48">
        <f>NRY50+NSD50</f>
        <v>0</v>
      </c>
      <c r="NSK50" s="47" t="s">
        <v>118</v>
      </c>
      <c r="NSL50" s="47">
        <v>3241</v>
      </c>
      <c r="NSM50" s="47">
        <v>1090</v>
      </c>
      <c r="NSN50" s="51" t="s">
        <v>119</v>
      </c>
      <c r="NSO50" s="48">
        <v>0</v>
      </c>
      <c r="NSP50" s="48">
        <f>NSO50-NSS50</f>
        <v>-122330</v>
      </c>
      <c r="NSQ50" s="48">
        <v>0</v>
      </c>
      <c r="NSR50" s="48">
        <v>0</v>
      </c>
      <c r="NSS50" s="48">
        <v>122330</v>
      </c>
      <c r="NST50" s="49">
        <v>0</v>
      </c>
      <c r="NSU50" s="48">
        <v>0</v>
      </c>
      <c r="NSV50" s="48">
        <v>0</v>
      </c>
      <c r="NSW50" s="48">
        <v>0</v>
      </c>
      <c r="NSX50" s="48">
        <v>0</v>
      </c>
      <c r="NSY50" s="48">
        <v>0</v>
      </c>
      <c r="NSZ50" s="48">
        <f>NSO50+NST50</f>
        <v>0</v>
      </c>
      <c r="NTA50" s="47" t="s">
        <v>118</v>
      </c>
      <c r="NTB50" s="47">
        <v>3241</v>
      </c>
      <c r="NTC50" s="47">
        <v>1090</v>
      </c>
      <c r="NTD50" s="51" t="s">
        <v>119</v>
      </c>
      <c r="NTE50" s="48">
        <v>0</v>
      </c>
      <c r="NTF50" s="48">
        <f>NTE50-NTI50</f>
        <v>-122330</v>
      </c>
      <c r="NTG50" s="48">
        <v>0</v>
      </c>
      <c r="NTH50" s="48">
        <v>0</v>
      </c>
      <c r="NTI50" s="48">
        <v>122330</v>
      </c>
      <c r="NTJ50" s="49">
        <v>0</v>
      </c>
      <c r="NTK50" s="48">
        <v>0</v>
      </c>
      <c r="NTL50" s="48">
        <v>0</v>
      </c>
      <c r="NTM50" s="48">
        <v>0</v>
      </c>
      <c r="NTN50" s="48">
        <v>0</v>
      </c>
      <c r="NTO50" s="48">
        <v>0</v>
      </c>
      <c r="NTP50" s="48">
        <f>NTE50+NTJ50</f>
        <v>0</v>
      </c>
      <c r="NTQ50" s="47" t="s">
        <v>118</v>
      </c>
      <c r="NTR50" s="47">
        <v>3241</v>
      </c>
      <c r="NTS50" s="47">
        <v>1090</v>
      </c>
      <c r="NTT50" s="51" t="s">
        <v>119</v>
      </c>
      <c r="NTU50" s="48">
        <v>0</v>
      </c>
      <c r="NTV50" s="48">
        <f>NTU50-NTY50</f>
        <v>-122330</v>
      </c>
      <c r="NTW50" s="48">
        <v>0</v>
      </c>
      <c r="NTX50" s="48">
        <v>0</v>
      </c>
      <c r="NTY50" s="48">
        <v>122330</v>
      </c>
      <c r="NTZ50" s="49">
        <v>0</v>
      </c>
      <c r="NUA50" s="48">
        <v>0</v>
      </c>
      <c r="NUB50" s="48">
        <v>0</v>
      </c>
      <c r="NUC50" s="48">
        <v>0</v>
      </c>
      <c r="NUD50" s="48">
        <v>0</v>
      </c>
      <c r="NUE50" s="48">
        <v>0</v>
      </c>
      <c r="NUF50" s="48">
        <f>NTU50+NTZ50</f>
        <v>0</v>
      </c>
      <c r="NUG50" s="47" t="s">
        <v>118</v>
      </c>
      <c r="NUH50" s="47">
        <v>3241</v>
      </c>
      <c r="NUI50" s="47">
        <v>1090</v>
      </c>
      <c r="NUJ50" s="51" t="s">
        <v>119</v>
      </c>
      <c r="NUK50" s="48">
        <v>0</v>
      </c>
      <c r="NUL50" s="48">
        <f>NUK50-NUO50</f>
        <v>-122330</v>
      </c>
      <c r="NUM50" s="48">
        <v>0</v>
      </c>
      <c r="NUN50" s="48">
        <v>0</v>
      </c>
      <c r="NUO50" s="48">
        <v>122330</v>
      </c>
      <c r="NUP50" s="49">
        <v>0</v>
      </c>
      <c r="NUQ50" s="48">
        <v>0</v>
      </c>
      <c r="NUR50" s="48">
        <v>0</v>
      </c>
      <c r="NUS50" s="48">
        <v>0</v>
      </c>
      <c r="NUT50" s="48">
        <v>0</v>
      </c>
      <c r="NUU50" s="48">
        <v>0</v>
      </c>
      <c r="NUV50" s="48">
        <f>NUK50+NUP50</f>
        <v>0</v>
      </c>
      <c r="NUW50" s="47" t="s">
        <v>118</v>
      </c>
      <c r="NUX50" s="47">
        <v>3241</v>
      </c>
      <c r="NUY50" s="47">
        <v>1090</v>
      </c>
      <c r="NUZ50" s="51" t="s">
        <v>119</v>
      </c>
      <c r="NVA50" s="48">
        <v>0</v>
      </c>
      <c r="NVB50" s="48">
        <f>NVA50-NVE50</f>
        <v>-122330</v>
      </c>
      <c r="NVC50" s="48">
        <v>0</v>
      </c>
      <c r="NVD50" s="48">
        <v>0</v>
      </c>
      <c r="NVE50" s="48">
        <v>122330</v>
      </c>
      <c r="NVF50" s="49">
        <v>0</v>
      </c>
      <c r="NVG50" s="48">
        <v>0</v>
      </c>
      <c r="NVH50" s="48">
        <v>0</v>
      </c>
      <c r="NVI50" s="48">
        <v>0</v>
      </c>
      <c r="NVJ50" s="48">
        <v>0</v>
      </c>
      <c r="NVK50" s="48">
        <v>0</v>
      </c>
      <c r="NVL50" s="48">
        <f>NVA50+NVF50</f>
        <v>0</v>
      </c>
      <c r="NVM50" s="47" t="s">
        <v>118</v>
      </c>
      <c r="NVN50" s="47">
        <v>3241</v>
      </c>
      <c r="NVO50" s="47">
        <v>1090</v>
      </c>
      <c r="NVP50" s="51" t="s">
        <v>119</v>
      </c>
      <c r="NVQ50" s="48">
        <v>0</v>
      </c>
      <c r="NVR50" s="48">
        <f>NVQ50-NVU50</f>
        <v>-122330</v>
      </c>
      <c r="NVS50" s="48">
        <v>0</v>
      </c>
      <c r="NVT50" s="48">
        <v>0</v>
      </c>
      <c r="NVU50" s="48">
        <v>122330</v>
      </c>
      <c r="NVV50" s="49">
        <v>0</v>
      </c>
      <c r="NVW50" s="48">
        <v>0</v>
      </c>
      <c r="NVX50" s="48">
        <v>0</v>
      </c>
      <c r="NVY50" s="48">
        <v>0</v>
      </c>
      <c r="NVZ50" s="48">
        <v>0</v>
      </c>
      <c r="NWA50" s="48">
        <v>0</v>
      </c>
      <c r="NWB50" s="48">
        <f>NVQ50+NVV50</f>
        <v>0</v>
      </c>
      <c r="NWC50" s="47" t="s">
        <v>118</v>
      </c>
      <c r="NWD50" s="47">
        <v>3241</v>
      </c>
      <c r="NWE50" s="47">
        <v>1090</v>
      </c>
      <c r="NWF50" s="51" t="s">
        <v>119</v>
      </c>
      <c r="NWG50" s="48">
        <v>0</v>
      </c>
      <c r="NWH50" s="48">
        <f>NWG50-NWK50</f>
        <v>-122330</v>
      </c>
      <c r="NWI50" s="48">
        <v>0</v>
      </c>
      <c r="NWJ50" s="48">
        <v>0</v>
      </c>
      <c r="NWK50" s="48">
        <v>122330</v>
      </c>
      <c r="NWL50" s="49">
        <v>0</v>
      </c>
      <c r="NWM50" s="48">
        <v>0</v>
      </c>
      <c r="NWN50" s="48">
        <v>0</v>
      </c>
      <c r="NWO50" s="48">
        <v>0</v>
      </c>
      <c r="NWP50" s="48">
        <v>0</v>
      </c>
      <c r="NWQ50" s="48">
        <v>0</v>
      </c>
      <c r="NWR50" s="48">
        <f>NWG50+NWL50</f>
        <v>0</v>
      </c>
      <c r="NWS50" s="47" t="s">
        <v>118</v>
      </c>
      <c r="NWT50" s="47">
        <v>3241</v>
      </c>
      <c r="NWU50" s="47">
        <v>1090</v>
      </c>
      <c r="NWV50" s="51" t="s">
        <v>119</v>
      </c>
      <c r="NWW50" s="48">
        <v>0</v>
      </c>
      <c r="NWX50" s="48">
        <f>NWW50-NXA50</f>
        <v>-122330</v>
      </c>
      <c r="NWY50" s="48">
        <v>0</v>
      </c>
      <c r="NWZ50" s="48">
        <v>0</v>
      </c>
      <c r="NXA50" s="48">
        <v>122330</v>
      </c>
      <c r="NXB50" s="49">
        <v>0</v>
      </c>
      <c r="NXC50" s="48">
        <v>0</v>
      </c>
      <c r="NXD50" s="48">
        <v>0</v>
      </c>
      <c r="NXE50" s="48">
        <v>0</v>
      </c>
      <c r="NXF50" s="48">
        <v>0</v>
      </c>
      <c r="NXG50" s="48">
        <v>0</v>
      </c>
      <c r="NXH50" s="48">
        <f>NWW50+NXB50</f>
        <v>0</v>
      </c>
      <c r="NXI50" s="47" t="s">
        <v>118</v>
      </c>
      <c r="NXJ50" s="47">
        <v>3241</v>
      </c>
      <c r="NXK50" s="47">
        <v>1090</v>
      </c>
      <c r="NXL50" s="51" t="s">
        <v>119</v>
      </c>
      <c r="NXM50" s="48">
        <v>0</v>
      </c>
      <c r="NXN50" s="48">
        <f>NXM50-NXQ50</f>
        <v>-122330</v>
      </c>
      <c r="NXO50" s="48">
        <v>0</v>
      </c>
      <c r="NXP50" s="48">
        <v>0</v>
      </c>
      <c r="NXQ50" s="48">
        <v>122330</v>
      </c>
      <c r="NXR50" s="49">
        <v>0</v>
      </c>
      <c r="NXS50" s="48">
        <v>0</v>
      </c>
      <c r="NXT50" s="48">
        <v>0</v>
      </c>
      <c r="NXU50" s="48">
        <v>0</v>
      </c>
      <c r="NXV50" s="48">
        <v>0</v>
      </c>
      <c r="NXW50" s="48">
        <v>0</v>
      </c>
      <c r="NXX50" s="48">
        <f>NXM50+NXR50</f>
        <v>0</v>
      </c>
      <c r="NXY50" s="47" t="s">
        <v>118</v>
      </c>
      <c r="NXZ50" s="47">
        <v>3241</v>
      </c>
      <c r="NYA50" s="47">
        <v>1090</v>
      </c>
      <c r="NYB50" s="51" t="s">
        <v>119</v>
      </c>
      <c r="NYC50" s="48">
        <v>0</v>
      </c>
      <c r="NYD50" s="48">
        <f>NYC50-NYG50</f>
        <v>-122330</v>
      </c>
      <c r="NYE50" s="48">
        <v>0</v>
      </c>
      <c r="NYF50" s="48">
        <v>0</v>
      </c>
      <c r="NYG50" s="48">
        <v>122330</v>
      </c>
      <c r="NYH50" s="49">
        <v>0</v>
      </c>
      <c r="NYI50" s="48">
        <v>0</v>
      </c>
      <c r="NYJ50" s="48">
        <v>0</v>
      </c>
      <c r="NYK50" s="48">
        <v>0</v>
      </c>
      <c r="NYL50" s="48">
        <v>0</v>
      </c>
      <c r="NYM50" s="48">
        <v>0</v>
      </c>
      <c r="NYN50" s="48">
        <f>NYC50+NYH50</f>
        <v>0</v>
      </c>
      <c r="NYO50" s="47" t="s">
        <v>118</v>
      </c>
      <c r="NYP50" s="47">
        <v>3241</v>
      </c>
      <c r="NYQ50" s="47">
        <v>1090</v>
      </c>
      <c r="NYR50" s="51" t="s">
        <v>119</v>
      </c>
      <c r="NYS50" s="48">
        <v>0</v>
      </c>
      <c r="NYT50" s="48">
        <f>NYS50-NYW50</f>
        <v>-122330</v>
      </c>
      <c r="NYU50" s="48">
        <v>0</v>
      </c>
      <c r="NYV50" s="48">
        <v>0</v>
      </c>
      <c r="NYW50" s="48">
        <v>122330</v>
      </c>
      <c r="NYX50" s="49">
        <v>0</v>
      </c>
      <c r="NYY50" s="48">
        <v>0</v>
      </c>
      <c r="NYZ50" s="48">
        <v>0</v>
      </c>
      <c r="NZA50" s="48">
        <v>0</v>
      </c>
      <c r="NZB50" s="48">
        <v>0</v>
      </c>
      <c r="NZC50" s="48">
        <v>0</v>
      </c>
      <c r="NZD50" s="48">
        <f>NYS50+NYX50</f>
        <v>0</v>
      </c>
      <c r="NZE50" s="47" t="s">
        <v>118</v>
      </c>
      <c r="NZF50" s="47">
        <v>3241</v>
      </c>
      <c r="NZG50" s="47">
        <v>1090</v>
      </c>
      <c r="NZH50" s="51" t="s">
        <v>119</v>
      </c>
      <c r="NZI50" s="48">
        <v>0</v>
      </c>
      <c r="NZJ50" s="48">
        <f>NZI50-NZM50</f>
        <v>-122330</v>
      </c>
      <c r="NZK50" s="48">
        <v>0</v>
      </c>
      <c r="NZL50" s="48">
        <v>0</v>
      </c>
      <c r="NZM50" s="48">
        <v>122330</v>
      </c>
      <c r="NZN50" s="49">
        <v>0</v>
      </c>
      <c r="NZO50" s="48">
        <v>0</v>
      </c>
      <c r="NZP50" s="48">
        <v>0</v>
      </c>
      <c r="NZQ50" s="48">
        <v>0</v>
      </c>
      <c r="NZR50" s="48">
        <v>0</v>
      </c>
      <c r="NZS50" s="48">
        <v>0</v>
      </c>
      <c r="NZT50" s="48">
        <f>NZI50+NZN50</f>
        <v>0</v>
      </c>
      <c r="NZU50" s="47" t="s">
        <v>118</v>
      </c>
      <c r="NZV50" s="47">
        <v>3241</v>
      </c>
      <c r="NZW50" s="47">
        <v>1090</v>
      </c>
      <c r="NZX50" s="51" t="s">
        <v>119</v>
      </c>
      <c r="NZY50" s="48">
        <v>0</v>
      </c>
      <c r="NZZ50" s="48">
        <f>NZY50-OAC50</f>
        <v>-122330</v>
      </c>
      <c r="OAA50" s="48">
        <v>0</v>
      </c>
      <c r="OAB50" s="48">
        <v>0</v>
      </c>
      <c r="OAC50" s="48">
        <v>122330</v>
      </c>
      <c r="OAD50" s="49">
        <v>0</v>
      </c>
      <c r="OAE50" s="48">
        <v>0</v>
      </c>
      <c r="OAF50" s="48">
        <v>0</v>
      </c>
      <c r="OAG50" s="48">
        <v>0</v>
      </c>
      <c r="OAH50" s="48">
        <v>0</v>
      </c>
      <c r="OAI50" s="48">
        <v>0</v>
      </c>
      <c r="OAJ50" s="48">
        <f>NZY50+OAD50</f>
        <v>0</v>
      </c>
      <c r="OAK50" s="47" t="s">
        <v>118</v>
      </c>
      <c r="OAL50" s="47">
        <v>3241</v>
      </c>
      <c r="OAM50" s="47">
        <v>1090</v>
      </c>
      <c r="OAN50" s="51" t="s">
        <v>119</v>
      </c>
      <c r="OAO50" s="48">
        <v>0</v>
      </c>
      <c r="OAP50" s="48">
        <f>OAO50-OAS50</f>
        <v>-122330</v>
      </c>
      <c r="OAQ50" s="48">
        <v>0</v>
      </c>
      <c r="OAR50" s="48">
        <v>0</v>
      </c>
      <c r="OAS50" s="48">
        <v>122330</v>
      </c>
      <c r="OAT50" s="49">
        <v>0</v>
      </c>
      <c r="OAU50" s="48">
        <v>0</v>
      </c>
      <c r="OAV50" s="48">
        <v>0</v>
      </c>
      <c r="OAW50" s="48">
        <v>0</v>
      </c>
      <c r="OAX50" s="48">
        <v>0</v>
      </c>
      <c r="OAY50" s="48">
        <v>0</v>
      </c>
      <c r="OAZ50" s="48">
        <f>OAO50+OAT50</f>
        <v>0</v>
      </c>
      <c r="OBA50" s="47" t="s">
        <v>118</v>
      </c>
      <c r="OBB50" s="47">
        <v>3241</v>
      </c>
      <c r="OBC50" s="47">
        <v>1090</v>
      </c>
      <c r="OBD50" s="51" t="s">
        <v>119</v>
      </c>
      <c r="OBE50" s="48">
        <v>0</v>
      </c>
      <c r="OBF50" s="48">
        <f>OBE50-OBI50</f>
        <v>-122330</v>
      </c>
      <c r="OBG50" s="48">
        <v>0</v>
      </c>
      <c r="OBH50" s="48">
        <v>0</v>
      </c>
      <c r="OBI50" s="48">
        <v>122330</v>
      </c>
      <c r="OBJ50" s="49">
        <v>0</v>
      </c>
      <c r="OBK50" s="48">
        <v>0</v>
      </c>
      <c r="OBL50" s="48">
        <v>0</v>
      </c>
      <c r="OBM50" s="48">
        <v>0</v>
      </c>
      <c r="OBN50" s="48">
        <v>0</v>
      </c>
      <c r="OBO50" s="48">
        <v>0</v>
      </c>
      <c r="OBP50" s="48">
        <f>OBE50+OBJ50</f>
        <v>0</v>
      </c>
      <c r="OBQ50" s="47" t="s">
        <v>118</v>
      </c>
      <c r="OBR50" s="47">
        <v>3241</v>
      </c>
      <c r="OBS50" s="47">
        <v>1090</v>
      </c>
      <c r="OBT50" s="51" t="s">
        <v>119</v>
      </c>
      <c r="OBU50" s="48">
        <v>0</v>
      </c>
      <c r="OBV50" s="48">
        <f>OBU50-OBY50</f>
        <v>-122330</v>
      </c>
      <c r="OBW50" s="48">
        <v>0</v>
      </c>
      <c r="OBX50" s="48">
        <v>0</v>
      </c>
      <c r="OBY50" s="48">
        <v>122330</v>
      </c>
      <c r="OBZ50" s="49">
        <v>0</v>
      </c>
      <c r="OCA50" s="48">
        <v>0</v>
      </c>
      <c r="OCB50" s="48">
        <v>0</v>
      </c>
      <c r="OCC50" s="48">
        <v>0</v>
      </c>
      <c r="OCD50" s="48">
        <v>0</v>
      </c>
      <c r="OCE50" s="48">
        <v>0</v>
      </c>
      <c r="OCF50" s="48">
        <f>OBU50+OBZ50</f>
        <v>0</v>
      </c>
      <c r="OCG50" s="47" t="s">
        <v>118</v>
      </c>
      <c r="OCH50" s="47">
        <v>3241</v>
      </c>
      <c r="OCI50" s="47">
        <v>1090</v>
      </c>
      <c r="OCJ50" s="51" t="s">
        <v>119</v>
      </c>
      <c r="OCK50" s="48">
        <v>0</v>
      </c>
      <c r="OCL50" s="48">
        <f>OCK50-OCO50</f>
        <v>-122330</v>
      </c>
      <c r="OCM50" s="48">
        <v>0</v>
      </c>
      <c r="OCN50" s="48">
        <v>0</v>
      </c>
      <c r="OCO50" s="48">
        <v>122330</v>
      </c>
      <c r="OCP50" s="49">
        <v>0</v>
      </c>
      <c r="OCQ50" s="48">
        <v>0</v>
      </c>
      <c r="OCR50" s="48">
        <v>0</v>
      </c>
      <c r="OCS50" s="48">
        <v>0</v>
      </c>
      <c r="OCT50" s="48">
        <v>0</v>
      </c>
      <c r="OCU50" s="48">
        <v>0</v>
      </c>
      <c r="OCV50" s="48">
        <f>OCK50+OCP50</f>
        <v>0</v>
      </c>
      <c r="OCW50" s="47" t="s">
        <v>118</v>
      </c>
      <c r="OCX50" s="47">
        <v>3241</v>
      </c>
      <c r="OCY50" s="47">
        <v>1090</v>
      </c>
      <c r="OCZ50" s="51" t="s">
        <v>119</v>
      </c>
      <c r="ODA50" s="48">
        <v>0</v>
      </c>
      <c r="ODB50" s="48">
        <f>ODA50-ODE50</f>
        <v>-122330</v>
      </c>
      <c r="ODC50" s="48">
        <v>0</v>
      </c>
      <c r="ODD50" s="48">
        <v>0</v>
      </c>
      <c r="ODE50" s="48">
        <v>122330</v>
      </c>
      <c r="ODF50" s="49">
        <v>0</v>
      </c>
      <c r="ODG50" s="48">
        <v>0</v>
      </c>
      <c r="ODH50" s="48">
        <v>0</v>
      </c>
      <c r="ODI50" s="48">
        <v>0</v>
      </c>
      <c r="ODJ50" s="48">
        <v>0</v>
      </c>
      <c r="ODK50" s="48">
        <v>0</v>
      </c>
      <c r="ODL50" s="48">
        <f>ODA50+ODF50</f>
        <v>0</v>
      </c>
      <c r="ODM50" s="47" t="s">
        <v>118</v>
      </c>
      <c r="ODN50" s="47">
        <v>3241</v>
      </c>
      <c r="ODO50" s="47">
        <v>1090</v>
      </c>
      <c r="ODP50" s="51" t="s">
        <v>119</v>
      </c>
      <c r="ODQ50" s="48">
        <v>0</v>
      </c>
      <c r="ODR50" s="48">
        <f>ODQ50-ODU50</f>
        <v>-122330</v>
      </c>
      <c r="ODS50" s="48">
        <v>0</v>
      </c>
      <c r="ODT50" s="48">
        <v>0</v>
      </c>
      <c r="ODU50" s="48">
        <v>122330</v>
      </c>
      <c r="ODV50" s="49">
        <v>0</v>
      </c>
      <c r="ODW50" s="48">
        <v>0</v>
      </c>
      <c r="ODX50" s="48">
        <v>0</v>
      </c>
      <c r="ODY50" s="48">
        <v>0</v>
      </c>
      <c r="ODZ50" s="48">
        <v>0</v>
      </c>
      <c r="OEA50" s="48">
        <v>0</v>
      </c>
      <c r="OEB50" s="48">
        <f>ODQ50+ODV50</f>
        <v>0</v>
      </c>
      <c r="OEC50" s="47" t="s">
        <v>118</v>
      </c>
      <c r="OED50" s="47">
        <v>3241</v>
      </c>
      <c r="OEE50" s="47">
        <v>1090</v>
      </c>
      <c r="OEF50" s="51" t="s">
        <v>119</v>
      </c>
      <c r="OEG50" s="48">
        <v>0</v>
      </c>
      <c r="OEH50" s="48">
        <f>OEG50-OEK50</f>
        <v>-122330</v>
      </c>
      <c r="OEI50" s="48">
        <v>0</v>
      </c>
      <c r="OEJ50" s="48">
        <v>0</v>
      </c>
      <c r="OEK50" s="48">
        <v>122330</v>
      </c>
      <c r="OEL50" s="49">
        <v>0</v>
      </c>
      <c r="OEM50" s="48">
        <v>0</v>
      </c>
      <c r="OEN50" s="48">
        <v>0</v>
      </c>
      <c r="OEO50" s="48">
        <v>0</v>
      </c>
      <c r="OEP50" s="48">
        <v>0</v>
      </c>
      <c r="OEQ50" s="48">
        <v>0</v>
      </c>
      <c r="OER50" s="48">
        <f>OEG50+OEL50</f>
        <v>0</v>
      </c>
      <c r="OES50" s="47" t="s">
        <v>118</v>
      </c>
      <c r="OET50" s="47">
        <v>3241</v>
      </c>
      <c r="OEU50" s="47">
        <v>1090</v>
      </c>
      <c r="OEV50" s="51" t="s">
        <v>119</v>
      </c>
      <c r="OEW50" s="48">
        <v>0</v>
      </c>
      <c r="OEX50" s="48">
        <f>OEW50-OFA50</f>
        <v>-122330</v>
      </c>
      <c r="OEY50" s="48">
        <v>0</v>
      </c>
      <c r="OEZ50" s="48">
        <v>0</v>
      </c>
      <c r="OFA50" s="48">
        <v>122330</v>
      </c>
      <c r="OFB50" s="49">
        <v>0</v>
      </c>
      <c r="OFC50" s="48">
        <v>0</v>
      </c>
      <c r="OFD50" s="48">
        <v>0</v>
      </c>
      <c r="OFE50" s="48">
        <v>0</v>
      </c>
      <c r="OFF50" s="48">
        <v>0</v>
      </c>
      <c r="OFG50" s="48">
        <v>0</v>
      </c>
      <c r="OFH50" s="48">
        <f>OEW50+OFB50</f>
        <v>0</v>
      </c>
      <c r="OFI50" s="47" t="s">
        <v>118</v>
      </c>
      <c r="OFJ50" s="47">
        <v>3241</v>
      </c>
      <c r="OFK50" s="47">
        <v>1090</v>
      </c>
      <c r="OFL50" s="51" t="s">
        <v>119</v>
      </c>
      <c r="OFM50" s="48">
        <v>0</v>
      </c>
      <c r="OFN50" s="48">
        <f>OFM50-OFQ50</f>
        <v>-122330</v>
      </c>
      <c r="OFO50" s="48">
        <v>0</v>
      </c>
      <c r="OFP50" s="48">
        <v>0</v>
      </c>
      <c r="OFQ50" s="48">
        <v>122330</v>
      </c>
      <c r="OFR50" s="49">
        <v>0</v>
      </c>
      <c r="OFS50" s="48">
        <v>0</v>
      </c>
      <c r="OFT50" s="48">
        <v>0</v>
      </c>
      <c r="OFU50" s="48">
        <v>0</v>
      </c>
      <c r="OFV50" s="48">
        <v>0</v>
      </c>
      <c r="OFW50" s="48">
        <v>0</v>
      </c>
      <c r="OFX50" s="48">
        <f>OFM50+OFR50</f>
        <v>0</v>
      </c>
      <c r="OFY50" s="47" t="s">
        <v>118</v>
      </c>
      <c r="OFZ50" s="47">
        <v>3241</v>
      </c>
      <c r="OGA50" s="47">
        <v>1090</v>
      </c>
      <c r="OGB50" s="51" t="s">
        <v>119</v>
      </c>
      <c r="OGC50" s="48">
        <v>0</v>
      </c>
      <c r="OGD50" s="48">
        <f>OGC50-OGG50</f>
        <v>-122330</v>
      </c>
      <c r="OGE50" s="48">
        <v>0</v>
      </c>
      <c r="OGF50" s="48">
        <v>0</v>
      </c>
      <c r="OGG50" s="48">
        <v>122330</v>
      </c>
      <c r="OGH50" s="49">
        <v>0</v>
      </c>
      <c r="OGI50" s="48">
        <v>0</v>
      </c>
      <c r="OGJ50" s="48">
        <v>0</v>
      </c>
      <c r="OGK50" s="48">
        <v>0</v>
      </c>
      <c r="OGL50" s="48">
        <v>0</v>
      </c>
      <c r="OGM50" s="48">
        <v>0</v>
      </c>
      <c r="OGN50" s="48">
        <f>OGC50+OGH50</f>
        <v>0</v>
      </c>
      <c r="OGO50" s="47" t="s">
        <v>118</v>
      </c>
      <c r="OGP50" s="47">
        <v>3241</v>
      </c>
      <c r="OGQ50" s="47">
        <v>1090</v>
      </c>
      <c r="OGR50" s="51" t="s">
        <v>119</v>
      </c>
      <c r="OGS50" s="48">
        <v>0</v>
      </c>
      <c r="OGT50" s="48">
        <f>OGS50-OGW50</f>
        <v>-122330</v>
      </c>
      <c r="OGU50" s="48">
        <v>0</v>
      </c>
      <c r="OGV50" s="48">
        <v>0</v>
      </c>
      <c r="OGW50" s="48">
        <v>122330</v>
      </c>
      <c r="OGX50" s="49">
        <v>0</v>
      </c>
      <c r="OGY50" s="48">
        <v>0</v>
      </c>
      <c r="OGZ50" s="48">
        <v>0</v>
      </c>
      <c r="OHA50" s="48">
        <v>0</v>
      </c>
      <c r="OHB50" s="48">
        <v>0</v>
      </c>
      <c r="OHC50" s="48">
        <v>0</v>
      </c>
      <c r="OHD50" s="48">
        <f>OGS50+OGX50</f>
        <v>0</v>
      </c>
      <c r="OHE50" s="47" t="s">
        <v>118</v>
      </c>
      <c r="OHF50" s="47">
        <v>3241</v>
      </c>
      <c r="OHG50" s="47">
        <v>1090</v>
      </c>
      <c r="OHH50" s="51" t="s">
        <v>119</v>
      </c>
      <c r="OHI50" s="48">
        <v>0</v>
      </c>
      <c r="OHJ50" s="48">
        <f>OHI50-OHM50</f>
        <v>-122330</v>
      </c>
      <c r="OHK50" s="48">
        <v>0</v>
      </c>
      <c r="OHL50" s="48">
        <v>0</v>
      </c>
      <c r="OHM50" s="48">
        <v>122330</v>
      </c>
      <c r="OHN50" s="49">
        <v>0</v>
      </c>
      <c r="OHO50" s="48">
        <v>0</v>
      </c>
      <c r="OHP50" s="48">
        <v>0</v>
      </c>
      <c r="OHQ50" s="48">
        <v>0</v>
      </c>
      <c r="OHR50" s="48">
        <v>0</v>
      </c>
      <c r="OHS50" s="48">
        <v>0</v>
      </c>
      <c r="OHT50" s="48">
        <f>OHI50+OHN50</f>
        <v>0</v>
      </c>
      <c r="OHU50" s="47" t="s">
        <v>118</v>
      </c>
      <c r="OHV50" s="47">
        <v>3241</v>
      </c>
      <c r="OHW50" s="47">
        <v>1090</v>
      </c>
      <c r="OHX50" s="51" t="s">
        <v>119</v>
      </c>
      <c r="OHY50" s="48">
        <v>0</v>
      </c>
      <c r="OHZ50" s="48">
        <f>OHY50-OIC50</f>
        <v>-122330</v>
      </c>
      <c r="OIA50" s="48">
        <v>0</v>
      </c>
      <c r="OIB50" s="48">
        <v>0</v>
      </c>
      <c r="OIC50" s="48">
        <v>122330</v>
      </c>
      <c r="OID50" s="49">
        <v>0</v>
      </c>
      <c r="OIE50" s="48">
        <v>0</v>
      </c>
      <c r="OIF50" s="48">
        <v>0</v>
      </c>
      <c r="OIG50" s="48">
        <v>0</v>
      </c>
      <c r="OIH50" s="48">
        <v>0</v>
      </c>
      <c r="OII50" s="48">
        <v>0</v>
      </c>
      <c r="OIJ50" s="48">
        <f>OHY50+OID50</f>
        <v>0</v>
      </c>
      <c r="OIK50" s="47" t="s">
        <v>118</v>
      </c>
      <c r="OIL50" s="47">
        <v>3241</v>
      </c>
      <c r="OIM50" s="47">
        <v>1090</v>
      </c>
      <c r="OIN50" s="51" t="s">
        <v>119</v>
      </c>
      <c r="OIO50" s="48">
        <v>0</v>
      </c>
      <c r="OIP50" s="48">
        <f>OIO50-OIS50</f>
        <v>-122330</v>
      </c>
      <c r="OIQ50" s="48">
        <v>0</v>
      </c>
      <c r="OIR50" s="48">
        <v>0</v>
      </c>
      <c r="OIS50" s="48">
        <v>122330</v>
      </c>
      <c r="OIT50" s="49">
        <v>0</v>
      </c>
      <c r="OIU50" s="48">
        <v>0</v>
      </c>
      <c r="OIV50" s="48">
        <v>0</v>
      </c>
      <c r="OIW50" s="48">
        <v>0</v>
      </c>
      <c r="OIX50" s="48">
        <v>0</v>
      </c>
      <c r="OIY50" s="48">
        <v>0</v>
      </c>
      <c r="OIZ50" s="48">
        <f>OIO50+OIT50</f>
        <v>0</v>
      </c>
      <c r="OJA50" s="47" t="s">
        <v>118</v>
      </c>
      <c r="OJB50" s="47">
        <v>3241</v>
      </c>
      <c r="OJC50" s="47">
        <v>1090</v>
      </c>
      <c r="OJD50" s="51" t="s">
        <v>119</v>
      </c>
      <c r="OJE50" s="48">
        <v>0</v>
      </c>
      <c r="OJF50" s="48">
        <f>OJE50-OJI50</f>
        <v>-122330</v>
      </c>
      <c r="OJG50" s="48">
        <v>0</v>
      </c>
      <c r="OJH50" s="48">
        <v>0</v>
      </c>
      <c r="OJI50" s="48">
        <v>122330</v>
      </c>
      <c r="OJJ50" s="49">
        <v>0</v>
      </c>
      <c r="OJK50" s="48">
        <v>0</v>
      </c>
      <c r="OJL50" s="48">
        <v>0</v>
      </c>
      <c r="OJM50" s="48">
        <v>0</v>
      </c>
      <c r="OJN50" s="48">
        <v>0</v>
      </c>
      <c r="OJO50" s="48">
        <v>0</v>
      </c>
      <c r="OJP50" s="48">
        <f>OJE50+OJJ50</f>
        <v>0</v>
      </c>
      <c r="OJQ50" s="47" t="s">
        <v>118</v>
      </c>
      <c r="OJR50" s="47">
        <v>3241</v>
      </c>
      <c r="OJS50" s="47">
        <v>1090</v>
      </c>
      <c r="OJT50" s="51" t="s">
        <v>119</v>
      </c>
      <c r="OJU50" s="48">
        <v>0</v>
      </c>
      <c r="OJV50" s="48">
        <f>OJU50-OJY50</f>
        <v>-122330</v>
      </c>
      <c r="OJW50" s="48">
        <v>0</v>
      </c>
      <c r="OJX50" s="48">
        <v>0</v>
      </c>
      <c r="OJY50" s="48">
        <v>122330</v>
      </c>
      <c r="OJZ50" s="49">
        <v>0</v>
      </c>
      <c r="OKA50" s="48">
        <v>0</v>
      </c>
      <c r="OKB50" s="48">
        <v>0</v>
      </c>
      <c r="OKC50" s="48">
        <v>0</v>
      </c>
      <c r="OKD50" s="48">
        <v>0</v>
      </c>
      <c r="OKE50" s="48">
        <v>0</v>
      </c>
      <c r="OKF50" s="48">
        <f>OJU50+OJZ50</f>
        <v>0</v>
      </c>
      <c r="OKG50" s="47" t="s">
        <v>118</v>
      </c>
      <c r="OKH50" s="47">
        <v>3241</v>
      </c>
      <c r="OKI50" s="47">
        <v>1090</v>
      </c>
      <c r="OKJ50" s="51" t="s">
        <v>119</v>
      </c>
      <c r="OKK50" s="48">
        <v>0</v>
      </c>
      <c r="OKL50" s="48">
        <f>OKK50-OKO50</f>
        <v>-122330</v>
      </c>
      <c r="OKM50" s="48">
        <v>0</v>
      </c>
      <c r="OKN50" s="48">
        <v>0</v>
      </c>
      <c r="OKO50" s="48">
        <v>122330</v>
      </c>
      <c r="OKP50" s="49">
        <v>0</v>
      </c>
      <c r="OKQ50" s="48">
        <v>0</v>
      </c>
      <c r="OKR50" s="48">
        <v>0</v>
      </c>
      <c r="OKS50" s="48">
        <v>0</v>
      </c>
      <c r="OKT50" s="48">
        <v>0</v>
      </c>
      <c r="OKU50" s="48">
        <v>0</v>
      </c>
      <c r="OKV50" s="48">
        <f>OKK50+OKP50</f>
        <v>0</v>
      </c>
      <c r="OKW50" s="47" t="s">
        <v>118</v>
      </c>
      <c r="OKX50" s="47">
        <v>3241</v>
      </c>
      <c r="OKY50" s="47">
        <v>1090</v>
      </c>
      <c r="OKZ50" s="51" t="s">
        <v>119</v>
      </c>
      <c r="OLA50" s="48">
        <v>0</v>
      </c>
      <c r="OLB50" s="48">
        <f>OLA50-OLE50</f>
        <v>-122330</v>
      </c>
      <c r="OLC50" s="48">
        <v>0</v>
      </c>
      <c r="OLD50" s="48">
        <v>0</v>
      </c>
      <c r="OLE50" s="48">
        <v>122330</v>
      </c>
      <c r="OLF50" s="49">
        <v>0</v>
      </c>
      <c r="OLG50" s="48">
        <v>0</v>
      </c>
      <c r="OLH50" s="48">
        <v>0</v>
      </c>
      <c r="OLI50" s="48">
        <v>0</v>
      </c>
      <c r="OLJ50" s="48">
        <v>0</v>
      </c>
      <c r="OLK50" s="48">
        <v>0</v>
      </c>
      <c r="OLL50" s="48">
        <f>OLA50+OLF50</f>
        <v>0</v>
      </c>
      <c r="OLM50" s="47" t="s">
        <v>118</v>
      </c>
      <c r="OLN50" s="47">
        <v>3241</v>
      </c>
      <c r="OLO50" s="47">
        <v>1090</v>
      </c>
      <c r="OLP50" s="51" t="s">
        <v>119</v>
      </c>
      <c r="OLQ50" s="48">
        <v>0</v>
      </c>
      <c r="OLR50" s="48">
        <f>OLQ50-OLU50</f>
        <v>-122330</v>
      </c>
      <c r="OLS50" s="48">
        <v>0</v>
      </c>
      <c r="OLT50" s="48">
        <v>0</v>
      </c>
      <c r="OLU50" s="48">
        <v>122330</v>
      </c>
      <c r="OLV50" s="49">
        <v>0</v>
      </c>
      <c r="OLW50" s="48">
        <v>0</v>
      </c>
      <c r="OLX50" s="48">
        <v>0</v>
      </c>
      <c r="OLY50" s="48">
        <v>0</v>
      </c>
      <c r="OLZ50" s="48">
        <v>0</v>
      </c>
      <c r="OMA50" s="48">
        <v>0</v>
      </c>
      <c r="OMB50" s="48">
        <f>OLQ50+OLV50</f>
        <v>0</v>
      </c>
      <c r="OMC50" s="47" t="s">
        <v>118</v>
      </c>
      <c r="OMD50" s="47">
        <v>3241</v>
      </c>
      <c r="OME50" s="47">
        <v>1090</v>
      </c>
      <c r="OMF50" s="51" t="s">
        <v>119</v>
      </c>
      <c r="OMG50" s="48">
        <v>0</v>
      </c>
      <c r="OMH50" s="48">
        <f>OMG50-OMK50</f>
        <v>-122330</v>
      </c>
      <c r="OMI50" s="48">
        <v>0</v>
      </c>
      <c r="OMJ50" s="48">
        <v>0</v>
      </c>
      <c r="OMK50" s="48">
        <v>122330</v>
      </c>
      <c r="OML50" s="49">
        <v>0</v>
      </c>
      <c r="OMM50" s="48">
        <v>0</v>
      </c>
      <c r="OMN50" s="48">
        <v>0</v>
      </c>
      <c r="OMO50" s="48">
        <v>0</v>
      </c>
      <c r="OMP50" s="48">
        <v>0</v>
      </c>
      <c r="OMQ50" s="48">
        <v>0</v>
      </c>
      <c r="OMR50" s="48">
        <f>OMG50+OML50</f>
        <v>0</v>
      </c>
      <c r="OMS50" s="47" t="s">
        <v>118</v>
      </c>
      <c r="OMT50" s="47">
        <v>3241</v>
      </c>
      <c r="OMU50" s="47">
        <v>1090</v>
      </c>
      <c r="OMV50" s="51" t="s">
        <v>119</v>
      </c>
      <c r="OMW50" s="48">
        <v>0</v>
      </c>
      <c r="OMX50" s="48">
        <f>OMW50-ONA50</f>
        <v>-122330</v>
      </c>
      <c r="OMY50" s="48">
        <v>0</v>
      </c>
      <c r="OMZ50" s="48">
        <v>0</v>
      </c>
      <c r="ONA50" s="48">
        <v>122330</v>
      </c>
      <c r="ONB50" s="49">
        <v>0</v>
      </c>
      <c r="ONC50" s="48">
        <v>0</v>
      </c>
      <c r="OND50" s="48">
        <v>0</v>
      </c>
      <c r="ONE50" s="48">
        <v>0</v>
      </c>
      <c r="ONF50" s="48">
        <v>0</v>
      </c>
      <c r="ONG50" s="48">
        <v>0</v>
      </c>
      <c r="ONH50" s="48">
        <f>OMW50+ONB50</f>
        <v>0</v>
      </c>
      <c r="ONI50" s="47" t="s">
        <v>118</v>
      </c>
      <c r="ONJ50" s="47">
        <v>3241</v>
      </c>
      <c r="ONK50" s="47">
        <v>1090</v>
      </c>
      <c r="ONL50" s="51" t="s">
        <v>119</v>
      </c>
      <c r="ONM50" s="48">
        <v>0</v>
      </c>
      <c r="ONN50" s="48">
        <f>ONM50-ONQ50</f>
        <v>-122330</v>
      </c>
      <c r="ONO50" s="48">
        <v>0</v>
      </c>
      <c r="ONP50" s="48">
        <v>0</v>
      </c>
      <c r="ONQ50" s="48">
        <v>122330</v>
      </c>
      <c r="ONR50" s="49">
        <v>0</v>
      </c>
      <c r="ONS50" s="48">
        <v>0</v>
      </c>
      <c r="ONT50" s="48">
        <v>0</v>
      </c>
      <c r="ONU50" s="48">
        <v>0</v>
      </c>
      <c r="ONV50" s="48">
        <v>0</v>
      </c>
      <c r="ONW50" s="48">
        <v>0</v>
      </c>
      <c r="ONX50" s="48">
        <f>ONM50+ONR50</f>
        <v>0</v>
      </c>
      <c r="ONY50" s="47" t="s">
        <v>118</v>
      </c>
      <c r="ONZ50" s="47">
        <v>3241</v>
      </c>
      <c r="OOA50" s="47">
        <v>1090</v>
      </c>
      <c r="OOB50" s="51" t="s">
        <v>119</v>
      </c>
      <c r="OOC50" s="48">
        <v>0</v>
      </c>
      <c r="OOD50" s="48">
        <f>OOC50-OOG50</f>
        <v>-122330</v>
      </c>
      <c r="OOE50" s="48">
        <v>0</v>
      </c>
      <c r="OOF50" s="48">
        <v>0</v>
      </c>
      <c r="OOG50" s="48">
        <v>122330</v>
      </c>
      <c r="OOH50" s="49">
        <v>0</v>
      </c>
      <c r="OOI50" s="48">
        <v>0</v>
      </c>
      <c r="OOJ50" s="48">
        <v>0</v>
      </c>
      <c r="OOK50" s="48">
        <v>0</v>
      </c>
      <c r="OOL50" s="48">
        <v>0</v>
      </c>
      <c r="OOM50" s="48">
        <v>0</v>
      </c>
      <c r="OON50" s="48">
        <f>OOC50+OOH50</f>
        <v>0</v>
      </c>
      <c r="OOO50" s="47" t="s">
        <v>118</v>
      </c>
      <c r="OOP50" s="47">
        <v>3241</v>
      </c>
      <c r="OOQ50" s="47">
        <v>1090</v>
      </c>
      <c r="OOR50" s="51" t="s">
        <v>119</v>
      </c>
      <c r="OOS50" s="48">
        <v>0</v>
      </c>
      <c r="OOT50" s="48">
        <f>OOS50-OOW50</f>
        <v>-122330</v>
      </c>
      <c r="OOU50" s="48">
        <v>0</v>
      </c>
      <c r="OOV50" s="48">
        <v>0</v>
      </c>
      <c r="OOW50" s="48">
        <v>122330</v>
      </c>
      <c r="OOX50" s="49">
        <v>0</v>
      </c>
      <c r="OOY50" s="48">
        <v>0</v>
      </c>
      <c r="OOZ50" s="48">
        <v>0</v>
      </c>
      <c r="OPA50" s="48">
        <v>0</v>
      </c>
      <c r="OPB50" s="48">
        <v>0</v>
      </c>
      <c r="OPC50" s="48">
        <v>0</v>
      </c>
      <c r="OPD50" s="48">
        <f>OOS50+OOX50</f>
        <v>0</v>
      </c>
      <c r="OPE50" s="47" t="s">
        <v>118</v>
      </c>
      <c r="OPF50" s="47">
        <v>3241</v>
      </c>
      <c r="OPG50" s="47">
        <v>1090</v>
      </c>
      <c r="OPH50" s="51" t="s">
        <v>119</v>
      </c>
      <c r="OPI50" s="48">
        <v>0</v>
      </c>
      <c r="OPJ50" s="48">
        <f>OPI50-OPM50</f>
        <v>-122330</v>
      </c>
      <c r="OPK50" s="48">
        <v>0</v>
      </c>
      <c r="OPL50" s="48">
        <v>0</v>
      </c>
      <c r="OPM50" s="48">
        <v>122330</v>
      </c>
      <c r="OPN50" s="49">
        <v>0</v>
      </c>
      <c r="OPO50" s="48">
        <v>0</v>
      </c>
      <c r="OPP50" s="48">
        <v>0</v>
      </c>
      <c r="OPQ50" s="48">
        <v>0</v>
      </c>
      <c r="OPR50" s="48">
        <v>0</v>
      </c>
      <c r="OPS50" s="48">
        <v>0</v>
      </c>
      <c r="OPT50" s="48">
        <f>OPI50+OPN50</f>
        <v>0</v>
      </c>
      <c r="OPU50" s="47" t="s">
        <v>118</v>
      </c>
      <c r="OPV50" s="47">
        <v>3241</v>
      </c>
      <c r="OPW50" s="47">
        <v>1090</v>
      </c>
      <c r="OPX50" s="51" t="s">
        <v>119</v>
      </c>
      <c r="OPY50" s="48">
        <v>0</v>
      </c>
      <c r="OPZ50" s="48">
        <f>OPY50-OQC50</f>
        <v>-122330</v>
      </c>
      <c r="OQA50" s="48">
        <v>0</v>
      </c>
      <c r="OQB50" s="48">
        <v>0</v>
      </c>
      <c r="OQC50" s="48">
        <v>122330</v>
      </c>
      <c r="OQD50" s="49">
        <v>0</v>
      </c>
      <c r="OQE50" s="48">
        <v>0</v>
      </c>
      <c r="OQF50" s="48">
        <v>0</v>
      </c>
      <c r="OQG50" s="48">
        <v>0</v>
      </c>
      <c r="OQH50" s="48">
        <v>0</v>
      </c>
      <c r="OQI50" s="48">
        <v>0</v>
      </c>
      <c r="OQJ50" s="48">
        <f>OPY50+OQD50</f>
        <v>0</v>
      </c>
      <c r="OQK50" s="47" t="s">
        <v>118</v>
      </c>
      <c r="OQL50" s="47">
        <v>3241</v>
      </c>
      <c r="OQM50" s="47">
        <v>1090</v>
      </c>
      <c r="OQN50" s="51" t="s">
        <v>119</v>
      </c>
      <c r="OQO50" s="48">
        <v>0</v>
      </c>
      <c r="OQP50" s="48">
        <f>OQO50-OQS50</f>
        <v>-122330</v>
      </c>
      <c r="OQQ50" s="48">
        <v>0</v>
      </c>
      <c r="OQR50" s="48">
        <v>0</v>
      </c>
      <c r="OQS50" s="48">
        <v>122330</v>
      </c>
      <c r="OQT50" s="49">
        <v>0</v>
      </c>
      <c r="OQU50" s="48">
        <v>0</v>
      </c>
      <c r="OQV50" s="48">
        <v>0</v>
      </c>
      <c r="OQW50" s="48">
        <v>0</v>
      </c>
      <c r="OQX50" s="48">
        <v>0</v>
      </c>
      <c r="OQY50" s="48">
        <v>0</v>
      </c>
      <c r="OQZ50" s="48">
        <f>OQO50+OQT50</f>
        <v>0</v>
      </c>
      <c r="ORA50" s="47" t="s">
        <v>118</v>
      </c>
      <c r="ORB50" s="47">
        <v>3241</v>
      </c>
      <c r="ORC50" s="47">
        <v>1090</v>
      </c>
      <c r="ORD50" s="51" t="s">
        <v>119</v>
      </c>
      <c r="ORE50" s="48">
        <v>0</v>
      </c>
      <c r="ORF50" s="48">
        <f>ORE50-ORI50</f>
        <v>-122330</v>
      </c>
      <c r="ORG50" s="48">
        <v>0</v>
      </c>
      <c r="ORH50" s="48">
        <v>0</v>
      </c>
      <c r="ORI50" s="48">
        <v>122330</v>
      </c>
      <c r="ORJ50" s="49">
        <v>0</v>
      </c>
      <c r="ORK50" s="48">
        <v>0</v>
      </c>
      <c r="ORL50" s="48">
        <v>0</v>
      </c>
      <c r="ORM50" s="48">
        <v>0</v>
      </c>
      <c r="ORN50" s="48">
        <v>0</v>
      </c>
      <c r="ORO50" s="48">
        <v>0</v>
      </c>
      <c r="ORP50" s="48">
        <f>ORE50+ORJ50</f>
        <v>0</v>
      </c>
      <c r="ORQ50" s="47" t="s">
        <v>118</v>
      </c>
      <c r="ORR50" s="47">
        <v>3241</v>
      </c>
      <c r="ORS50" s="47">
        <v>1090</v>
      </c>
      <c r="ORT50" s="51" t="s">
        <v>119</v>
      </c>
      <c r="ORU50" s="48">
        <v>0</v>
      </c>
      <c r="ORV50" s="48">
        <f>ORU50-ORY50</f>
        <v>-122330</v>
      </c>
      <c r="ORW50" s="48">
        <v>0</v>
      </c>
      <c r="ORX50" s="48">
        <v>0</v>
      </c>
      <c r="ORY50" s="48">
        <v>122330</v>
      </c>
      <c r="ORZ50" s="49">
        <v>0</v>
      </c>
      <c r="OSA50" s="48">
        <v>0</v>
      </c>
      <c r="OSB50" s="48">
        <v>0</v>
      </c>
      <c r="OSC50" s="48">
        <v>0</v>
      </c>
      <c r="OSD50" s="48">
        <v>0</v>
      </c>
      <c r="OSE50" s="48">
        <v>0</v>
      </c>
      <c r="OSF50" s="48">
        <f>ORU50+ORZ50</f>
        <v>0</v>
      </c>
      <c r="OSG50" s="47" t="s">
        <v>118</v>
      </c>
      <c r="OSH50" s="47">
        <v>3241</v>
      </c>
      <c r="OSI50" s="47">
        <v>1090</v>
      </c>
      <c r="OSJ50" s="51" t="s">
        <v>119</v>
      </c>
      <c r="OSK50" s="48">
        <v>0</v>
      </c>
      <c r="OSL50" s="48">
        <f>OSK50-OSO50</f>
        <v>-122330</v>
      </c>
      <c r="OSM50" s="48">
        <v>0</v>
      </c>
      <c r="OSN50" s="48">
        <v>0</v>
      </c>
      <c r="OSO50" s="48">
        <v>122330</v>
      </c>
      <c r="OSP50" s="49">
        <v>0</v>
      </c>
      <c r="OSQ50" s="48">
        <v>0</v>
      </c>
      <c r="OSR50" s="48">
        <v>0</v>
      </c>
      <c r="OSS50" s="48">
        <v>0</v>
      </c>
      <c r="OST50" s="48">
        <v>0</v>
      </c>
      <c r="OSU50" s="48">
        <v>0</v>
      </c>
      <c r="OSV50" s="48">
        <f>OSK50+OSP50</f>
        <v>0</v>
      </c>
      <c r="OSW50" s="47" t="s">
        <v>118</v>
      </c>
      <c r="OSX50" s="47">
        <v>3241</v>
      </c>
      <c r="OSY50" s="47">
        <v>1090</v>
      </c>
      <c r="OSZ50" s="51" t="s">
        <v>119</v>
      </c>
      <c r="OTA50" s="48">
        <v>0</v>
      </c>
      <c r="OTB50" s="48">
        <f>OTA50-OTE50</f>
        <v>-122330</v>
      </c>
      <c r="OTC50" s="48">
        <v>0</v>
      </c>
      <c r="OTD50" s="48">
        <v>0</v>
      </c>
      <c r="OTE50" s="48">
        <v>122330</v>
      </c>
      <c r="OTF50" s="49">
        <v>0</v>
      </c>
      <c r="OTG50" s="48">
        <v>0</v>
      </c>
      <c r="OTH50" s="48">
        <v>0</v>
      </c>
      <c r="OTI50" s="48">
        <v>0</v>
      </c>
      <c r="OTJ50" s="48">
        <v>0</v>
      </c>
      <c r="OTK50" s="48">
        <v>0</v>
      </c>
      <c r="OTL50" s="48">
        <f>OTA50+OTF50</f>
        <v>0</v>
      </c>
      <c r="OTM50" s="47" t="s">
        <v>118</v>
      </c>
      <c r="OTN50" s="47">
        <v>3241</v>
      </c>
      <c r="OTO50" s="47">
        <v>1090</v>
      </c>
      <c r="OTP50" s="51" t="s">
        <v>119</v>
      </c>
      <c r="OTQ50" s="48">
        <v>0</v>
      </c>
      <c r="OTR50" s="48">
        <f>OTQ50-OTU50</f>
        <v>-122330</v>
      </c>
      <c r="OTS50" s="48">
        <v>0</v>
      </c>
      <c r="OTT50" s="48">
        <v>0</v>
      </c>
      <c r="OTU50" s="48">
        <v>122330</v>
      </c>
      <c r="OTV50" s="49">
        <v>0</v>
      </c>
      <c r="OTW50" s="48">
        <v>0</v>
      </c>
      <c r="OTX50" s="48">
        <v>0</v>
      </c>
      <c r="OTY50" s="48">
        <v>0</v>
      </c>
      <c r="OTZ50" s="48">
        <v>0</v>
      </c>
      <c r="OUA50" s="48">
        <v>0</v>
      </c>
      <c r="OUB50" s="48">
        <f>OTQ50+OTV50</f>
        <v>0</v>
      </c>
      <c r="OUC50" s="47" t="s">
        <v>118</v>
      </c>
      <c r="OUD50" s="47">
        <v>3241</v>
      </c>
      <c r="OUE50" s="47">
        <v>1090</v>
      </c>
      <c r="OUF50" s="51" t="s">
        <v>119</v>
      </c>
      <c r="OUG50" s="48">
        <v>0</v>
      </c>
      <c r="OUH50" s="48">
        <f>OUG50-OUK50</f>
        <v>-122330</v>
      </c>
      <c r="OUI50" s="48">
        <v>0</v>
      </c>
      <c r="OUJ50" s="48">
        <v>0</v>
      </c>
      <c r="OUK50" s="48">
        <v>122330</v>
      </c>
      <c r="OUL50" s="49">
        <v>0</v>
      </c>
      <c r="OUM50" s="48">
        <v>0</v>
      </c>
      <c r="OUN50" s="48">
        <v>0</v>
      </c>
      <c r="OUO50" s="48">
        <v>0</v>
      </c>
      <c r="OUP50" s="48">
        <v>0</v>
      </c>
      <c r="OUQ50" s="48">
        <v>0</v>
      </c>
      <c r="OUR50" s="48">
        <f>OUG50+OUL50</f>
        <v>0</v>
      </c>
      <c r="OUS50" s="47" t="s">
        <v>118</v>
      </c>
      <c r="OUT50" s="47">
        <v>3241</v>
      </c>
      <c r="OUU50" s="47">
        <v>1090</v>
      </c>
      <c r="OUV50" s="51" t="s">
        <v>119</v>
      </c>
      <c r="OUW50" s="48">
        <v>0</v>
      </c>
      <c r="OUX50" s="48">
        <f>OUW50-OVA50</f>
        <v>-122330</v>
      </c>
      <c r="OUY50" s="48">
        <v>0</v>
      </c>
      <c r="OUZ50" s="48">
        <v>0</v>
      </c>
      <c r="OVA50" s="48">
        <v>122330</v>
      </c>
      <c r="OVB50" s="49">
        <v>0</v>
      </c>
      <c r="OVC50" s="48">
        <v>0</v>
      </c>
      <c r="OVD50" s="48">
        <v>0</v>
      </c>
      <c r="OVE50" s="48">
        <v>0</v>
      </c>
      <c r="OVF50" s="48">
        <v>0</v>
      </c>
      <c r="OVG50" s="48">
        <v>0</v>
      </c>
      <c r="OVH50" s="48">
        <f>OUW50+OVB50</f>
        <v>0</v>
      </c>
      <c r="OVI50" s="47" t="s">
        <v>118</v>
      </c>
      <c r="OVJ50" s="47">
        <v>3241</v>
      </c>
      <c r="OVK50" s="47">
        <v>1090</v>
      </c>
      <c r="OVL50" s="51" t="s">
        <v>119</v>
      </c>
      <c r="OVM50" s="48">
        <v>0</v>
      </c>
      <c r="OVN50" s="48">
        <f>OVM50-OVQ50</f>
        <v>-122330</v>
      </c>
      <c r="OVO50" s="48">
        <v>0</v>
      </c>
      <c r="OVP50" s="48">
        <v>0</v>
      </c>
      <c r="OVQ50" s="48">
        <v>122330</v>
      </c>
      <c r="OVR50" s="49">
        <v>0</v>
      </c>
      <c r="OVS50" s="48">
        <v>0</v>
      </c>
      <c r="OVT50" s="48">
        <v>0</v>
      </c>
      <c r="OVU50" s="48">
        <v>0</v>
      </c>
      <c r="OVV50" s="48">
        <v>0</v>
      </c>
      <c r="OVW50" s="48">
        <v>0</v>
      </c>
      <c r="OVX50" s="48">
        <f>OVM50+OVR50</f>
        <v>0</v>
      </c>
      <c r="OVY50" s="47" t="s">
        <v>118</v>
      </c>
      <c r="OVZ50" s="47">
        <v>3241</v>
      </c>
      <c r="OWA50" s="47">
        <v>1090</v>
      </c>
      <c r="OWB50" s="51" t="s">
        <v>119</v>
      </c>
      <c r="OWC50" s="48">
        <v>0</v>
      </c>
      <c r="OWD50" s="48">
        <f>OWC50-OWG50</f>
        <v>-122330</v>
      </c>
      <c r="OWE50" s="48">
        <v>0</v>
      </c>
      <c r="OWF50" s="48">
        <v>0</v>
      </c>
      <c r="OWG50" s="48">
        <v>122330</v>
      </c>
      <c r="OWH50" s="49">
        <v>0</v>
      </c>
      <c r="OWI50" s="48">
        <v>0</v>
      </c>
      <c r="OWJ50" s="48">
        <v>0</v>
      </c>
      <c r="OWK50" s="48">
        <v>0</v>
      </c>
      <c r="OWL50" s="48">
        <v>0</v>
      </c>
      <c r="OWM50" s="48">
        <v>0</v>
      </c>
      <c r="OWN50" s="48">
        <f>OWC50+OWH50</f>
        <v>0</v>
      </c>
      <c r="OWO50" s="47" t="s">
        <v>118</v>
      </c>
      <c r="OWP50" s="47">
        <v>3241</v>
      </c>
      <c r="OWQ50" s="47">
        <v>1090</v>
      </c>
      <c r="OWR50" s="51" t="s">
        <v>119</v>
      </c>
      <c r="OWS50" s="48">
        <v>0</v>
      </c>
      <c r="OWT50" s="48">
        <f>OWS50-OWW50</f>
        <v>-122330</v>
      </c>
      <c r="OWU50" s="48">
        <v>0</v>
      </c>
      <c r="OWV50" s="48">
        <v>0</v>
      </c>
      <c r="OWW50" s="48">
        <v>122330</v>
      </c>
      <c r="OWX50" s="49">
        <v>0</v>
      </c>
      <c r="OWY50" s="48">
        <v>0</v>
      </c>
      <c r="OWZ50" s="48">
        <v>0</v>
      </c>
      <c r="OXA50" s="48">
        <v>0</v>
      </c>
      <c r="OXB50" s="48">
        <v>0</v>
      </c>
      <c r="OXC50" s="48">
        <v>0</v>
      </c>
      <c r="OXD50" s="48">
        <f>OWS50+OWX50</f>
        <v>0</v>
      </c>
      <c r="OXE50" s="47" t="s">
        <v>118</v>
      </c>
      <c r="OXF50" s="47">
        <v>3241</v>
      </c>
      <c r="OXG50" s="47">
        <v>1090</v>
      </c>
      <c r="OXH50" s="51" t="s">
        <v>119</v>
      </c>
      <c r="OXI50" s="48">
        <v>0</v>
      </c>
      <c r="OXJ50" s="48">
        <f>OXI50-OXM50</f>
        <v>-122330</v>
      </c>
      <c r="OXK50" s="48">
        <v>0</v>
      </c>
      <c r="OXL50" s="48">
        <v>0</v>
      </c>
      <c r="OXM50" s="48">
        <v>122330</v>
      </c>
      <c r="OXN50" s="49">
        <v>0</v>
      </c>
      <c r="OXO50" s="48">
        <v>0</v>
      </c>
      <c r="OXP50" s="48">
        <v>0</v>
      </c>
      <c r="OXQ50" s="48">
        <v>0</v>
      </c>
      <c r="OXR50" s="48">
        <v>0</v>
      </c>
      <c r="OXS50" s="48">
        <v>0</v>
      </c>
      <c r="OXT50" s="48">
        <f>OXI50+OXN50</f>
        <v>0</v>
      </c>
      <c r="OXU50" s="47" t="s">
        <v>118</v>
      </c>
      <c r="OXV50" s="47">
        <v>3241</v>
      </c>
      <c r="OXW50" s="47">
        <v>1090</v>
      </c>
      <c r="OXX50" s="51" t="s">
        <v>119</v>
      </c>
      <c r="OXY50" s="48">
        <v>0</v>
      </c>
      <c r="OXZ50" s="48">
        <f>OXY50-OYC50</f>
        <v>-122330</v>
      </c>
      <c r="OYA50" s="48">
        <v>0</v>
      </c>
      <c r="OYB50" s="48">
        <v>0</v>
      </c>
      <c r="OYC50" s="48">
        <v>122330</v>
      </c>
      <c r="OYD50" s="49">
        <v>0</v>
      </c>
      <c r="OYE50" s="48">
        <v>0</v>
      </c>
      <c r="OYF50" s="48">
        <v>0</v>
      </c>
      <c r="OYG50" s="48">
        <v>0</v>
      </c>
      <c r="OYH50" s="48">
        <v>0</v>
      </c>
      <c r="OYI50" s="48">
        <v>0</v>
      </c>
      <c r="OYJ50" s="48">
        <f>OXY50+OYD50</f>
        <v>0</v>
      </c>
      <c r="OYK50" s="47" t="s">
        <v>118</v>
      </c>
      <c r="OYL50" s="47">
        <v>3241</v>
      </c>
      <c r="OYM50" s="47">
        <v>1090</v>
      </c>
      <c r="OYN50" s="51" t="s">
        <v>119</v>
      </c>
      <c r="OYO50" s="48">
        <v>0</v>
      </c>
      <c r="OYP50" s="48">
        <f>OYO50-OYS50</f>
        <v>-122330</v>
      </c>
      <c r="OYQ50" s="48">
        <v>0</v>
      </c>
      <c r="OYR50" s="48">
        <v>0</v>
      </c>
      <c r="OYS50" s="48">
        <v>122330</v>
      </c>
      <c r="OYT50" s="49">
        <v>0</v>
      </c>
      <c r="OYU50" s="48">
        <v>0</v>
      </c>
      <c r="OYV50" s="48">
        <v>0</v>
      </c>
      <c r="OYW50" s="48">
        <v>0</v>
      </c>
      <c r="OYX50" s="48">
        <v>0</v>
      </c>
      <c r="OYY50" s="48">
        <v>0</v>
      </c>
      <c r="OYZ50" s="48">
        <f>OYO50+OYT50</f>
        <v>0</v>
      </c>
      <c r="OZA50" s="47" t="s">
        <v>118</v>
      </c>
      <c r="OZB50" s="47">
        <v>3241</v>
      </c>
      <c r="OZC50" s="47">
        <v>1090</v>
      </c>
      <c r="OZD50" s="51" t="s">
        <v>119</v>
      </c>
      <c r="OZE50" s="48">
        <v>0</v>
      </c>
      <c r="OZF50" s="48">
        <f>OZE50-OZI50</f>
        <v>-122330</v>
      </c>
      <c r="OZG50" s="48">
        <v>0</v>
      </c>
      <c r="OZH50" s="48">
        <v>0</v>
      </c>
      <c r="OZI50" s="48">
        <v>122330</v>
      </c>
      <c r="OZJ50" s="49">
        <v>0</v>
      </c>
      <c r="OZK50" s="48">
        <v>0</v>
      </c>
      <c r="OZL50" s="48">
        <v>0</v>
      </c>
      <c r="OZM50" s="48">
        <v>0</v>
      </c>
      <c r="OZN50" s="48">
        <v>0</v>
      </c>
      <c r="OZO50" s="48">
        <v>0</v>
      </c>
      <c r="OZP50" s="48">
        <f>OZE50+OZJ50</f>
        <v>0</v>
      </c>
      <c r="OZQ50" s="47" t="s">
        <v>118</v>
      </c>
      <c r="OZR50" s="47">
        <v>3241</v>
      </c>
      <c r="OZS50" s="47">
        <v>1090</v>
      </c>
      <c r="OZT50" s="51" t="s">
        <v>119</v>
      </c>
      <c r="OZU50" s="48">
        <v>0</v>
      </c>
      <c r="OZV50" s="48">
        <f>OZU50-OZY50</f>
        <v>-122330</v>
      </c>
      <c r="OZW50" s="48">
        <v>0</v>
      </c>
      <c r="OZX50" s="48">
        <v>0</v>
      </c>
      <c r="OZY50" s="48">
        <v>122330</v>
      </c>
      <c r="OZZ50" s="49">
        <v>0</v>
      </c>
      <c r="PAA50" s="48">
        <v>0</v>
      </c>
      <c r="PAB50" s="48">
        <v>0</v>
      </c>
      <c r="PAC50" s="48">
        <v>0</v>
      </c>
      <c r="PAD50" s="48">
        <v>0</v>
      </c>
      <c r="PAE50" s="48">
        <v>0</v>
      </c>
      <c r="PAF50" s="48">
        <f>OZU50+OZZ50</f>
        <v>0</v>
      </c>
      <c r="PAG50" s="47" t="s">
        <v>118</v>
      </c>
      <c r="PAH50" s="47">
        <v>3241</v>
      </c>
      <c r="PAI50" s="47">
        <v>1090</v>
      </c>
      <c r="PAJ50" s="51" t="s">
        <v>119</v>
      </c>
      <c r="PAK50" s="48">
        <v>0</v>
      </c>
      <c r="PAL50" s="48">
        <f>PAK50-PAO50</f>
        <v>-122330</v>
      </c>
      <c r="PAM50" s="48">
        <v>0</v>
      </c>
      <c r="PAN50" s="48">
        <v>0</v>
      </c>
      <c r="PAO50" s="48">
        <v>122330</v>
      </c>
      <c r="PAP50" s="49">
        <v>0</v>
      </c>
      <c r="PAQ50" s="48">
        <v>0</v>
      </c>
      <c r="PAR50" s="48">
        <v>0</v>
      </c>
      <c r="PAS50" s="48">
        <v>0</v>
      </c>
      <c r="PAT50" s="48">
        <v>0</v>
      </c>
      <c r="PAU50" s="48">
        <v>0</v>
      </c>
      <c r="PAV50" s="48">
        <f>PAK50+PAP50</f>
        <v>0</v>
      </c>
      <c r="PAW50" s="47" t="s">
        <v>118</v>
      </c>
      <c r="PAX50" s="47">
        <v>3241</v>
      </c>
      <c r="PAY50" s="47">
        <v>1090</v>
      </c>
      <c r="PAZ50" s="51" t="s">
        <v>119</v>
      </c>
      <c r="PBA50" s="48">
        <v>0</v>
      </c>
      <c r="PBB50" s="48">
        <f>PBA50-PBE50</f>
        <v>-122330</v>
      </c>
      <c r="PBC50" s="48">
        <v>0</v>
      </c>
      <c r="PBD50" s="48">
        <v>0</v>
      </c>
      <c r="PBE50" s="48">
        <v>122330</v>
      </c>
      <c r="PBF50" s="49">
        <v>0</v>
      </c>
      <c r="PBG50" s="48">
        <v>0</v>
      </c>
      <c r="PBH50" s="48">
        <v>0</v>
      </c>
      <c r="PBI50" s="48">
        <v>0</v>
      </c>
      <c r="PBJ50" s="48">
        <v>0</v>
      </c>
      <c r="PBK50" s="48">
        <v>0</v>
      </c>
      <c r="PBL50" s="48">
        <f>PBA50+PBF50</f>
        <v>0</v>
      </c>
      <c r="PBM50" s="47" t="s">
        <v>118</v>
      </c>
      <c r="PBN50" s="47">
        <v>3241</v>
      </c>
      <c r="PBO50" s="47">
        <v>1090</v>
      </c>
      <c r="PBP50" s="51" t="s">
        <v>119</v>
      </c>
      <c r="PBQ50" s="48">
        <v>0</v>
      </c>
      <c r="PBR50" s="48">
        <f>PBQ50-PBU50</f>
        <v>-122330</v>
      </c>
      <c r="PBS50" s="48">
        <v>0</v>
      </c>
      <c r="PBT50" s="48">
        <v>0</v>
      </c>
      <c r="PBU50" s="48">
        <v>122330</v>
      </c>
      <c r="PBV50" s="49">
        <v>0</v>
      </c>
      <c r="PBW50" s="48">
        <v>0</v>
      </c>
      <c r="PBX50" s="48">
        <v>0</v>
      </c>
      <c r="PBY50" s="48">
        <v>0</v>
      </c>
      <c r="PBZ50" s="48">
        <v>0</v>
      </c>
      <c r="PCA50" s="48">
        <v>0</v>
      </c>
      <c r="PCB50" s="48">
        <f>PBQ50+PBV50</f>
        <v>0</v>
      </c>
      <c r="PCC50" s="47" t="s">
        <v>118</v>
      </c>
      <c r="PCD50" s="47">
        <v>3241</v>
      </c>
      <c r="PCE50" s="47">
        <v>1090</v>
      </c>
      <c r="PCF50" s="51" t="s">
        <v>119</v>
      </c>
      <c r="PCG50" s="48">
        <v>0</v>
      </c>
      <c r="PCH50" s="48">
        <f>PCG50-PCK50</f>
        <v>-122330</v>
      </c>
      <c r="PCI50" s="48">
        <v>0</v>
      </c>
      <c r="PCJ50" s="48">
        <v>0</v>
      </c>
      <c r="PCK50" s="48">
        <v>122330</v>
      </c>
      <c r="PCL50" s="49">
        <v>0</v>
      </c>
      <c r="PCM50" s="48">
        <v>0</v>
      </c>
      <c r="PCN50" s="48">
        <v>0</v>
      </c>
      <c r="PCO50" s="48">
        <v>0</v>
      </c>
      <c r="PCP50" s="48">
        <v>0</v>
      </c>
      <c r="PCQ50" s="48">
        <v>0</v>
      </c>
      <c r="PCR50" s="48">
        <f>PCG50+PCL50</f>
        <v>0</v>
      </c>
      <c r="PCS50" s="47" t="s">
        <v>118</v>
      </c>
      <c r="PCT50" s="47">
        <v>3241</v>
      </c>
      <c r="PCU50" s="47">
        <v>1090</v>
      </c>
      <c r="PCV50" s="51" t="s">
        <v>119</v>
      </c>
      <c r="PCW50" s="48">
        <v>0</v>
      </c>
      <c r="PCX50" s="48">
        <f>PCW50-PDA50</f>
        <v>-122330</v>
      </c>
      <c r="PCY50" s="48">
        <v>0</v>
      </c>
      <c r="PCZ50" s="48">
        <v>0</v>
      </c>
      <c r="PDA50" s="48">
        <v>122330</v>
      </c>
      <c r="PDB50" s="49">
        <v>0</v>
      </c>
      <c r="PDC50" s="48">
        <v>0</v>
      </c>
      <c r="PDD50" s="48">
        <v>0</v>
      </c>
      <c r="PDE50" s="48">
        <v>0</v>
      </c>
      <c r="PDF50" s="48">
        <v>0</v>
      </c>
      <c r="PDG50" s="48">
        <v>0</v>
      </c>
      <c r="PDH50" s="48">
        <f>PCW50+PDB50</f>
        <v>0</v>
      </c>
      <c r="PDI50" s="47" t="s">
        <v>118</v>
      </c>
      <c r="PDJ50" s="47">
        <v>3241</v>
      </c>
      <c r="PDK50" s="47">
        <v>1090</v>
      </c>
      <c r="PDL50" s="51" t="s">
        <v>119</v>
      </c>
      <c r="PDM50" s="48">
        <v>0</v>
      </c>
      <c r="PDN50" s="48">
        <f>PDM50-PDQ50</f>
        <v>-122330</v>
      </c>
      <c r="PDO50" s="48">
        <v>0</v>
      </c>
      <c r="PDP50" s="48">
        <v>0</v>
      </c>
      <c r="PDQ50" s="48">
        <v>122330</v>
      </c>
      <c r="PDR50" s="49">
        <v>0</v>
      </c>
      <c r="PDS50" s="48">
        <v>0</v>
      </c>
      <c r="PDT50" s="48">
        <v>0</v>
      </c>
      <c r="PDU50" s="48">
        <v>0</v>
      </c>
      <c r="PDV50" s="48">
        <v>0</v>
      </c>
      <c r="PDW50" s="48">
        <v>0</v>
      </c>
      <c r="PDX50" s="48">
        <f>PDM50+PDR50</f>
        <v>0</v>
      </c>
      <c r="PDY50" s="47" t="s">
        <v>118</v>
      </c>
      <c r="PDZ50" s="47">
        <v>3241</v>
      </c>
      <c r="PEA50" s="47">
        <v>1090</v>
      </c>
      <c r="PEB50" s="51" t="s">
        <v>119</v>
      </c>
      <c r="PEC50" s="48">
        <v>0</v>
      </c>
      <c r="PED50" s="48">
        <f>PEC50-PEG50</f>
        <v>-122330</v>
      </c>
      <c r="PEE50" s="48">
        <v>0</v>
      </c>
      <c r="PEF50" s="48">
        <v>0</v>
      </c>
      <c r="PEG50" s="48">
        <v>122330</v>
      </c>
      <c r="PEH50" s="49">
        <v>0</v>
      </c>
      <c r="PEI50" s="48">
        <v>0</v>
      </c>
      <c r="PEJ50" s="48">
        <v>0</v>
      </c>
      <c r="PEK50" s="48">
        <v>0</v>
      </c>
      <c r="PEL50" s="48">
        <v>0</v>
      </c>
      <c r="PEM50" s="48">
        <v>0</v>
      </c>
      <c r="PEN50" s="48">
        <f>PEC50+PEH50</f>
        <v>0</v>
      </c>
      <c r="PEO50" s="47" t="s">
        <v>118</v>
      </c>
      <c r="PEP50" s="47">
        <v>3241</v>
      </c>
      <c r="PEQ50" s="47">
        <v>1090</v>
      </c>
      <c r="PER50" s="51" t="s">
        <v>119</v>
      </c>
      <c r="PES50" s="48">
        <v>0</v>
      </c>
      <c r="PET50" s="48">
        <f>PES50-PEW50</f>
        <v>-122330</v>
      </c>
      <c r="PEU50" s="48">
        <v>0</v>
      </c>
      <c r="PEV50" s="48">
        <v>0</v>
      </c>
      <c r="PEW50" s="48">
        <v>122330</v>
      </c>
      <c r="PEX50" s="49">
        <v>0</v>
      </c>
      <c r="PEY50" s="48">
        <v>0</v>
      </c>
      <c r="PEZ50" s="48">
        <v>0</v>
      </c>
      <c r="PFA50" s="48">
        <v>0</v>
      </c>
      <c r="PFB50" s="48">
        <v>0</v>
      </c>
      <c r="PFC50" s="48">
        <v>0</v>
      </c>
      <c r="PFD50" s="48">
        <f>PES50+PEX50</f>
        <v>0</v>
      </c>
      <c r="PFE50" s="47" t="s">
        <v>118</v>
      </c>
      <c r="PFF50" s="47">
        <v>3241</v>
      </c>
      <c r="PFG50" s="47">
        <v>1090</v>
      </c>
      <c r="PFH50" s="51" t="s">
        <v>119</v>
      </c>
      <c r="PFI50" s="48">
        <v>0</v>
      </c>
      <c r="PFJ50" s="48">
        <f>PFI50-PFM50</f>
        <v>-122330</v>
      </c>
      <c r="PFK50" s="48">
        <v>0</v>
      </c>
      <c r="PFL50" s="48">
        <v>0</v>
      </c>
      <c r="PFM50" s="48">
        <v>122330</v>
      </c>
      <c r="PFN50" s="49">
        <v>0</v>
      </c>
      <c r="PFO50" s="48">
        <v>0</v>
      </c>
      <c r="PFP50" s="48">
        <v>0</v>
      </c>
      <c r="PFQ50" s="48">
        <v>0</v>
      </c>
      <c r="PFR50" s="48">
        <v>0</v>
      </c>
      <c r="PFS50" s="48">
        <v>0</v>
      </c>
      <c r="PFT50" s="48">
        <f>PFI50+PFN50</f>
        <v>0</v>
      </c>
      <c r="PFU50" s="47" t="s">
        <v>118</v>
      </c>
      <c r="PFV50" s="47">
        <v>3241</v>
      </c>
      <c r="PFW50" s="47">
        <v>1090</v>
      </c>
      <c r="PFX50" s="51" t="s">
        <v>119</v>
      </c>
      <c r="PFY50" s="48">
        <v>0</v>
      </c>
      <c r="PFZ50" s="48">
        <f>PFY50-PGC50</f>
        <v>-122330</v>
      </c>
      <c r="PGA50" s="48">
        <v>0</v>
      </c>
      <c r="PGB50" s="48">
        <v>0</v>
      </c>
      <c r="PGC50" s="48">
        <v>122330</v>
      </c>
      <c r="PGD50" s="49">
        <v>0</v>
      </c>
      <c r="PGE50" s="48">
        <v>0</v>
      </c>
      <c r="PGF50" s="48">
        <v>0</v>
      </c>
      <c r="PGG50" s="48">
        <v>0</v>
      </c>
      <c r="PGH50" s="48">
        <v>0</v>
      </c>
      <c r="PGI50" s="48">
        <v>0</v>
      </c>
      <c r="PGJ50" s="48">
        <f>PFY50+PGD50</f>
        <v>0</v>
      </c>
      <c r="PGK50" s="47" t="s">
        <v>118</v>
      </c>
      <c r="PGL50" s="47">
        <v>3241</v>
      </c>
      <c r="PGM50" s="47">
        <v>1090</v>
      </c>
      <c r="PGN50" s="51" t="s">
        <v>119</v>
      </c>
      <c r="PGO50" s="48">
        <v>0</v>
      </c>
      <c r="PGP50" s="48">
        <f>PGO50-PGS50</f>
        <v>-122330</v>
      </c>
      <c r="PGQ50" s="48">
        <v>0</v>
      </c>
      <c r="PGR50" s="48">
        <v>0</v>
      </c>
      <c r="PGS50" s="48">
        <v>122330</v>
      </c>
      <c r="PGT50" s="49">
        <v>0</v>
      </c>
      <c r="PGU50" s="48">
        <v>0</v>
      </c>
      <c r="PGV50" s="48">
        <v>0</v>
      </c>
      <c r="PGW50" s="48">
        <v>0</v>
      </c>
      <c r="PGX50" s="48">
        <v>0</v>
      </c>
      <c r="PGY50" s="48">
        <v>0</v>
      </c>
      <c r="PGZ50" s="48">
        <f>PGO50+PGT50</f>
        <v>0</v>
      </c>
      <c r="PHA50" s="47" t="s">
        <v>118</v>
      </c>
      <c r="PHB50" s="47">
        <v>3241</v>
      </c>
      <c r="PHC50" s="47">
        <v>1090</v>
      </c>
      <c r="PHD50" s="51" t="s">
        <v>119</v>
      </c>
      <c r="PHE50" s="48">
        <v>0</v>
      </c>
      <c r="PHF50" s="48">
        <f>PHE50-PHI50</f>
        <v>-122330</v>
      </c>
      <c r="PHG50" s="48">
        <v>0</v>
      </c>
      <c r="PHH50" s="48">
        <v>0</v>
      </c>
      <c r="PHI50" s="48">
        <v>122330</v>
      </c>
      <c r="PHJ50" s="49">
        <v>0</v>
      </c>
      <c r="PHK50" s="48">
        <v>0</v>
      </c>
      <c r="PHL50" s="48">
        <v>0</v>
      </c>
      <c r="PHM50" s="48">
        <v>0</v>
      </c>
      <c r="PHN50" s="48">
        <v>0</v>
      </c>
      <c r="PHO50" s="48">
        <v>0</v>
      </c>
      <c r="PHP50" s="48">
        <f>PHE50+PHJ50</f>
        <v>0</v>
      </c>
      <c r="PHQ50" s="47" t="s">
        <v>118</v>
      </c>
      <c r="PHR50" s="47">
        <v>3241</v>
      </c>
      <c r="PHS50" s="47">
        <v>1090</v>
      </c>
      <c r="PHT50" s="51" t="s">
        <v>119</v>
      </c>
      <c r="PHU50" s="48">
        <v>0</v>
      </c>
      <c r="PHV50" s="48">
        <f>PHU50-PHY50</f>
        <v>-122330</v>
      </c>
      <c r="PHW50" s="48">
        <v>0</v>
      </c>
      <c r="PHX50" s="48">
        <v>0</v>
      </c>
      <c r="PHY50" s="48">
        <v>122330</v>
      </c>
      <c r="PHZ50" s="49">
        <v>0</v>
      </c>
      <c r="PIA50" s="48">
        <v>0</v>
      </c>
      <c r="PIB50" s="48">
        <v>0</v>
      </c>
      <c r="PIC50" s="48">
        <v>0</v>
      </c>
      <c r="PID50" s="48">
        <v>0</v>
      </c>
      <c r="PIE50" s="48">
        <v>0</v>
      </c>
      <c r="PIF50" s="48">
        <f>PHU50+PHZ50</f>
        <v>0</v>
      </c>
      <c r="PIG50" s="47" t="s">
        <v>118</v>
      </c>
      <c r="PIH50" s="47">
        <v>3241</v>
      </c>
      <c r="PII50" s="47">
        <v>1090</v>
      </c>
      <c r="PIJ50" s="51" t="s">
        <v>119</v>
      </c>
      <c r="PIK50" s="48">
        <v>0</v>
      </c>
      <c r="PIL50" s="48">
        <f>PIK50-PIO50</f>
        <v>-122330</v>
      </c>
      <c r="PIM50" s="48">
        <v>0</v>
      </c>
      <c r="PIN50" s="48">
        <v>0</v>
      </c>
      <c r="PIO50" s="48">
        <v>122330</v>
      </c>
      <c r="PIP50" s="49">
        <v>0</v>
      </c>
      <c r="PIQ50" s="48">
        <v>0</v>
      </c>
      <c r="PIR50" s="48">
        <v>0</v>
      </c>
      <c r="PIS50" s="48">
        <v>0</v>
      </c>
      <c r="PIT50" s="48">
        <v>0</v>
      </c>
      <c r="PIU50" s="48">
        <v>0</v>
      </c>
      <c r="PIV50" s="48">
        <f>PIK50+PIP50</f>
        <v>0</v>
      </c>
      <c r="PIW50" s="47" t="s">
        <v>118</v>
      </c>
      <c r="PIX50" s="47">
        <v>3241</v>
      </c>
      <c r="PIY50" s="47">
        <v>1090</v>
      </c>
      <c r="PIZ50" s="51" t="s">
        <v>119</v>
      </c>
      <c r="PJA50" s="48">
        <v>0</v>
      </c>
      <c r="PJB50" s="48">
        <f>PJA50-PJE50</f>
        <v>-122330</v>
      </c>
      <c r="PJC50" s="48">
        <v>0</v>
      </c>
      <c r="PJD50" s="48">
        <v>0</v>
      </c>
      <c r="PJE50" s="48">
        <v>122330</v>
      </c>
      <c r="PJF50" s="49">
        <v>0</v>
      </c>
      <c r="PJG50" s="48">
        <v>0</v>
      </c>
      <c r="PJH50" s="48">
        <v>0</v>
      </c>
      <c r="PJI50" s="48">
        <v>0</v>
      </c>
      <c r="PJJ50" s="48">
        <v>0</v>
      </c>
      <c r="PJK50" s="48">
        <v>0</v>
      </c>
      <c r="PJL50" s="48">
        <f>PJA50+PJF50</f>
        <v>0</v>
      </c>
      <c r="PJM50" s="47" t="s">
        <v>118</v>
      </c>
      <c r="PJN50" s="47">
        <v>3241</v>
      </c>
      <c r="PJO50" s="47">
        <v>1090</v>
      </c>
      <c r="PJP50" s="51" t="s">
        <v>119</v>
      </c>
      <c r="PJQ50" s="48">
        <v>0</v>
      </c>
      <c r="PJR50" s="48">
        <f>PJQ50-PJU50</f>
        <v>-122330</v>
      </c>
      <c r="PJS50" s="48">
        <v>0</v>
      </c>
      <c r="PJT50" s="48">
        <v>0</v>
      </c>
      <c r="PJU50" s="48">
        <v>122330</v>
      </c>
      <c r="PJV50" s="49">
        <v>0</v>
      </c>
      <c r="PJW50" s="48">
        <v>0</v>
      </c>
      <c r="PJX50" s="48">
        <v>0</v>
      </c>
      <c r="PJY50" s="48">
        <v>0</v>
      </c>
      <c r="PJZ50" s="48">
        <v>0</v>
      </c>
      <c r="PKA50" s="48">
        <v>0</v>
      </c>
      <c r="PKB50" s="48">
        <f>PJQ50+PJV50</f>
        <v>0</v>
      </c>
      <c r="PKC50" s="47" t="s">
        <v>118</v>
      </c>
      <c r="PKD50" s="47">
        <v>3241</v>
      </c>
      <c r="PKE50" s="47">
        <v>1090</v>
      </c>
      <c r="PKF50" s="51" t="s">
        <v>119</v>
      </c>
      <c r="PKG50" s="48">
        <v>0</v>
      </c>
      <c r="PKH50" s="48">
        <f>PKG50-PKK50</f>
        <v>-122330</v>
      </c>
      <c r="PKI50" s="48">
        <v>0</v>
      </c>
      <c r="PKJ50" s="48">
        <v>0</v>
      </c>
      <c r="PKK50" s="48">
        <v>122330</v>
      </c>
      <c r="PKL50" s="49">
        <v>0</v>
      </c>
      <c r="PKM50" s="48">
        <v>0</v>
      </c>
      <c r="PKN50" s="48">
        <v>0</v>
      </c>
      <c r="PKO50" s="48">
        <v>0</v>
      </c>
      <c r="PKP50" s="48">
        <v>0</v>
      </c>
      <c r="PKQ50" s="48">
        <v>0</v>
      </c>
      <c r="PKR50" s="48">
        <f>PKG50+PKL50</f>
        <v>0</v>
      </c>
      <c r="PKS50" s="47" t="s">
        <v>118</v>
      </c>
      <c r="PKT50" s="47">
        <v>3241</v>
      </c>
      <c r="PKU50" s="47">
        <v>1090</v>
      </c>
      <c r="PKV50" s="51" t="s">
        <v>119</v>
      </c>
      <c r="PKW50" s="48">
        <v>0</v>
      </c>
      <c r="PKX50" s="48">
        <f>PKW50-PLA50</f>
        <v>-122330</v>
      </c>
      <c r="PKY50" s="48">
        <v>0</v>
      </c>
      <c r="PKZ50" s="48">
        <v>0</v>
      </c>
      <c r="PLA50" s="48">
        <v>122330</v>
      </c>
      <c r="PLB50" s="49">
        <v>0</v>
      </c>
      <c r="PLC50" s="48">
        <v>0</v>
      </c>
      <c r="PLD50" s="48">
        <v>0</v>
      </c>
      <c r="PLE50" s="48">
        <v>0</v>
      </c>
      <c r="PLF50" s="48">
        <v>0</v>
      </c>
      <c r="PLG50" s="48">
        <v>0</v>
      </c>
      <c r="PLH50" s="48">
        <f>PKW50+PLB50</f>
        <v>0</v>
      </c>
      <c r="PLI50" s="47" t="s">
        <v>118</v>
      </c>
      <c r="PLJ50" s="47">
        <v>3241</v>
      </c>
      <c r="PLK50" s="47">
        <v>1090</v>
      </c>
      <c r="PLL50" s="51" t="s">
        <v>119</v>
      </c>
      <c r="PLM50" s="48">
        <v>0</v>
      </c>
      <c r="PLN50" s="48">
        <f>PLM50-PLQ50</f>
        <v>-122330</v>
      </c>
      <c r="PLO50" s="48">
        <v>0</v>
      </c>
      <c r="PLP50" s="48">
        <v>0</v>
      </c>
      <c r="PLQ50" s="48">
        <v>122330</v>
      </c>
      <c r="PLR50" s="49">
        <v>0</v>
      </c>
      <c r="PLS50" s="48">
        <v>0</v>
      </c>
      <c r="PLT50" s="48">
        <v>0</v>
      </c>
      <c r="PLU50" s="48">
        <v>0</v>
      </c>
      <c r="PLV50" s="48">
        <v>0</v>
      </c>
      <c r="PLW50" s="48">
        <v>0</v>
      </c>
      <c r="PLX50" s="48">
        <f>PLM50+PLR50</f>
        <v>0</v>
      </c>
      <c r="PLY50" s="47" t="s">
        <v>118</v>
      </c>
      <c r="PLZ50" s="47">
        <v>3241</v>
      </c>
      <c r="PMA50" s="47">
        <v>1090</v>
      </c>
      <c r="PMB50" s="51" t="s">
        <v>119</v>
      </c>
      <c r="PMC50" s="48">
        <v>0</v>
      </c>
      <c r="PMD50" s="48">
        <f>PMC50-PMG50</f>
        <v>-122330</v>
      </c>
      <c r="PME50" s="48">
        <v>0</v>
      </c>
      <c r="PMF50" s="48">
        <v>0</v>
      </c>
      <c r="PMG50" s="48">
        <v>122330</v>
      </c>
      <c r="PMH50" s="49">
        <v>0</v>
      </c>
      <c r="PMI50" s="48">
        <v>0</v>
      </c>
      <c r="PMJ50" s="48">
        <v>0</v>
      </c>
      <c r="PMK50" s="48">
        <v>0</v>
      </c>
      <c r="PML50" s="48">
        <v>0</v>
      </c>
      <c r="PMM50" s="48">
        <v>0</v>
      </c>
      <c r="PMN50" s="48">
        <f>PMC50+PMH50</f>
        <v>0</v>
      </c>
      <c r="PMO50" s="47" t="s">
        <v>118</v>
      </c>
      <c r="PMP50" s="47">
        <v>3241</v>
      </c>
      <c r="PMQ50" s="47">
        <v>1090</v>
      </c>
      <c r="PMR50" s="51" t="s">
        <v>119</v>
      </c>
      <c r="PMS50" s="48">
        <v>0</v>
      </c>
      <c r="PMT50" s="48">
        <f>PMS50-PMW50</f>
        <v>-122330</v>
      </c>
      <c r="PMU50" s="48">
        <v>0</v>
      </c>
      <c r="PMV50" s="48">
        <v>0</v>
      </c>
      <c r="PMW50" s="48">
        <v>122330</v>
      </c>
      <c r="PMX50" s="49">
        <v>0</v>
      </c>
      <c r="PMY50" s="48">
        <v>0</v>
      </c>
      <c r="PMZ50" s="48">
        <v>0</v>
      </c>
      <c r="PNA50" s="48">
        <v>0</v>
      </c>
      <c r="PNB50" s="48">
        <v>0</v>
      </c>
      <c r="PNC50" s="48">
        <v>0</v>
      </c>
      <c r="PND50" s="48">
        <f>PMS50+PMX50</f>
        <v>0</v>
      </c>
      <c r="PNE50" s="47" t="s">
        <v>118</v>
      </c>
      <c r="PNF50" s="47">
        <v>3241</v>
      </c>
      <c r="PNG50" s="47">
        <v>1090</v>
      </c>
      <c r="PNH50" s="51" t="s">
        <v>119</v>
      </c>
      <c r="PNI50" s="48">
        <v>0</v>
      </c>
      <c r="PNJ50" s="48">
        <f>PNI50-PNM50</f>
        <v>-122330</v>
      </c>
      <c r="PNK50" s="48">
        <v>0</v>
      </c>
      <c r="PNL50" s="48">
        <v>0</v>
      </c>
      <c r="PNM50" s="48">
        <v>122330</v>
      </c>
      <c r="PNN50" s="49">
        <v>0</v>
      </c>
      <c r="PNO50" s="48">
        <v>0</v>
      </c>
      <c r="PNP50" s="48">
        <v>0</v>
      </c>
      <c r="PNQ50" s="48">
        <v>0</v>
      </c>
      <c r="PNR50" s="48">
        <v>0</v>
      </c>
      <c r="PNS50" s="48">
        <v>0</v>
      </c>
      <c r="PNT50" s="48">
        <f>PNI50+PNN50</f>
        <v>0</v>
      </c>
      <c r="PNU50" s="47" t="s">
        <v>118</v>
      </c>
      <c r="PNV50" s="47">
        <v>3241</v>
      </c>
      <c r="PNW50" s="47">
        <v>1090</v>
      </c>
      <c r="PNX50" s="51" t="s">
        <v>119</v>
      </c>
      <c r="PNY50" s="48">
        <v>0</v>
      </c>
      <c r="PNZ50" s="48">
        <f>PNY50-POC50</f>
        <v>-122330</v>
      </c>
      <c r="POA50" s="48">
        <v>0</v>
      </c>
      <c r="POB50" s="48">
        <v>0</v>
      </c>
      <c r="POC50" s="48">
        <v>122330</v>
      </c>
      <c r="POD50" s="49">
        <v>0</v>
      </c>
      <c r="POE50" s="48">
        <v>0</v>
      </c>
      <c r="POF50" s="48">
        <v>0</v>
      </c>
      <c r="POG50" s="48">
        <v>0</v>
      </c>
      <c r="POH50" s="48">
        <v>0</v>
      </c>
      <c r="POI50" s="48">
        <v>0</v>
      </c>
      <c r="POJ50" s="48">
        <f>PNY50+POD50</f>
        <v>0</v>
      </c>
      <c r="POK50" s="47" t="s">
        <v>118</v>
      </c>
      <c r="POL50" s="47">
        <v>3241</v>
      </c>
      <c r="POM50" s="47">
        <v>1090</v>
      </c>
      <c r="PON50" s="51" t="s">
        <v>119</v>
      </c>
      <c r="POO50" s="48">
        <v>0</v>
      </c>
      <c r="POP50" s="48">
        <f>POO50-POS50</f>
        <v>-122330</v>
      </c>
      <c r="POQ50" s="48">
        <v>0</v>
      </c>
      <c r="POR50" s="48">
        <v>0</v>
      </c>
      <c r="POS50" s="48">
        <v>122330</v>
      </c>
      <c r="POT50" s="49">
        <v>0</v>
      </c>
      <c r="POU50" s="48">
        <v>0</v>
      </c>
      <c r="POV50" s="48">
        <v>0</v>
      </c>
      <c r="POW50" s="48">
        <v>0</v>
      </c>
      <c r="POX50" s="48">
        <v>0</v>
      </c>
      <c r="POY50" s="48">
        <v>0</v>
      </c>
      <c r="POZ50" s="48">
        <f>POO50+POT50</f>
        <v>0</v>
      </c>
      <c r="PPA50" s="47" t="s">
        <v>118</v>
      </c>
      <c r="PPB50" s="47">
        <v>3241</v>
      </c>
      <c r="PPC50" s="47">
        <v>1090</v>
      </c>
      <c r="PPD50" s="51" t="s">
        <v>119</v>
      </c>
      <c r="PPE50" s="48">
        <v>0</v>
      </c>
      <c r="PPF50" s="48">
        <f>PPE50-PPI50</f>
        <v>-122330</v>
      </c>
      <c r="PPG50" s="48">
        <v>0</v>
      </c>
      <c r="PPH50" s="48">
        <v>0</v>
      </c>
      <c r="PPI50" s="48">
        <v>122330</v>
      </c>
      <c r="PPJ50" s="49">
        <v>0</v>
      </c>
      <c r="PPK50" s="48">
        <v>0</v>
      </c>
      <c r="PPL50" s="48">
        <v>0</v>
      </c>
      <c r="PPM50" s="48">
        <v>0</v>
      </c>
      <c r="PPN50" s="48">
        <v>0</v>
      </c>
      <c r="PPO50" s="48">
        <v>0</v>
      </c>
      <c r="PPP50" s="48">
        <f>PPE50+PPJ50</f>
        <v>0</v>
      </c>
      <c r="PPQ50" s="47" t="s">
        <v>118</v>
      </c>
      <c r="PPR50" s="47">
        <v>3241</v>
      </c>
      <c r="PPS50" s="47">
        <v>1090</v>
      </c>
      <c r="PPT50" s="51" t="s">
        <v>119</v>
      </c>
      <c r="PPU50" s="48">
        <v>0</v>
      </c>
      <c r="PPV50" s="48">
        <f>PPU50-PPY50</f>
        <v>-122330</v>
      </c>
      <c r="PPW50" s="48">
        <v>0</v>
      </c>
      <c r="PPX50" s="48">
        <v>0</v>
      </c>
      <c r="PPY50" s="48">
        <v>122330</v>
      </c>
      <c r="PPZ50" s="49">
        <v>0</v>
      </c>
      <c r="PQA50" s="48">
        <v>0</v>
      </c>
      <c r="PQB50" s="48">
        <v>0</v>
      </c>
      <c r="PQC50" s="48">
        <v>0</v>
      </c>
      <c r="PQD50" s="48">
        <v>0</v>
      </c>
      <c r="PQE50" s="48">
        <v>0</v>
      </c>
      <c r="PQF50" s="48">
        <f>PPU50+PPZ50</f>
        <v>0</v>
      </c>
      <c r="PQG50" s="47" t="s">
        <v>118</v>
      </c>
      <c r="PQH50" s="47">
        <v>3241</v>
      </c>
      <c r="PQI50" s="47">
        <v>1090</v>
      </c>
      <c r="PQJ50" s="51" t="s">
        <v>119</v>
      </c>
      <c r="PQK50" s="48">
        <v>0</v>
      </c>
      <c r="PQL50" s="48">
        <f>PQK50-PQO50</f>
        <v>-122330</v>
      </c>
      <c r="PQM50" s="48">
        <v>0</v>
      </c>
      <c r="PQN50" s="48">
        <v>0</v>
      </c>
      <c r="PQO50" s="48">
        <v>122330</v>
      </c>
      <c r="PQP50" s="49">
        <v>0</v>
      </c>
      <c r="PQQ50" s="48">
        <v>0</v>
      </c>
      <c r="PQR50" s="48">
        <v>0</v>
      </c>
      <c r="PQS50" s="48">
        <v>0</v>
      </c>
      <c r="PQT50" s="48">
        <v>0</v>
      </c>
      <c r="PQU50" s="48">
        <v>0</v>
      </c>
      <c r="PQV50" s="48">
        <f>PQK50+PQP50</f>
        <v>0</v>
      </c>
      <c r="PQW50" s="47" t="s">
        <v>118</v>
      </c>
      <c r="PQX50" s="47">
        <v>3241</v>
      </c>
      <c r="PQY50" s="47">
        <v>1090</v>
      </c>
      <c r="PQZ50" s="51" t="s">
        <v>119</v>
      </c>
      <c r="PRA50" s="48">
        <v>0</v>
      </c>
      <c r="PRB50" s="48">
        <f>PRA50-PRE50</f>
        <v>-122330</v>
      </c>
      <c r="PRC50" s="48">
        <v>0</v>
      </c>
      <c r="PRD50" s="48">
        <v>0</v>
      </c>
      <c r="PRE50" s="48">
        <v>122330</v>
      </c>
      <c r="PRF50" s="49">
        <v>0</v>
      </c>
      <c r="PRG50" s="48">
        <v>0</v>
      </c>
      <c r="PRH50" s="48">
        <v>0</v>
      </c>
      <c r="PRI50" s="48">
        <v>0</v>
      </c>
      <c r="PRJ50" s="48">
        <v>0</v>
      </c>
      <c r="PRK50" s="48">
        <v>0</v>
      </c>
      <c r="PRL50" s="48">
        <f>PRA50+PRF50</f>
        <v>0</v>
      </c>
      <c r="PRM50" s="47" t="s">
        <v>118</v>
      </c>
      <c r="PRN50" s="47">
        <v>3241</v>
      </c>
      <c r="PRO50" s="47">
        <v>1090</v>
      </c>
      <c r="PRP50" s="51" t="s">
        <v>119</v>
      </c>
      <c r="PRQ50" s="48">
        <v>0</v>
      </c>
      <c r="PRR50" s="48">
        <f>PRQ50-PRU50</f>
        <v>-122330</v>
      </c>
      <c r="PRS50" s="48">
        <v>0</v>
      </c>
      <c r="PRT50" s="48">
        <v>0</v>
      </c>
      <c r="PRU50" s="48">
        <v>122330</v>
      </c>
      <c r="PRV50" s="49">
        <v>0</v>
      </c>
      <c r="PRW50" s="48">
        <v>0</v>
      </c>
      <c r="PRX50" s="48">
        <v>0</v>
      </c>
      <c r="PRY50" s="48">
        <v>0</v>
      </c>
      <c r="PRZ50" s="48">
        <v>0</v>
      </c>
      <c r="PSA50" s="48">
        <v>0</v>
      </c>
      <c r="PSB50" s="48">
        <f>PRQ50+PRV50</f>
        <v>0</v>
      </c>
      <c r="PSC50" s="47" t="s">
        <v>118</v>
      </c>
      <c r="PSD50" s="47">
        <v>3241</v>
      </c>
      <c r="PSE50" s="47">
        <v>1090</v>
      </c>
      <c r="PSF50" s="51" t="s">
        <v>119</v>
      </c>
      <c r="PSG50" s="48">
        <v>0</v>
      </c>
      <c r="PSH50" s="48">
        <f>PSG50-PSK50</f>
        <v>-122330</v>
      </c>
      <c r="PSI50" s="48">
        <v>0</v>
      </c>
      <c r="PSJ50" s="48">
        <v>0</v>
      </c>
      <c r="PSK50" s="48">
        <v>122330</v>
      </c>
      <c r="PSL50" s="49">
        <v>0</v>
      </c>
      <c r="PSM50" s="48">
        <v>0</v>
      </c>
      <c r="PSN50" s="48">
        <v>0</v>
      </c>
      <c r="PSO50" s="48">
        <v>0</v>
      </c>
      <c r="PSP50" s="48">
        <v>0</v>
      </c>
      <c r="PSQ50" s="48">
        <v>0</v>
      </c>
      <c r="PSR50" s="48">
        <f>PSG50+PSL50</f>
        <v>0</v>
      </c>
      <c r="PSS50" s="47" t="s">
        <v>118</v>
      </c>
      <c r="PST50" s="47">
        <v>3241</v>
      </c>
      <c r="PSU50" s="47">
        <v>1090</v>
      </c>
      <c r="PSV50" s="51" t="s">
        <v>119</v>
      </c>
      <c r="PSW50" s="48">
        <v>0</v>
      </c>
      <c r="PSX50" s="48">
        <f>PSW50-PTA50</f>
        <v>-122330</v>
      </c>
      <c r="PSY50" s="48">
        <v>0</v>
      </c>
      <c r="PSZ50" s="48">
        <v>0</v>
      </c>
      <c r="PTA50" s="48">
        <v>122330</v>
      </c>
      <c r="PTB50" s="49">
        <v>0</v>
      </c>
      <c r="PTC50" s="48">
        <v>0</v>
      </c>
      <c r="PTD50" s="48">
        <v>0</v>
      </c>
      <c r="PTE50" s="48">
        <v>0</v>
      </c>
      <c r="PTF50" s="48">
        <v>0</v>
      </c>
      <c r="PTG50" s="48">
        <v>0</v>
      </c>
      <c r="PTH50" s="48">
        <f>PSW50+PTB50</f>
        <v>0</v>
      </c>
      <c r="PTI50" s="47" t="s">
        <v>118</v>
      </c>
      <c r="PTJ50" s="47">
        <v>3241</v>
      </c>
      <c r="PTK50" s="47">
        <v>1090</v>
      </c>
      <c r="PTL50" s="51" t="s">
        <v>119</v>
      </c>
      <c r="PTM50" s="48">
        <v>0</v>
      </c>
      <c r="PTN50" s="48">
        <f>PTM50-PTQ50</f>
        <v>-122330</v>
      </c>
      <c r="PTO50" s="48">
        <v>0</v>
      </c>
      <c r="PTP50" s="48">
        <v>0</v>
      </c>
      <c r="PTQ50" s="48">
        <v>122330</v>
      </c>
      <c r="PTR50" s="49">
        <v>0</v>
      </c>
      <c r="PTS50" s="48">
        <v>0</v>
      </c>
      <c r="PTT50" s="48">
        <v>0</v>
      </c>
      <c r="PTU50" s="48">
        <v>0</v>
      </c>
      <c r="PTV50" s="48">
        <v>0</v>
      </c>
      <c r="PTW50" s="48">
        <v>0</v>
      </c>
      <c r="PTX50" s="48">
        <f>PTM50+PTR50</f>
        <v>0</v>
      </c>
      <c r="PTY50" s="47" t="s">
        <v>118</v>
      </c>
      <c r="PTZ50" s="47">
        <v>3241</v>
      </c>
      <c r="PUA50" s="47">
        <v>1090</v>
      </c>
      <c r="PUB50" s="51" t="s">
        <v>119</v>
      </c>
      <c r="PUC50" s="48">
        <v>0</v>
      </c>
      <c r="PUD50" s="48">
        <f>PUC50-PUG50</f>
        <v>-122330</v>
      </c>
      <c r="PUE50" s="48">
        <v>0</v>
      </c>
      <c r="PUF50" s="48">
        <v>0</v>
      </c>
      <c r="PUG50" s="48">
        <v>122330</v>
      </c>
      <c r="PUH50" s="49">
        <v>0</v>
      </c>
      <c r="PUI50" s="48">
        <v>0</v>
      </c>
      <c r="PUJ50" s="48">
        <v>0</v>
      </c>
      <c r="PUK50" s="48">
        <v>0</v>
      </c>
      <c r="PUL50" s="48">
        <v>0</v>
      </c>
      <c r="PUM50" s="48">
        <v>0</v>
      </c>
      <c r="PUN50" s="48">
        <f>PUC50+PUH50</f>
        <v>0</v>
      </c>
      <c r="PUO50" s="47" t="s">
        <v>118</v>
      </c>
      <c r="PUP50" s="47">
        <v>3241</v>
      </c>
      <c r="PUQ50" s="47">
        <v>1090</v>
      </c>
      <c r="PUR50" s="51" t="s">
        <v>119</v>
      </c>
      <c r="PUS50" s="48">
        <v>0</v>
      </c>
      <c r="PUT50" s="48">
        <f>PUS50-PUW50</f>
        <v>-122330</v>
      </c>
      <c r="PUU50" s="48">
        <v>0</v>
      </c>
      <c r="PUV50" s="48">
        <v>0</v>
      </c>
      <c r="PUW50" s="48">
        <v>122330</v>
      </c>
      <c r="PUX50" s="49">
        <v>0</v>
      </c>
      <c r="PUY50" s="48">
        <v>0</v>
      </c>
      <c r="PUZ50" s="48">
        <v>0</v>
      </c>
      <c r="PVA50" s="48">
        <v>0</v>
      </c>
      <c r="PVB50" s="48">
        <v>0</v>
      </c>
      <c r="PVC50" s="48">
        <v>0</v>
      </c>
      <c r="PVD50" s="48">
        <f>PUS50+PUX50</f>
        <v>0</v>
      </c>
      <c r="PVE50" s="47" t="s">
        <v>118</v>
      </c>
      <c r="PVF50" s="47">
        <v>3241</v>
      </c>
      <c r="PVG50" s="47">
        <v>1090</v>
      </c>
      <c r="PVH50" s="51" t="s">
        <v>119</v>
      </c>
      <c r="PVI50" s="48">
        <v>0</v>
      </c>
      <c r="PVJ50" s="48">
        <f>PVI50-PVM50</f>
        <v>-122330</v>
      </c>
      <c r="PVK50" s="48">
        <v>0</v>
      </c>
      <c r="PVL50" s="48">
        <v>0</v>
      </c>
      <c r="PVM50" s="48">
        <v>122330</v>
      </c>
      <c r="PVN50" s="49">
        <v>0</v>
      </c>
      <c r="PVO50" s="48">
        <v>0</v>
      </c>
      <c r="PVP50" s="48">
        <v>0</v>
      </c>
      <c r="PVQ50" s="48">
        <v>0</v>
      </c>
      <c r="PVR50" s="48">
        <v>0</v>
      </c>
      <c r="PVS50" s="48">
        <v>0</v>
      </c>
      <c r="PVT50" s="48">
        <f>PVI50+PVN50</f>
        <v>0</v>
      </c>
      <c r="PVU50" s="47" t="s">
        <v>118</v>
      </c>
      <c r="PVV50" s="47">
        <v>3241</v>
      </c>
      <c r="PVW50" s="47">
        <v>1090</v>
      </c>
      <c r="PVX50" s="51" t="s">
        <v>119</v>
      </c>
      <c r="PVY50" s="48">
        <v>0</v>
      </c>
      <c r="PVZ50" s="48">
        <f>PVY50-PWC50</f>
        <v>-122330</v>
      </c>
      <c r="PWA50" s="48">
        <v>0</v>
      </c>
      <c r="PWB50" s="48">
        <v>0</v>
      </c>
      <c r="PWC50" s="48">
        <v>122330</v>
      </c>
      <c r="PWD50" s="49">
        <v>0</v>
      </c>
      <c r="PWE50" s="48">
        <v>0</v>
      </c>
      <c r="PWF50" s="48">
        <v>0</v>
      </c>
      <c r="PWG50" s="48">
        <v>0</v>
      </c>
      <c r="PWH50" s="48">
        <v>0</v>
      </c>
      <c r="PWI50" s="48">
        <v>0</v>
      </c>
      <c r="PWJ50" s="48">
        <f>PVY50+PWD50</f>
        <v>0</v>
      </c>
      <c r="PWK50" s="47" t="s">
        <v>118</v>
      </c>
      <c r="PWL50" s="47">
        <v>3241</v>
      </c>
      <c r="PWM50" s="47">
        <v>1090</v>
      </c>
      <c r="PWN50" s="51" t="s">
        <v>119</v>
      </c>
      <c r="PWO50" s="48">
        <v>0</v>
      </c>
      <c r="PWP50" s="48">
        <f>PWO50-PWS50</f>
        <v>-122330</v>
      </c>
      <c r="PWQ50" s="48">
        <v>0</v>
      </c>
      <c r="PWR50" s="48">
        <v>0</v>
      </c>
      <c r="PWS50" s="48">
        <v>122330</v>
      </c>
      <c r="PWT50" s="49">
        <v>0</v>
      </c>
      <c r="PWU50" s="48">
        <v>0</v>
      </c>
      <c r="PWV50" s="48">
        <v>0</v>
      </c>
      <c r="PWW50" s="48">
        <v>0</v>
      </c>
      <c r="PWX50" s="48">
        <v>0</v>
      </c>
      <c r="PWY50" s="48">
        <v>0</v>
      </c>
      <c r="PWZ50" s="48">
        <f>PWO50+PWT50</f>
        <v>0</v>
      </c>
      <c r="PXA50" s="47" t="s">
        <v>118</v>
      </c>
      <c r="PXB50" s="47">
        <v>3241</v>
      </c>
      <c r="PXC50" s="47">
        <v>1090</v>
      </c>
      <c r="PXD50" s="51" t="s">
        <v>119</v>
      </c>
      <c r="PXE50" s="48">
        <v>0</v>
      </c>
      <c r="PXF50" s="48">
        <f>PXE50-PXI50</f>
        <v>-122330</v>
      </c>
      <c r="PXG50" s="48">
        <v>0</v>
      </c>
      <c r="PXH50" s="48">
        <v>0</v>
      </c>
      <c r="PXI50" s="48">
        <v>122330</v>
      </c>
      <c r="PXJ50" s="49">
        <v>0</v>
      </c>
      <c r="PXK50" s="48">
        <v>0</v>
      </c>
      <c r="PXL50" s="48">
        <v>0</v>
      </c>
      <c r="PXM50" s="48">
        <v>0</v>
      </c>
      <c r="PXN50" s="48">
        <v>0</v>
      </c>
      <c r="PXO50" s="48">
        <v>0</v>
      </c>
      <c r="PXP50" s="48">
        <f>PXE50+PXJ50</f>
        <v>0</v>
      </c>
      <c r="PXQ50" s="47" t="s">
        <v>118</v>
      </c>
      <c r="PXR50" s="47">
        <v>3241</v>
      </c>
      <c r="PXS50" s="47">
        <v>1090</v>
      </c>
      <c r="PXT50" s="51" t="s">
        <v>119</v>
      </c>
      <c r="PXU50" s="48">
        <v>0</v>
      </c>
      <c r="PXV50" s="48">
        <f>PXU50-PXY50</f>
        <v>-122330</v>
      </c>
      <c r="PXW50" s="48">
        <v>0</v>
      </c>
      <c r="PXX50" s="48">
        <v>0</v>
      </c>
      <c r="PXY50" s="48">
        <v>122330</v>
      </c>
      <c r="PXZ50" s="49">
        <v>0</v>
      </c>
      <c r="PYA50" s="48">
        <v>0</v>
      </c>
      <c r="PYB50" s="48">
        <v>0</v>
      </c>
      <c r="PYC50" s="48">
        <v>0</v>
      </c>
      <c r="PYD50" s="48">
        <v>0</v>
      </c>
      <c r="PYE50" s="48">
        <v>0</v>
      </c>
      <c r="PYF50" s="48">
        <f>PXU50+PXZ50</f>
        <v>0</v>
      </c>
      <c r="PYG50" s="47" t="s">
        <v>118</v>
      </c>
      <c r="PYH50" s="47">
        <v>3241</v>
      </c>
      <c r="PYI50" s="47">
        <v>1090</v>
      </c>
      <c r="PYJ50" s="51" t="s">
        <v>119</v>
      </c>
      <c r="PYK50" s="48">
        <v>0</v>
      </c>
      <c r="PYL50" s="48">
        <f>PYK50-PYO50</f>
        <v>-122330</v>
      </c>
      <c r="PYM50" s="48">
        <v>0</v>
      </c>
      <c r="PYN50" s="48">
        <v>0</v>
      </c>
      <c r="PYO50" s="48">
        <v>122330</v>
      </c>
      <c r="PYP50" s="49">
        <v>0</v>
      </c>
      <c r="PYQ50" s="48">
        <v>0</v>
      </c>
      <c r="PYR50" s="48">
        <v>0</v>
      </c>
      <c r="PYS50" s="48">
        <v>0</v>
      </c>
      <c r="PYT50" s="48">
        <v>0</v>
      </c>
      <c r="PYU50" s="48">
        <v>0</v>
      </c>
      <c r="PYV50" s="48">
        <f>PYK50+PYP50</f>
        <v>0</v>
      </c>
      <c r="PYW50" s="47" t="s">
        <v>118</v>
      </c>
      <c r="PYX50" s="47">
        <v>3241</v>
      </c>
      <c r="PYY50" s="47">
        <v>1090</v>
      </c>
      <c r="PYZ50" s="51" t="s">
        <v>119</v>
      </c>
      <c r="PZA50" s="48">
        <v>0</v>
      </c>
      <c r="PZB50" s="48">
        <f>PZA50-PZE50</f>
        <v>-122330</v>
      </c>
      <c r="PZC50" s="48">
        <v>0</v>
      </c>
      <c r="PZD50" s="48">
        <v>0</v>
      </c>
      <c r="PZE50" s="48">
        <v>122330</v>
      </c>
      <c r="PZF50" s="49">
        <v>0</v>
      </c>
      <c r="PZG50" s="48">
        <v>0</v>
      </c>
      <c r="PZH50" s="48">
        <v>0</v>
      </c>
      <c r="PZI50" s="48">
        <v>0</v>
      </c>
      <c r="PZJ50" s="48">
        <v>0</v>
      </c>
      <c r="PZK50" s="48">
        <v>0</v>
      </c>
      <c r="PZL50" s="48">
        <f>PZA50+PZF50</f>
        <v>0</v>
      </c>
      <c r="PZM50" s="47" t="s">
        <v>118</v>
      </c>
      <c r="PZN50" s="47">
        <v>3241</v>
      </c>
      <c r="PZO50" s="47">
        <v>1090</v>
      </c>
      <c r="PZP50" s="51" t="s">
        <v>119</v>
      </c>
      <c r="PZQ50" s="48">
        <v>0</v>
      </c>
      <c r="PZR50" s="48">
        <f>PZQ50-PZU50</f>
        <v>-122330</v>
      </c>
      <c r="PZS50" s="48">
        <v>0</v>
      </c>
      <c r="PZT50" s="48">
        <v>0</v>
      </c>
      <c r="PZU50" s="48">
        <v>122330</v>
      </c>
      <c r="PZV50" s="49">
        <v>0</v>
      </c>
      <c r="PZW50" s="48">
        <v>0</v>
      </c>
      <c r="PZX50" s="48">
        <v>0</v>
      </c>
      <c r="PZY50" s="48">
        <v>0</v>
      </c>
      <c r="PZZ50" s="48">
        <v>0</v>
      </c>
      <c r="QAA50" s="48">
        <v>0</v>
      </c>
      <c r="QAB50" s="48">
        <f>PZQ50+PZV50</f>
        <v>0</v>
      </c>
      <c r="QAC50" s="47" t="s">
        <v>118</v>
      </c>
      <c r="QAD50" s="47">
        <v>3241</v>
      </c>
      <c r="QAE50" s="47">
        <v>1090</v>
      </c>
      <c r="QAF50" s="51" t="s">
        <v>119</v>
      </c>
      <c r="QAG50" s="48">
        <v>0</v>
      </c>
      <c r="QAH50" s="48">
        <f>QAG50-QAK50</f>
        <v>-122330</v>
      </c>
      <c r="QAI50" s="48">
        <v>0</v>
      </c>
      <c r="QAJ50" s="48">
        <v>0</v>
      </c>
      <c r="QAK50" s="48">
        <v>122330</v>
      </c>
      <c r="QAL50" s="49">
        <v>0</v>
      </c>
      <c r="QAM50" s="48">
        <v>0</v>
      </c>
      <c r="QAN50" s="48">
        <v>0</v>
      </c>
      <c r="QAO50" s="48">
        <v>0</v>
      </c>
      <c r="QAP50" s="48">
        <v>0</v>
      </c>
      <c r="QAQ50" s="48">
        <v>0</v>
      </c>
      <c r="QAR50" s="48">
        <f>QAG50+QAL50</f>
        <v>0</v>
      </c>
      <c r="QAS50" s="47" t="s">
        <v>118</v>
      </c>
      <c r="QAT50" s="47">
        <v>3241</v>
      </c>
      <c r="QAU50" s="47">
        <v>1090</v>
      </c>
      <c r="QAV50" s="51" t="s">
        <v>119</v>
      </c>
      <c r="QAW50" s="48">
        <v>0</v>
      </c>
      <c r="QAX50" s="48">
        <f>QAW50-QBA50</f>
        <v>-122330</v>
      </c>
      <c r="QAY50" s="48">
        <v>0</v>
      </c>
      <c r="QAZ50" s="48">
        <v>0</v>
      </c>
      <c r="QBA50" s="48">
        <v>122330</v>
      </c>
      <c r="QBB50" s="49">
        <v>0</v>
      </c>
      <c r="QBC50" s="48">
        <v>0</v>
      </c>
      <c r="QBD50" s="48">
        <v>0</v>
      </c>
      <c r="QBE50" s="48">
        <v>0</v>
      </c>
      <c r="QBF50" s="48">
        <v>0</v>
      </c>
      <c r="QBG50" s="48">
        <v>0</v>
      </c>
      <c r="QBH50" s="48">
        <f>QAW50+QBB50</f>
        <v>0</v>
      </c>
      <c r="QBI50" s="47" t="s">
        <v>118</v>
      </c>
      <c r="QBJ50" s="47">
        <v>3241</v>
      </c>
      <c r="QBK50" s="47">
        <v>1090</v>
      </c>
      <c r="QBL50" s="51" t="s">
        <v>119</v>
      </c>
      <c r="QBM50" s="48">
        <v>0</v>
      </c>
      <c r="QBN50" s="48">
        <f>QBM50-QBQ50</f>
        <v>-122330</v>
      </c>
      <c r="QBO50" s="48">
        <v>0</v>
      </c>
      <c r="QBP50" s="48">
        <v>0</v>
      </c>
      <c r="QBQ50" s="48">
        <v>122330</v>
      </c>
      <c r="QBR50" s="49">
        <v>0</v>
      </c>
      <c r="QBS50" s="48">
        <v>0</v>
      </c>
      <c r="QBT50" s="48">
        <v>0</v>
      </c>
      <c r="QBU50" s="48">
        <v>0</v>
      </c>
      <c r="QBV50" s="48">
        <v>0</v>
      </c>
      <c r="QBW50" s="48">
        <v>0</v>
      </c>
      <c r="QBX50" s="48">
        <f>QBM50+QBR50</f>
        <v>0</v>
      </c>
      <c r="QBY50" s="47" t="s">
        <v>118</v>
      </c>
      <c r="QBZ50" s="47">
        <v>3241</v>
      </c>
      <c r="QCA50" s="47">
        <v>1090</v>
      </c>
      <c r="QCB50" s="51" t="s">
        <v>119</v>
      </c>
      <c r="QCC50" s="48">
        <v>0</v>
      </c>
      <c r="QCD50" s="48">
        <f>QCC50-QCG50</f>
        <v>-122330</v>
      </c>
      <c r="QCE50" s="48">
        <v>0</v>
      </c>
      <c r="QCF50" s="48">
        <v>0</v>
      </c>
      <c r="QCG50" s="48">
        <v>122330</v>
      </c>
      <c r="QCH50" s="49">
        <v>0</v>
      </c>
      <c r="QCI50" s="48">
        <v>0</v>
      </c>
      <c r="QCJ50" s="48">
        <v>0</v>
      </c>
      <c r="QCK50" s="48">
        <v>0</v>
      </c>
      <c r="QCL50" s="48">
        <v>0</v>
      </c>
      <c r="QCM50" s="48">
        <v>0</v>
      </c>
      <c r="QCN50" s="48">
        <f>QCC50+QCH50</f>
        <v>0</v>
      </c>
      <c r="QCO50" s="47" t="s">
        <v>118</v>
      </c>
      <c r="QCP50" s="47">
        <v>3241</v>
      </c>
      <c r="QCQ50" s="47">
        <v>1090</v>
      </c>
      <c r="QCR50" s="51" t="s">
        <v>119</v>
      </c>
      <c r="QCS50" s="48">
        <v>0</v>
      </c>
      <c r="QCT50" s="48">
        <f>QCS50-QCW50</f>
        <v>-122330</v>
      </c>
      <c r="QCU50" s="48">
        <v>0</v>
      </c>
      <c r="QCV50" s="48">
        <v>0</v>
      </c>
      <c r="QCW50" s="48">
        <v>122330</v>
      </c>
      <c r="QCX50" s="49">
        <v>0</v>
      </c>
      <c r="QCY50" s="48">
        <v>0</v>
      </c>
      <c r="QCZ50" s="48">
        <v>0</v>
      </c>
      <c r="QDA50" s="48">
        <v>0</v>
      </c>
      <c r="QDB50" s="48">
        <v>0</v>
      </c>
      <c r="QDC50" s="48">
        <v>0</v>
      </c>
      <c r="QDD50" s="48">
        <f>QCS50+QCX50</f>
        <v>0</v>
      </c>
      <c r="QDE50" s="47" t="s">
        <v>118</v>
      </c>
      <c r="QDF50" s="47">
        <v>3241</v>
      </c>
      <c r="QDG50" s="47">
        <v>1090</v>
      </c>
      <c r="QDH50" s="51" t="s">
        <v>119</v>
      </c>
      <c r="QDI50" s="48">
        <v>0</v>
      </c>
      <c r="QDJ50" s="48">
        <f>QDI50-QDM50</f>
        <v>-122330</v>
      </c>
      <c r="QDK50" s="48">
        <v>0</v>
      </c>
      <c r="QDL50" s="48">
        <v>0</v>
      </c>
      <c r="QDM50" s="48">
        <v>122330</v>
      </c>
      <c r="QDN50" s="49">
        <v>0</v>
      </c>
      <c r="QDO50" s="48">
        <v>0</v>
      </c>
      <c r="QDP50" s="48">
        <v>0</v>
      </c>
      <c r="QDQ50" s="48">
        <v>0</v>
      </c>
      <c r="QDR50" s="48">
        <v>0</v>
      </c>
      <c r="QDS50" s="48">
        <v>0</v>
      </c>
      <c r="QDT50" s="48">
        <f>QDI50+QDN50</f>
        <v>0</v>
      </c>
      <c r="QDU50" s="47" t="s">
        <v>118</v>
      </c>
      <c r="QDV50" s="47">
        <v>3241</v>
      </c>
      <c r="QDW50" s="47">
        <v>1090</v>
      </c>
      <c r="QDX50" s="51" t="s">
        <v>119</v>
      </c>
      <c r="QDY50" s="48">
        <v>0</v>
      </c>
      <c r="QDZ50" s="48">
        <f>QDY50-QEC50</f>
        <v>-122330</v>
      </c>
      <c r="QEA50" s="48">
        <v>0</v>
      </c>
      <c r="QEB50" s="48">
        <v>0</v>
      </c>
      <c r="QEC50" s="48">
        <v>122330</v>
      </c>
      <c r="QED50" s="49">
        <v>0</v>
      </c>
      <c r="QEE50" s="48">
        <v>0</v>
      </c>
      <c r="QEF50" s="48">
        <v>0</v>
      </c>
      <c r="QEG50" s="48">
        <v>0</v>
      </c>
      <c r="QEH50" s="48">
        <v>0</v>
      </c>
      <c r="QEI50" s="48">
        <v>0</v>
      </c>
      <c r="QEJ50" s="48">
        <f>QDY50+QED50</f>
        <v>0</v>
      </c>
      <c r="QEK50" s="47" t="s">
        <v>118</v>
      </c>
      <c r="QEL50" s="47">
        <v>3241</v>
      </c>
      <c r="QEM50" s="47">
        <v>1090</v>
      </c>
      <c r="QEN50" s="51" t="s">
        <v>119</v>
      </c>
      <c r="QEO50" s="48">
        <v>0</v>
      </c>
      <c r="QEP50" s="48">
        <f>QEO50-QES50</f>
        <v>-122330</v>
      </c>
      <c r="QEQ50" s="48">
        <v>0</v>
      </c>
      <c r="QER50" s="48">
        <v>0</v>
      </c>
      <c r="QES50" s="48">
        <v>122330</v>
      </c>
      <c r="QET50" s="49">
        <v>0</v>
      </c>
      <c r="QEU50" s="48">
        <v>0</v>
      </c>
      <c r="QEV50" s="48">
        <v>0</v>
      </c>
      <c r="QEW50" s="48">
        <v>0</v>
      </c>
      <c r="QEX50" s="48">
        <v>0</v>
      </c>
      <c r="QEY50" s="48">
        <v>0</v>
      </c>
      <c r="QEZ50" s="48">
        <f>QEO50+QET50</f>
        <v>0</v>
      </c>
      <c r="QFA50" s="47" t="s">
        <v>118</v>
      </c>
      <c r="QFB50" s="47">
        <v>3241</v>
      </c>
      <c r="QFC50" s="47">
        <v>1090</v>
      </c>
      <c r="QFD50" s="51" t="s">
        <v>119</v>
      </c>
      <c r="QFE50" s="48">
        <v>0</v>
      </c>
      <c r="QFF50" s="48">
        <f>QFE50-QFI50</f>
        <v>-122330</v>
      </c>
      <c r="QFG50" s="48">
        <v>0</v>
      </c>
      <c r="QFH50" s="48">
        <v>0</v>
      </c>
      <c r="QFI50" s="48">
        <v>122330</v>
      </c>
      <c r="QFJ50" s="49">
        <v>0</v>
      </c>
      <c r="QFK50" s="48">
        <v>0</v>
      </c>
      <c r="QFL50" s="48">
        <v>0</v>
      </c>
      <c r="QFM50" s="48">
        <v>0</v>
      </c>
      <c r="QFN50" s="48">
        <v>0</v>
      </c>
      <c r="QFO50" s="48">
        <v>0</v>
      </c>
      <c r="QFP50" s="48">
        <f>QFE50+QFJ50</f>
        <v>0</v>
      </c>
      <c r="QFQ50" s="47" t="s">
        <v>118</v>
      </c>
      <c r="QFR50" s="47">
        <v>3241</v>
      </c>
      <c r="QFS50" s="47">
        <v>1090</v>
      </c>
      <c r="QFT50" s="51" t="s">
        <v>119</v>
      </c>
      <c r="QFU50" s="48">
        <v>0</v>
      </c>
      <c r="QFV50" s="48">
        <f>QFU50-QFY50</f>
        <v>-122330</v>
      </c>
      <c r="QFW50" s="48">
        <v>0</v>
      </c>
      <c r="QFX50" s="48">
        <v>0</v>
      </c>
      <c r="QFY50" s="48">
        <v>122330</v>
      </c>
      <c r="QFZ50" s="49">
        <v>0</v>
      </c>
      <c r="QGA50" s="48">
        <v>0</v>
      </c>
      <c r="QGB50" s="48">
        <v>0</v>
      </c>
      <c r="QGC50" s="48">
        <v>0</v>
      </c>
      <c r="QGD50" s="48">
        <v>0</v>
      </c>
      <c r="QGE50" s="48">
        <v>0</v>
      </c>
      <c r="QGF50" s="48">
        <f>QFU50+QFZ50</f>
        <v>0</v>
      </c>
      <c r="QGG50" s="47" t="s">
        <v>118</v>
      </c>
      <c r="QGH50" s="47">
        <v>3241</v>
      </c>
      <c r="QGI50" s="47">
        <v>1090</v>
      </c>
      <c r="QGJ50" s="51" t="s">
        <v>119</v>
      </c>
      <c r="QGK50" s="48">
        <v>0</v>
      </c>
      <c r="QGL50" s="48">
        <f>QGK50-QGO50</f>
        <v>-122330</v>
      </c>
      <c r="QGM50" s="48">
        <v>0</v>
      </c>
      <c r="QGN50" s="48">
        <v>0</v>
      </c>
      <c r="QGO50" s="48">
        <v>122330</v>
      </c>
      <c r="QGP50" s="49">
        <v>0</v>
      </c>
      <c r="QGQ50" s="48">
        <v>0</v>
      </c>
      <c r="QGR50" s="48">
        <v>0</v>
      </c>
      <c r="QGS50" s="48">
        <v>0</v>
      </c>
      <c r="QGT50" s="48">
        <v>0</v>
      </c>
      <c r="QGU50" s="48">
        <v>0</v>
      </c>
      <c r="QGV50" s="48">
        <f>QGK50+QGP50</f>
        <v>0</v>
      </c>
      <c r="QGW50" s="47" t="s">
        <v>118</v>
      </c>
      <c r="QGX50" s="47">
        <v>3241</v>
      </c>
      <c r="QGY50" s="47">
        <v>1090</v>
      </c>
      <c r="QGZ50" s="51" t="s">
        <v>119</v>
      </c>
      <c r="QHA50" s="48">
        <v>0</v>
      </c>
      <c r="QHB50" s="48">
        <f>QHA50-QHE50</f>
        <v>-122330</v>
      </c>
      <c r="QHC50" s="48">
        <v>0</v>
      </c>
      <c r="QHD50" s="48">
        <v>0</v>
      </c>
      <c r="QHE50" s="48">
        <v>122330</v>
      </c>
      <c r="QHF50" s="49">
        <v>0</v>
      </c>
      <c r="QHG50" s="48">
        <v>0</v>
      </c>
      <c r="QHH50" s="48">
        <v>0</v>
      </c>
      <c r="QHI50" s="48">
        <v>0</v>
      </c>
      <c r="QHJ50" s="48">
        <v>0</v>
      </c>
      <c r="QHK50" s="48">
        <v>0</v>
      </c>
      <c r="QHL50" s="48">
        <f>QHA50+QHF50</f>
        <v>0</v>
      </c>
      <c r="QHM50" s="47" t="s">
        <v>118</v>
      </c>
      <c r="QHN50" s="47">
        <v>3241</v>
      </c>
      <c r="QHO50" s="47">
        <v>1090</v>
      </c>
      <c r="QHP50" s="51" t="s">
        <v>119</v>
      </c>
      <c r="QHQ50" s="48">
        <v>0</v>
      </c>
      <c r="QHR50" s="48">
        <f>QHQ50-QHU50</f>
        <v>-122330</v>
      </c>
      <c r="QHS50" s="48">
        <v>0</v>
      </c>
      <c r="QHT50" s="48">
        <v>0</v>
      </c>
      <c r="QHU50" s="48">
        <v>122330</v>
      </c>
      <c r="QHV50" s="49">
        <v>0</v>
      </c>
      <c r="QHW50" s="48">
        <v>0</v>
      </c>
      <c r="QHX50" s="48">
        <v>0</v>
      </c>
      <c r="QHY50" s="48">
        <v>0</v>
      </c>
      <c r="QHZ50" s="48">
        <v>0</v>
      </c>
      <c r="QIA50" s="48">
        <v>0</v>
      </c>
      <c r="QIB50" s="48">
        <f>QHQ50+QHV50</f>
        <v>0</v>
      </c>
      <c r="QIC50" s="47" t="s">
        <v>118</v>
      </c>
      <c r="QID50" s="47">
        <v>3241</v>
      </c>
      <c r="QIE50" s="47">
        <v>1090</v>
      </c>
      <c r="QIF50" s="51" t="s">
        <v>119</v>
      </c>
      <c r="QIG50" s="48">
        <v>0</v>
      </c>
      <c r="QIH50" s="48">
        <f>QIG50-QIK50</f>
        <v>-122330</v>
      </c>
      <c r="QII50" s="48">
        <v>0</v>
      </c>
      <c r="QIJ50" s="48">
        <v>0</v>
      </c>
      <c r="QIK50" s="48">
        <v>122330</v>
      </c>
      <c r="QIL50" s="49">
        <v>0</v>
      </c>
      <c r="QIM50" s="48">
        <v>0</v>
      </c>
      <c r="QIN50" s="48">
        <v>0</v>
      </c>
      <c r="QIO50" s="48">
        <v>0</v>
      </c>
      <c r="QIP50" s="48">
        <v>0</v>
      </c>
      <c r="QIQ50" s="48">
        <v>0</v>
      </c>
      <c r="QIR50" s="48">
        <f>QIG50+QIL50</f>
        <v>0</v>
      </c>
      <c r="QIS50" s="47" t="s">
        <v>118</v>
      </c>
      <c r="QIT50" s="47">
        <v>3241</v>
      </c>
      <c r="QIU50" s="47">
        <v>1090</v>
      </c>
      <c r="QIV50" s="51" t="s">
        <v>119</v>
      </c>
      <c r="QIW50" s="48">
        <v>0</v>
      </c>
      <c r="QIX50" s="48">
        <f>QIW50-QJA50</f>
        <v>-122330</v>
      </c>
      <c r="QIY50" s="48">
        <v>0</v>
      </c>
      <c r="QIZ50" s="48">
        <v>0</v>
      </c>
      <c r="QJA50" s="48">
        <v>122330</v>
      </c>
      <c r="QJB50" s="49">
        <v>0</v>
      </c>
      <c r="QJC50" s="48">
        <v>0</v>
      </c>
      <c r="QJD50" s="48">
        <v>0</v>
      </c>
      <c r="QJE50" s="48">
        <v>0</v>
      </c>
      <c r="QJF50" s="48">
        <v>0</v>
      </c>
      <c r="QJG50" s="48">
        <v>0</v>
      </c>
      <c r="QJH50" s="48">
        <f>QIW50+QJB50</f>
        <v>0</v>
      </c>
      <c r="QJI50" s="47" t="s">
        <v>118</v>
      </c>
      <c r="QJJ50" s="47">
        <v>3241</v>
      </c>
      <c r="QJK50" s="47">
        <v>1090</v>
      </c>
      <c r="QJL50" s="51" t="s">
        <v>119</v>
      </c>
      <c r="QJM50" s="48">
        <v>0</v>
      </c>
      <c r="QJN50" s="48">
        <f>QJM50-QJQ50</f>
        <v>-122330</v>
      </c>
      <c r="QJO50" s="48">
        <v>0</v>
      </c>
      <c r="QJP50" s="48">
        <v>0</v>
      </c>
      <c r="QJQ50" s="48">
        <v>122330</v>
      </c>
      <c r="QJR50" s="49">
        <v>0</v>
      </c>
      <c r="QJS50" s="48">
        <v>0</v>
      </c>
      <c r="QJT50" s="48">
        <v>0</v>
      </c>
      <c r="QJU50" s="48">
        <v>0</v>
      </c>
      <c r="QJV50" s="48">
        <v>0</v>
      </c>
      <c r="QJW50" s="48">
        <v>0</v>
      </c>
      <c r="QJX50" s="48">
        <f>QJM50+QJR50</f>
        <v>0</v>
      </c>
      <c r="QJY50" s="47" t="s">
        <v>118</v>
      </c>
      <c r="QJZ50" s="47">
        <v>3241</v>
      </c>
      <c r="QKA50" s="47">
        <v>1090</v>
      </c>
      <c r="QKB50" s="51" t="s">
        <v>119</v>
      </c>
      <c r="QKC50" s="48">
        <v>0</v>
      </c>
      <c r="QKD50" s="48">
        <f>QKC50-QKG50</f>
        <v>-122330</v>
      </c>
      <c r="QKE50" s="48">
        <v>0</v>
      </c>
      <c r="QKF50" s="48">
        <v>0</v>
      </c>
      <c r="QKG50" s="48">
        <v>122330</v>
      </c>
      <c r="QKH50" s="49">
        <v>0</v>
      </c>
      <c r="QKI50" s="48">
        <v>0</v>
      </c>
      <c r="QKJ50" s="48">
        <v>0</v>
      </c>
      <c r="QKK50" s="48">
        <v>0</v>
      </c>
      <c r="QKL50" s="48">
        <v>0</v>
      </c>
      <c r="QKM50" s="48">
        <v>0</v>
      </c>
      <c r="QKN50" s="48">
        <f>QKC50+QKH50</f>
        <v>0</v>
      </c>
      <c r="QKO50" s="47" t="s">
        <v>118</v>
      </c>
      <c r="QKP50" s="47">
        <v>3241</v>
      </c>
      <c r="QKQ50" s="47">
        <v>1090</v>
      </c>
      <c r="QKR50" s="51" t="s">
        <v>119</v>
      </c>
      <c r="QKS50" s="48">
        <v>0</v>
      </c>
      <c r="QKT50" s="48">
        <f>QKS50-QKW50</f>
        <v>-122330</v>
      </c>
      <c r="QKU50" s="48">
        <v>0</v>
      </c>
      <c r="QKV50" s="48">
        <v>0</v>
      </c>
      <c r="QKW50" s="48">
        <v>122330</v>
      </c>
      <c r="QKX50" s="49">
        <v>0</v>
      </c>
      <c r="QKY50" s="48">
        <v>0</v>
      </c>
      <c r="QKZ50" s="48">
        <v>0</v>
      </c>
      <c r="QLA50" s="48">
        <v>0</v>
      </c>
      <c r="QLB50" s="48">
        <v>0</v>
      </c>
      <c r="QLC50" s="48">
        <v>0</v>
      </c>
      <c r="QLD50" s="48">
        <f>QKS50+QKX50</f>
        <v>0</v>
      </c>
      <c r="QLE50" s="47" t="s">
        <v>118</v>
      </c>
      <c r="QLF50" s="47">
        <v>3241</v>
      </c>
      <c r="QLG50" s="47">
        <v>1090</v>
      </c>
      <c r="QLH50" s="51" t="s">
        <v>119</v>
      </c>
      <c r="QLI50" s="48">
        <v>0</v>
      </c>
      <c r="QLJ50" s="48">
        <f>QLI50-QLM50</f>
        <v>-122330</v>
      </c>
      <c r="QLK50" s="48">
        <v>0</v>
      </c>
      <c r="QLL50" s="48">
        <v>0</v>
      </c>
      <c r="QLM50" s="48">
        <v>122330</v>
      </c>
      <c r="QLN50" s="49">
        <v>0</v>
      </c>
      <c r="QLO50" s="48">
        <v>0</v>
      </c>
      <c r="QLP50" s="48">
        <v>0</v>
      </c>
      <c r="QLQ50" s="48">
        <v>0</v>
      </c>
      <c r="QLR50" s="48">
        <v>0</v>
      </c>
      <c r="QLS50" s="48">
        <v>0</v>
      </c>
      <c r="QLT50" s="48">
        <f>QLI50+QLN50</f>
        <v>0</v>
      </c>
      <c r="QLU50" s="47" t="s">
        <v>118</v>
      </c>
      <c r="QLV50" s="47">
        <v>3241</v>
      </c>
      <c r="QLW50" s="47">
        <v>1090</v>
      </c>
      <c r="QLX50" s="51" t="s">
        <v>119</v>
      </c>
      <c r="QLY50" s="48">
        <v>0</v>
      </c>
      <c r="QLZ50" s="48">
        <f>QLY50-QMC50</f>
        <v>-122330</v>
      </c>
      <c r="QMA50" s="48">
        <v>0</v>
      </c>
      <c r="QMB50" s="48">
        <v>0</v>
      </c>
      <c r="QMC50" s="48">
        <v>122330</v>
      </c>
      <c r="QMD50" s="49">
        <v>0</v>
      </c>
      <c r="QME50" s="48">
        <v>0</v>
      </c>
      <c r="QMF50" s="48">
        <v>0</v>
      </c>
      <c r="QMG50" s="48">
        <v>0</v>
      </c>
      <c r="QMH50" s="48">
        <v>0</v>
      </c>
      <c r="QMI50" s="48">
        <v>0</v>
      </c>
      <c r="QMJ50" s="48">
        <f>QLY50+QMD50</f>
        <v>0</v>
      </c>
      <c r="QMK50" s="47" t="s">
        <v>118</v>
      </c>
      <c r="QML50" s="47">
        <v>3241</v>
      </c>
      <c r="QMM50" s="47">
        <v>1090</v>
      </c>
      <c r="QMN50" s="51" t="s">
        <v>119</v>
      </c>
      <c r="QMO50" s="48">
        <v>0</v>
      </c>
      <c r="QMP50" s="48">
        <f>QMO50-QMS50</f>
        <v>-122330</v>
      </c>
      <c r="QMQ50" s="48">
        <v>0</v>
      </c>
      <c r="QMR50" s="48">
        <v>0</v>
      </c>
      <c r="QMS50" s="48">
        <v>122330</v>
      </c>
      <c r="QMT50" s="49">
        <v>0</v>
      </c>
      <c r="QMU50" s="48">
        <v>0</v>
      </c>
      <c r="QMV50" s="48">
        <v>0</v>
      </c>
      <c r="QMW50" s="48">
        <v>0</v>
      </c>
      <c r="QMX50" s="48">
        <v>0</v>
      </c>
      <c r="QMY50" s="48">
        <v>0</v>
      </c>
      <c r="QMZ50" s="48">
        <f>QMO50+QMT50</f>
        <v>0</v>
      </c>
      <c r="QNA50" s="47" t="s">
        <v>118</v>
      </c>
      <c r="QNB50" s="47">
        <v>3241</v>
      </c>
      <c r="QNC50" s="47">
        <v>1090</v>
      </c>
      <c r="QND50" s="51" t="s">
        <v>119</v>
      </c>
      <c r="QNE50" s="48">
        <v>0</v>
      </c>
      <c r="QNF50" s="48">
        <f>QNE50-QNI50</f>
        <v>-122330</v>
      </c>
      <c r="QNG50" s="48">
        <v>0</v>
      </c>
      <c r="QNH50" s="48">
        <v>0</v>
      </c>
      <c r="QNI50" s="48">
        <v>122330</v>
      </c>
      <c r="QNJ50" s="49">
        <v>0</v>
      </c>
      <c r="QNK50" s="48">
        <v>0</v>
      </c>
      <c r="QNL50" s="48">
        <v>0</v>
      </c>
      <c r="QNM50" s="48">
        <v>0</v>
      </c>
      <c r="QNN50" s="48">
        <v>0</v>
      </c>
      <c r="QNO50" s="48">
        <v>0</v>
      </c>
      <c r="QNP50" s="48">
        <f>QNE50+QNJ50</f>
        <v>0</v>
      </c>
      <c r="QNQ50" s="47" t="s">
        <v>118</v>
      </c>
      <c r="QNR50" s="47">
        <v>3241</v>
      </c>
      <c r="QNS50" s="47">
        <v>1090</v>
      </c>
      <c r="QNT50" s="51" t="s">
        <v>119</v>
      </c>
      <c r="QNU50" s="48">
        <v>0</v>
      </c>
      <c r="QNV50" s="48">
        <f>QNU50-QNY50</f>
        <v>-122330</v>
      </c>
      <c r="QNW50" s="48">
        <v>0</v>
      </c>
      <c r="QNX50" s="48">
        <v>0</v>
      </c>
      <c r="QNY50" s="48">
        <v>122330</v>
      </c>
      <c r="QNZ50" s="49">
        <v>0</v>
      </c>
      <c r="QOA50" s="48">
        <v>0</v>
      </c>
      <c r="QOB50" s="48">
        <v>0</v>
      </c>
      <c r="QOC50" s="48">
        <v>0</v>
      </c>
      <c r="QOD50" s="48">
        <v>0</v>
      </c>
      <c r="QOE50" s="48">
        <v>0</v>
      </c>
      <c r="QOF50" s="48">
        <f>QNU50+QNZ50</f>
        <v>0</v>
      </c>
      <c r="QOG50" s="47" t="s">
        <v>118</v>
      </c>
      <c r="QOH50" s="47">
        <v>3241</v>
      </c>
      <c r="QOI50" s="47">
        <v>1090</v>
      </c>
      <c r="QOJ50" s="51" t="s">
        <v>119</v>
      </c>
      <c r="QOK50" s="48">
        <v>0</v>
      </c>
      <c r="QOL50" s="48">
        <f>QOK50-QOO50</f>
        <v>-122330</v>
      </c>
      <c r="QOM50" s="48">
        <v>0</v>
      </c>
      <c r="QON50" s="48">
        <v>0</v>
      </c>
      <c r="QOO50" s="48">
        <v>122330</v>
      </c>
      <c r="QOP50" s="49">
        <v>0</v>
      </c>
      <c r="QOQ50" s="48">
        <v>0</v>
      </c>
      <c r="QOR50" s="48">
        <v>0</v>
      </c>
      <c r="QOS50" s="48">
        <v>0</v>
      </c>
      <c r="QOT50" s="48">
        <v>0</v>
      </c>
      <c r="QOU50" s="48">
        <v>0</v>
      </c>
      <c r="QOV50" s="48">
        <f>QOK50+QOP50</f>
        <v>0</v>
      </c>
      <c r="QOW50" s="47" t="s">
        <v>118</v>
      </c>
      <c r="QOX50" s="47">
        <v>3241</v>
      </c>
      <c r="QOY50" s="47">
        <v>1090</v>
      </c>
      <c r="QOZ50" s="51" t="s">
        <v>119</v>
      </c>
      <c r="QPA50" s="48">
        <v>0</v>
      </c>
      <c r="QPB50" s="48">
        <f>QPA50-QPE50</f>
        <v>-122330</v>
      </c>
      <c r="QPC50" s="48">
        <v>0</v>
      </c>
      <c r="QPD50" s="48">
        <v>0</v>
      </c>
      <c r="QPE50" s="48">
        <v>122330</v>
      </c>
      <c r="QPF50" s="49">
        <v>0</v>
      </c>
      <c r="QPG50" s="48">
        <v>0</v>
      </c>
      <c r="QPH50" s="48">
        <v>0</v>
      </c>
      <c r="QPI50" s="48">
        <v>0</v>
      </c>
      <c r="QPJ50" s="48">
        <v>0</v>
      </c>
      <c r="QPK50" s="48">
        <v>0</v>
      </c>
      <c r="QPL50" s="48">
        <f>QPA50+QPF50</f>
        <v>0</v>
      </c>
      <c r="QPM50" s="47" t="s">
        <v>118</v>
      </c>
      <c r="QPN50" s="47">
        <v>3241</v>
      </c>
      <c r="QPO50" s="47">
        <v>1090</v>
      </c>
      <c r="QPP50" s="51" t="s">
        <v>119</v>
      </c>
      <c r="QPQ50" s="48">
        <v>0</v>
      </c>
      <c r="QPR50" s="48">
        <f>QPQ50-QPU50</f>
        <v>-122330</v>
      </c>
      <c r="QPS50" s="48">
        <v>0</v>
      </c>
      <c r="QPT50" s="48">
        <v>0</v>
      </c>
      <c r="QPU50" s="48">
        <v>122330</v>
      </c>
      <c r="QPV50" s="49">
        <v>0</v>
      </c>
      <c r="QPW50" s="48">
        <v>0</v>
      </c>
      <c r="QPX50" s="48">
        <v>0</v>
      </c>
      <c r="QPY50" s="48">
        <v>0</v>
      </c>
      <c r="QPZ50" s="48">
        <v>0</v>
      </c>
      <c r="QQA50" s="48">
        <v>0</v>
      </c>
      <c r="QQB50" s="48">
        <f>QPQ50+QPV50</f>
        <v>0</v>
      </c>
      <c r="QQC50" s="47" t="s">
        <v>118</v>
      </c>
      <c r="QQD50" s="47">
        <v>3241</v>
      </c>
      <c r="QQE50" s="47">
        <v>1090</v>
      </c>
      <c r="QQF50" s="51" t="s">
        <v>119</v>
      </c>
      <c r="QQG50" s="48">
        <v>0</v>
      </c>
      <c r="QQH50" s="48">
        <f>QQG50-QQK50</f>
        <v>-122330</v>
      </c>
      <c r="QQI50" s="48">
        <v>0</v>
      </c>
      <c r="QQJ50" s="48">
        <v>0</v>
      </c>
      <c r="QQK50" s="48">
        <v>122330</v>
      </c>
      <c r="QQL50" s="49">
        <v>0</v>
      </c>
      <c r="QQM50" s="48">
        <v>0</v>
      </c>
      <c r="QQN50" s="48">
        <v>0</v>
      </c>
      <c r="QQO50" s="48">
        <v>0</v>
      </c>
      <c r="QQP50" s="48">
        <v>0</v>
      </c>
      <c r="QQQ50" s="48">
        <v>0</v>
      </c>
      <c r="QQR50" s="48">
        <f>QQG50+QQL50</f>
        <v>0</v>
      </c>
      <c r="QQS50" s="47" t="s">
        <v>118</v>
      </c>
      <c r="QQT50" s="47">
        <v>3241</v>
      </c>
      <c r="QQU50" s="47">
        <v>1090</v>
      </c>
      <c r="QQV50" s="51" t="s">
        <v>119</v>
      </c>
      <c r="QQW50" s="48">
        <v>0</v>
      </c>
      <c r="QQX50" s="48">
        <f>QQW50-QRA50</f>
        <v>-122330</v>
      </c>
      <c r="QQY50" s="48">
        <v>0</v>
      </c>
      <c r="QQZ50" s="48">
        <v>0</v>
      </c>
      <c r="QRA50" s="48">
        <v>122330</v>
      </c>
      <c r="QRB50" s="49">
        <v>0</v>
      </c>
      <c r="QRC50" s="48">
        <v>0</v>
      </c>
      <c r="QRD50" s="48">
        <v>0</v>
      </c>
      <c r="QRE50" s="48">
        <v>0</v>
      </c>
      <c r="QRF50" s="48">
        <v>0</v>
      </c>
      <c r="QRG50" s="48">
        <v>0</v>
      </c>
      <c r="QRH50" s="48">
        <f>QQW50+QRB50</f>
        <v>0</v>
      </c>
      <c r="QRI50" s="47" t="s">
        <v>118</v>
      </c>
      <c r="QRJ50" s="47">
        <v>3241</v>
      </c>
      <c r="QRK50" s="47">
        <v>1090</v>
      </c>
      <c r="QRL50" s="51" t="s">
        <v>119</v>
      </c>
      <c r="QRM50" s="48">
        <v>0</v>
      </c>
      <c r="QRN50" s="48">
        <f>QRM50-QRQ50</f>
        <v>-122330</v>
      </c>
      <c r="QRO50" s="48">
        <v>0</v>
      </c>
      <c r="QRP50" s="48">
        <v>0</v>
      </c>
      <c r="QRQ50" s="48">
        <v>122330</v>
      </c>
      <c r="QRR50" s="49">
        <v>0</v>
      </c>
      <c r="QRS50" s="48">
        <v>0</v>
      </c>
      <c r="QRT50" s="48">
        <v>0</v>
      </c>
      <c r="QRU50" s="48">
        <v>0</v>
      </c>
      <c r="QRV50" s="48">
        <v>0</v>
      </c>
      <c r="QRW50" s="48">
        <v>0</v>
      </c>
      <c r="QRX50" s="48">
        <f>QRM50+QRR50</f>
        <v>0</v>
      </c>
      <c r="QRY50" s="47" t="s">
        <v>118</v>
      </c>
      <c r="QRZ50" s="47">
        <v>3241</v>
      </c>
      <c r="QSA50" s="47">
        <v>1090</v>
      </c>
      <c r="QSB50" s="51" t="s">
        <v>119</v>
      </c>
      <c r="QSC50" s="48">
        <v>0</v>
      </c>
      <c r="QSD50" s="48">
        <f>QSC50-QSG50</f>
        <v>-122330</v>
      </c>
      <c r="QSE50" s="48">
        <v>0</v>
      </c>
      <c r="QSF50" s="48">
        <v>0</v>
      </c>
      <c r="QSG50" s="48">
        <v>122330</v>
      </c>
      <c r="QSH50" s="49">
        <v>0</v>
      </c>
      <c r="QSI50" s="48">
        <v>0</v>
      </c>
      <c r="QSJ50" s="48">
        <v>0</v>
      </c>
      <c r="QSK50" s="48">
        <v>0</v>
      </c>
      <c r="QSL50" s="48">
        <v>0</v>
      </c>
      <c r="QSM50" s="48">
        <v>0</v>
      </c>
      <c r="QSN50" s="48">
        <f>QSC50+QSH50</f>
        <v>0</v>
      </c>
      <c r="QSO50" s="47" t="s">
        <v>118</v>
      </c>
      <c r="QSP50" s="47">
        <v>3241</v>
      </c>
      <c r="QSQ50" s="47">
        <v>1090</v>
      </c>
      <c r="QSR50" s="51" t="s">
        <v>119</v>
      </c>
      <c r="QSS50" s="48">
        <v>0</v>
      </c>
      <c r="QST50" s="48">
        <f>QSS50-QSW50</f>
        <v>-122330</v>
      </c>
      <c r="QSU50" s="48">
        <v>0</v>
      </c>
      <c r="QSV50" s="48">
        <v>0</v>
      </c>
      <c r="QSW50" s="48">
        <v>122330</v>
      </c>
      <c r="QSX50" s="49">
        <v>0</v>
      </c>
      <c r="QSY50" s="48">
        <v>0</v>
      </c>
      <c r="QSZ50" s="48">
        <v>0</v>
      </c>
      <c r="QTA50" s="48">
        <v>0</v>
      </c>
      <c r="QTB50" s="48">
        <v>0</v>
      </c>
      <c r="QTC50" s="48">
        <v>0</v>
      </c>
      <c r="QTD50" s="48">
        <f>QSS50+QSX50</f>
        <v>0</v>
      </c>
      <c r="QTE50" s="47" t="s">
        <v>118</v>
      </c>
      <c r="QTF50" s="47">
        <v>3241</v>
      </c>
      <c r="QTG50" s="47">
        <v>1090</v>
      </c>
      <c r="QTH50" s="51" t="s">
        <v>119</v>
      </c>
      <c r="QTI50" s="48">
        <v>0</v>
      </c>
      <c r="QTJ50" s="48">
        <f>QTI50-QTM50</f>
        <v>-122330</v>
      </c>
      <c r="QTK50" s="48">
        <v>0</v>
      </c>
      <c r="QTL50" s="48">
        <v>0</v>
      </c>
      <c r="QTM50" s="48">
        <v>122330</v>
      </c>
      <c r="QTN50" s="49">
        <v>0</v>
      </c>
      <c r="QTO50" s="48">
        <v>0</v>
      </c>
      <c r="QTP50" s="48">
        <v>0</v>
      </c>
      <c r="QTQ50" s="48">
        <v>0</v>
      </c>
      <c r="QTR50" s="48">
        <v>0</v>
      </c>
      <c r="QTS50" s="48">
        <v>0</v>
      </c>
      <c r="QTT50" s="48">
        <f>QTI50+QTN50</f>
        <v>0</v>
      </c>
      <c r="QTU50" s="47" t="s">
        <v>118</v>
      </c>
      <c r="QTV50" s="47">
        <v>3241</v>
      </c>
      <c r="QTW50" s="47">
        <v>1090</v>
      </c>
      <c r="QTX50" s="51" t="s">
        <v>119</v>
      </c>
      <c r="QTY50" s="48">
        <v>0</v>
      </c>
      <c r="QTZ50" s="48">
        <f>QTY50-QUC50</f>
        <v>-122330</v>
      </c>
      <c r="QUA50" s="48">
        <v>0</v>
      </c>
      <c r="QUB50" s="48">
        <v>0</v>
      </c>
      <c r="QUC50" s="48">
        <v>122330</v>
      </c>
      <c r="QUD50" s="49">
        <v>0</v>
      </c>
      <c r="QUE50" s="48">
        <v>0</v>
      </c>
      <c r="QUF50" s="48">
        <v>0</v>
      </c>
      <c r="QUG50" s="48">
        <v>0</v>
      </c>
      <c r="QUH50" s="48">
        <v>0</v>
      </c>
      <c r="QUI50" s="48">
        <v>0</v>
      </c>
      <c r="QUJ50" s="48">
        <f>QTY50+QUD50</f>
        <v>0</v>
      </c>
      <c r="QUK50" s="47" t="s">
        <v>118</v>
      </c>
      <c r="QUL50" s="47">
        <v>3241</v>
      </c>
      <c r="QUM50" s="47">
        <v>1090</v>
      </c>
      <c r="QUN50" s="51" t="s">
        <v>119</v>
      </c>
      <c r="QUO50" s="48">
        <v>0</v>
      </c>
      <c r="QUP50" s="48">
        <f>QUO50-QUS50</f>
        <v>-122330</v>
      </c>
      <c r="QUQ50" s="48">
        <v>0</v>
      </c>
      <c r="QUR50" s="48">
        <v>0</v>
      </c>
      <c r="QUS50" s="48">
        <v>122330</v>
      </c>
      <c r="QUT50" s="49">
        <v>0</v>
      </c>
      <c r="QUU50" s="48">
        <v>0</v>
      </c>
      <c r="QUV50" s="48">
        <v>0</v>
      </c>
      <c r="QUW50" s="48">
        <v>0</v>
      </c>
      <c r="QUX50" s="48">
        <v>0</v>
      </c>
      <c r="QUY50" s="48">
        <v>0</v>
      </c>
      <c r="QUZ50" s="48">
        <f>QUO50+QUT50</f>
        <v>0</v>
      </c>
      <c r="QVA50" s="47" t="s">
        <v>118</v>
      </c>
      <c r="QVB50" s="47">
        <v>3241</v>
      </c>
      <c r="QVC50" s="47">
        <v>1090</v>
      </c>
      <c r="QVD50" s="51" t="s">
        <v>119</v>
      </c>
      <c r="QVE50" s="48">
        <v>0</v>
      </c>
      <c r="QVF50" s="48">
        <f>QVE50-QVI50</f>
        <v>-122330</v>
      </c>
      <c r="QVG50" s="48">
        <v>0</v>
      </c>
      <c r="QVH50" s="48">
        <v>0</v>
      </c>
      <c r="QVI50" s="48">
        <v>122330</v>
      </c>
      <c r="QVJ50" s="49">
        <v>0</v>
      </c>
      <c r="QVK50" s="48">
        <v>0</v>
      </c>
      <c r="QVL50" s="48">
        <v>0</v>
      </c>
      <c r="QVM50" s="48">
        <v>0</v>
      </c>
      <c r="QVN50" s="48">
        <v>0</v>
      </c>
      <c r="QVO50" s="48">
        <v>0</v>
      </c>
      <c r="QVP50" s="48">
        <f>QVE50+QVJ50</f>
        <v>0</v>
      </c>
      <c r="QVQ50" s="47" t="s">
        <v>118</v>
      </c>
      <c r="QVR50" s="47">
        <v>3241</v>
      </c>
      <c r="QVS50" s="47">
        <v>1090</v>
      </c>
      <c r="QVT50" s="51" t="s">
        <v>119</v>
      </c>
      <c r="QVU50" s="48">
        <v>0</v>
      </c>
      <c r="QVV50" s="48">
        <f>QVU50-QVY50</f>
        <v>-122330</v>
      </c>
      <c r="QVW50" s="48">
        <v>0</v>
      </c>
      <c r="QVX50" s="48">
        <v>0</v>
      </c>
      <c r="QVY50" s="48">
        <v>122330</v>
      </c>
      <c r="QVZ50" s="49">
        <v>0</v>
      </c>
      <c r="QWA50" s="48">
        <v>0</v>
      </c>
      <c r="QWB50" s="48">
        <v>0</v>
      </c>
      <c r="QWC50" s="48">
        <v>0</v>
      </c>
      <c r="QWD50" s="48">
        <v>0</v>
      </c>
      <c r="QWE50" s="48">
        <v>0</v>
      </c>
      <c r="QWF50" s="48">
        <f>QVU50+QVZ50</f>
        <v>0</v>
      </c>
      <c r="QWG50" s="47" t="s">
        <v>118</v>
      </c>
      <c r="QWH50" s="47">
        <v>3241</v>
      </c>
      <c r="QWI50" s="47">
        <v>1090</v>
      </c>
      <c r="QWJ50" s="51" t="s">
        <v>119</v>
      </c>
      <c r="QWK50" s="48">
        <v>0</v>
      </c>
      <c r="QWL50" s="48">
        <f>QWK50-QWO50</f>
        <v>-122330</v>
      </c>
      <c r="QWM50" s="48">
        <v>0</v>
      </c>
      <c r="QWN50" s="48">
        <v>0</v>
      </c>
      <c r="QWO50" s="48">
        <v>122330</v>
      </c>
      <c r="QWP50" s="49">
        <v>0</v>
      </c>
      <c r="QWQ50" s="48">
        <v>0</v>
      </c>
      <c r="QWR50" s="48">
        <v>0</v>
      </c>
      <c r="QWS50" s="48">
        <v>0</v>
      </c>
      <c r="QWT50" s="48">
        <v>0</v>
      </c>
      <c r="QWU50" s="48">
        <v>0</v>
      </c>
      <c r="QWV50" s="48">
        <f>QWK50+QWP50</f>
        <v>0</v>
      </c>
      <c r="QWW50" s="47" t="s">
        <v>118</v>
      </c>
      <c r="QWX50" s="47">
        <v>3241</v>
      </c>
      <c r="QWY50" s="47">
        <v>1090</v>
      </c>
      <c r="QWZ50" s="51" t="s">
        <v>119</v>
      </c>
      <c r="QXA50" s="48">
        <v>0</v>
      </c>
      <c r="QXB50" s="48">
        <f>QXA50-QXE50</f>
        <v>-122330</v>
      </c>
      <c r="QXC50" s="48">
        <v>0</v>
      </c>
      <c r="QXD50" s="48">
        <v>0</v>
      </c>
      <c r="QXE50" s="48">
        <v>122330</v>
      </c>
      <c r="QXF50" s="49">
        <v>0</v>
      </c>
      <c r="QXG50" s="48">
        <v>0</v>
      </c>
      <c r="QXH50" s="48">
        <v>0</v>
      </c>
      <c r="QXI50" s="48">
        <v>0</v>
      </c>
      <c r="QXJ50" s="48">
        <v>0</v>
      </c>
      <c r="QXK50" s="48">
        <v>0</v>
      </c>
      <c r="QXL50" s="48">
        <f>QXA50+QXF50</f>
        <v>0</v>
      </c>
      <c r="QXM50" s="47" t="s">
        <v>118</v>
      </c>
      <c r="QXN50" s="47">
        <v>3241</v>
      </c>
      <c r="QXO50" s="47">
        <v>1090</v>
      </c>
      <c r="QXP50" s="51" t="s">
        <v>119</v>
      </c>
      <c r="QXQ50" s="48">
        <v>0</v>
      </c>
      <c r="QXR50" s="48">
        <f>QXQ50-QXU50</f>
        <v>-122330</v>
      </c>
      <c r="QXS50" s="48">
        <v>0</v>
      </c>
      <c r="QXT50" s="48">
        <v>0</v>
      </c>
      <c r="QXU50" s="48">
        <v>122330</v>
      </c>
      <c r="QXV50" s="49">
        <v>0</v>
      </c>
      <c r="QXW50" s="48">
        <v>0</v>
      </c>
      <c r="QXX50" s="48">
        <v>0</v>
      </c>
      <c r="QXY50" s="48">
        <v>0</v>
      </c>
      <c r="QXZ50" s="48">
        <v>0</v>
      </c>
      <c r="QYA50" s="48">
        <v>0</v>
      </c>
      <c r="QYB50" s="48">
        <f>QXQ50+QXV50</f>
        <v>0</v>
      </c>
      <c r="QYC50" s="47" t="s">
        <v>118</v>
      </c>
      <c r="QYD50" s="47">
        <v>3241</v>
      </c>
      <c r="QYE50" s="47">
        <v>1090</v>
      </c>
      <c r="QYF50" s="51" t="s">
        <v>119</v>
      </c>
      <c r="QYG50" s="48">
        <v>0</v>
      </c>
      <c r="QYH50" s="48">
        <f>QYG50-QYK50</f>
        <v>-122330</v>
      </c>
      <c r="QYI50" s="48">
        <v>0</v>
      </c>
      <c r="QYJ50" s="48">
        <v>0</v>
      </c>
      <c r="QYK50" s="48">
        <v>122330</v>
      </c>
      <c r="QYL50" s="49">
        <v>0</v>
      </c>
      <c r="QYM50" s="48">
        <v>0</v>
      </c>
      <c r="QYN50" s="48">
        <v>0</v>
      </c>
      <c r="QYO50" s="48">
        <v>0</v>
      </c>
      <c r="QYP50" s="48">
        <v>0</v>
      </c>
      <c r="QYQ50" s="48">
        <v>0</v>
      </c>
      <c r="QYR50" s="48">
        <f>QYG50+QYL50</f>
        <v>0</v>
      </c>
      <c r="QYS50" s="47" t="s">
        <v>118</v>
      </c>
      <c r="QYT50" s="47">
        <v>3241</v>
      </c>
      <c r="QYU50" s="47">
        <v>1090</v>
      </c>
      <c r="QYV50" s="51" t="s">
        <v>119</v>
      </c>
      <c r="QYW50" s="48">
        <v>0</v>
      </c>
      <c r="QYX50" s="48">
        <f>QYW50-QZA50</f>
        <v>-122330</v>
      </c>
      <c r="QYY50" s="48">
        <v>0</v>
      </c>
      <c r="QYZ50" s="48">
        <v>0</v>
      </c>
      <c r="QZA50" s="48">
        <v>122330</v>
      </c>
      <c r="QZB50" s="49">
        <v>0</v>
      </c>
      <c r="QZC50" s="48">
        <v>0</v>
      </c>
      <c r="QZD50" s="48">
        <v>0</v>
      </c>
      <c r="QZE50" s="48">
        <v>0</v>
      </c>
      <c r="QZF50" s="48">
        <v>0</v>
      </c>
      <c r="QZG50" s="48">
        <v>0</v>
      </c>
      <c r="QZH50" s="48">
        <f>QYW50+QZB50</f>
        <v>0</v>
      </c>
      <c r="QZI50" s="47" t="s">
        <v>118</v>
      </c>
      <c r="QZJ50" s="47">
        <v>3241</v>
      </c>
      <c r="QZK50" s="47">
        <v>1090</v>
      </c>
      <c r="QZL50" s="51" t="s">
        <v>119</v>
      </c>
      <c r="QZM50" s="48">
        <v>0</v>
      </c>
      <c r="QZN50" s="48">
        <f>QZM50-QZQ50</f>
        <v>-122330</v>
      </c>
      <c r="QZO50" s="48">
        <v>0</v>
      </c>
      <c r="QZP50" s="48">
        <v>0</v>
      </c>
      <c r="QZQ50" s="48">
        <v>122330</v>
      </c>
      <c r="QZR50" s="49">
        <v>0</v>
      </c>
      <c r="QZS50" s="48">
        <v>0</v>
      </c>
      <c r="QZT50" s="48">
        <v>0</v>
      </c>
      <c r="QZU50" s="48">
        <v>0</v>
      </c>
      <c r="QZV50" s="48">
        <v>0</v>
      </c>
      <c r="QZW50" s="48">
        <v>0</v>
      </c>
      <c r="QZX50" s="48">
        <f>QZM50+QZR50</f>
        <v>0</v>
      </c>
      <c r="QZY50" s="47" t="s">
        <v>118</v>
      </c>
      <c r="QZZ50" s="47">
        <v>3241</v>
      </c>
      <c r="RAA50" s="47">
        <v>1090</v>
      </c>
      <c r="RAB50" s="51" t="s">
        <v>119</v>
      </c>
      <c r="RAC50" s="48">
        <v>0</v>
      </c>
      <c r="RAD50" s="48">
        <f>RAC50-RAG50</f>
        <v>-122330</v>
      </c>
      <c r="RAE50" s="48">
        <v>0</v>
      </c>
      <c r="RAF50" s="48">
        <v>0</v>
      </c>
      <c r="RAG50" s="48">
        <v>122330</v>
      </c>
      <c r="RAH50" s="49">
        <v>0</v>
      </c>
      <c r="RAI50" s="48">
        <v>0</v>
      </c>
      <c r="RAJ50" s="48">
        <v>0</v>
      </c>
      <c r="RAK50" s="48">
        <v>0</v>
      </c>
      <c r="RAL50" s="48">
        <v>0</v>
      </c>
      <c r="RAM50" s="48">
        <v>0</v>
      </c>
      <c r="RAN50" s="48">
        <f>RAC50+RAH50</f>
        <v>0</v>
      </c>
      <c r="RAO50" s="47" t="s">
        <v>118</v>
      </c>
      <c r="RAP50" s="47">
        <v>3241</v>
      </c>
      <c r="RAQ50" s="47">
        <v>1090</v>
      </c>
      <c r="RAR50" s="51" t="s">
        <v>119</v>
      </c>
      <c r="RAS50" s="48">
        <v>0</v>
      </c>
      <c r="RAT50" s="48">
        <f>RAS50-RAW50</f>
        <v>-122330</v>
      </c>
      <c r="RAU50" s="48">
        <v>0</v>
      </c>
      <c r="RAV50" s="48">
        <v>0</v>
      </c>
      <c r="RAW50" s="48">
        <v>122330</v>
      </c>
      <c r="RAX50" s="49">
        <v>0</v>
      </c>
      <c r="RAY50" s="48">
        <v>0</v>
      </c>
      <c r="RAZ50" s="48">
        <v>0</v>
      </c>
      <c r="RBA50" s="48">
        <v>0</v>
      </c>
      <c r="RBB50" s="48">
        <v>0</v>
      </c>
      <c r="RBC50" s="48">
        <v>0</v>
      </c>
      <c r="RBD50" s="48">
        <f>RAS50+RAX50</f>
        <v>0</v>
      </c>
      <c r="RBE50" s="47" t="s">
        <v>118</v>
      </c>
      <c r="RBF50" s="47">
        <v>3241</v>
      </c>
      <c r="RBG50" s="47">
        <v>1090</v>
      </c>
      <c r="RBH50" s="51" t="s">
        <v>119</v>
      </c>
      <c r="RBI50" s="48">
        <v>0</v>
      </c>
      <c r="RBJ50" s="48">
        <f>RBI50-RBM50</f>
        <v>-122330</v>
      </c>
      <c r="RBK50" s="48">
        <v>0</v>
      </c>
      <c r="RBL50" s="48">
        <v>0</v>
      </c>
      <c r="RBM50" s="48">
        <v>122330</v>
      </c>
      <c r="RBN50" s="49">
        <v>0</v>
      </c>
      <c r="RBO50" s="48">
        <v>0</v>
      </c>
      <c r="RBP50" s="48">
        <v>0</v>
      </c>
      <c r="RBQ50" s="48">
        <v>0</v>
      </c>
      <c r="RBR50" s="48">
        <v>0</v>
      </c>
      <c r="RBS50" s="48">
        <v>0</v>
      </c>
      <c r="RBT50" s="48">
        <f>RBI50+RBN50</f>
        <v>0</v>
      </c>
      <c r="RBU50" s="47" t="s">
        <v>118</v>
      </c>
      <c r="RBV50" s="47">
        <v>3241</v>
      </c>
      <c r="RBW50" s="47">
        <v>1090</v>
      </c>
      <c r="RBX50" s="51" t="s">
        <v>119</v>
      </c>
      <c r="RBY50" s="48">
        <v>0</v>
      </c>
      <c r="RBZ50" s="48">
        <f>RBY50-RCC50</f>
        <v>-122330</v>
      </c>
      <c r="RCA50" s="48">
        <v>0</v>
      </c>
      <c r="RCB50" s="48">
        <v>0</v>
      </c>
      <c r="RCC50" s="48">
        <v>122330</v>
      </c>
      <c r="RCD50" s="49">
        <v>0</v>
      </c>
      <c r="RCE50" s="48">
        <v>0</v>
      </c>
      <c r="RCF50" s="48">
        <v>0</v>
      </c>
      <c r="RCG50" s="48">
        <v>0</v>
      </c>
      <c r="RCH50" s="48">
        <v>0</v>
      </c>
      <c r="RCI50" s="48">
        <v>0</v>
      </c>
      <c r="RCJ50" s="48">
        <f>RBY50+RCD50</f>
        <v>0</v>
      </c>
      <c r="RCK50" s="47" t="s">
        <v>118</v>
      </c>
      <c r="RCL50" s="47">
        <v>3241</v>
      </c>
      <c r="RCM50" s="47">
        <v>1090</v>
      </c>
      <c r="RCN50" s="51" t="s">
        <v>119</v>
      </c>
      <c r="RCO50" s="48">
        <v>0</v>
      </c>
      <c r="RCP50" s="48">
        <f>RCO50-RCS50</f>
        <v>-122330</v>
      </c>
      <c r="RCQ50" s="48">
        <v>0</v>
      </c>
      <c r="RCR50" s="48">
        <v>0</v>
      </c>
      <c r="RCS50" s="48">
        <v>122330</v>
      </c>
      <c r="RCT50" s="49">
        <v>0</v>
      </c>
      <c r="RCU50" s="48">
        <v>0</v>
      </c>
      <c r="RCV50" s="48">
        <v>0</v>
      </c>
      <c r="RCW50" s="48">
        <v>0</v>
      </c>
      <c r="RCX50" s="48">
        <v>0</v>
      </c>
      <c r="RCY50" s="48">
        <v>0</v>
      </c>
      <c r="RCZ50" s="48">
        <f>RCO50+RCT50</f>
        <v>0</v>
      </c>
      <c r="RDA50" s="47" t="s">
        <v>118</v>
      </c>
      <c r="RDB50" s="47">
        <v>3241</v>
      </c>
      <c r="RDC50" s="47">
        <v>1090</v>
      </c>
      <c r="RDD50" s="51" t="s">
        <v>119</v>
      </c>
      <c r="RDE50" s="48">
        <v>0</v>
      </c>
      <c r="RDF50" s="48">
        <f>RDE50-RDI50</f>
        <v>-122330</v>
      </c>
      <c r="RDG50" s="48">
        <v>0</v>
      </c>
      <c r="RDH50" s="48">
        <v>0</v>
      </c>
      <c r="RDI50" s="48">
        <v>122330</v>
      </c>
      <c r="RDJ50" s="49">
        <v>0</v>
      </c>
      <c r="RDK50" s="48">
        <v>0</v>
      </c>
      <c r="RDL50" s="48">
        <v>0</v>
      </c>
      <c r="RDM50" s="48">
        <v>0</v>
      </c>
      <c r="RDN50" s="48">
        <v>0</v>
      </c>
      <c r="RDO50" s="48">
        <v>0</v>
      </c>
      <c r="RDP50" s="48">
        <f>RDE50+RDJ50</f>
        <v>0</v>
      </c>
      <c r="RDQ50" s="47" t="s">
        <v>118</v>
      </c>
      <c r="RDR50" s="47">
        <v>3241</v>
      </c>
      <c r="RDS50" s="47">
        <v>1090</v>
      </c>
      <c r="RDT50" s="51" t="s">
        <v>119</v>
      </c>
      <c r="RDU50" s="48">
        <v>0</v>
      </c>
      <c r="RDV50" s="48">
        <f>RDU50-RDY50</f>
        <v>-122330</v>
      </c>
      <c r="RDW50" s="48">
        <v>0</v>
      </c>
      <c r="RDX50" s="48">
        <v>0</v>
      </c>
      <c r="RDY50" s="48">
        <v>122330</v>
      </c>
      <c r="RDZ50" s="49">
        <v>0</v>
      </c>
      <c r="REA50" s="48">
        <v>0</v>
      </c>
      <c r="REB50" s="48">
        <v>0</v>
      </c>
      <c r="REC50" s="48">
        <v>0</v>
      </c>
      <c r="RED50" s="48">
        <v>0</v>
      </c>
      <c r="REE50" s="48">
        <v>0</v>
      </c>
      <c r="REF50" s="48">
        <f>RDU50+RDZ50</f>
        <v>0</v>
      </c>
      <c r="REG50" s="47" t="s">
        <v>118</v>
      </c>
      <c r="REH50" s="47">
        <v>3241</v>
      </c>
      <c r="REI50" s="47">
        <v>1090</v>
      </c>
      <c r="REJ50" s="51" t="s">
        <v>119</v>
      </c>
      <c r="REK50" s="48">
        <v>0</v>
      </c>
      <c r="REL50" s="48">
        <f>REK50-REO50</f>
        <v>-122330</v>
      </c>
      <c r="REM50" s="48">
        <v>0</v>
      </c>
      <c r="REN50" s="48">
        <v>0</v>
      </c>
      <c r="REO50" s="48">
        <v>122330</v>
      </c>
      <c r="REP50" s="49">
        <v>0</v>
      </c>
      <c r="REQ50" s="48">
        <v>0</v>
      </c>
      <c r="RER50" s="48">
        <v>0</v>
      </c>
      <c r="RES50" s="48">
        <v>0</v>
      </c>
      <c r="RET50" s="48">
        <v>0</v>
      </c>
      <c r="REU50" s="48">
        <v>0</v>
      </c>
      <c r="REV50" s="48">
        <f>REK50+REP50</f>
        <v>0</v>
      </c>
      <c r="REW50" s="47" t="s">
        <v>118</v>
      </c>
      <c r="REX50" s="47">
        <v>3241</v>
      </c>
      <c r="REY50" s="47">
        <v>1090</v>
      </c>
      <c r="REZ50" s="51" t="s">
        <v>119</v>
      </c>
      <c r="RFA50" s="48">
        <v>0</v>
      </c>
      <c r="RFB50" s="48">
        <f>RFA50-RFE50</f>
        <v>-122330</v>
      </c>
      <c r="RFC50" s="48">
        <v>0</v>
      </c>
      <c r="RFD50" s="48">
        <v>0</v>
      </c>
      <c r="RFE50" s="48">
        <v>122330</v>
      </c>
      <c r="RFF50" s="49">
        <v>0</v>
      </c>
      <c r="RFG50" s="48">
        <v>0</v>
      </c>
      <c r="RFH50" s="48">
        <v>0</v>
      </c>
      <c r="RFI50" s="48">
        <v>0</v>
      </c>
      <c r="RFJ50" s="48">
        <v>0</v>
      </c>
      <c r="RFK50" s="48">
        <v>0</v>
      </c>
      <c r="RFL50" s="48">
        <f>RFA50+RFF50</f>
        <v>0</v>
      </c>
      <c r="RFM50" s="47" t="s">
        <v>118</v>
      </c>
      <c r="RFN50" s="47">
        <v>3241</v>
      </c>
      <c r="RFO50" s="47">
        <v>1090</v>
      </c>
      <c r="RFP50" s="51" t="s">
        <v>119</v>
      </c>
      <c r="RFQ50" s="48">
        <v>0</v>
      </c>
      <c r="RFR50" s="48">
        <f>RFQ50-RFU50</f>
        <v>-122330</v>
      </c>
      <c r="RFS50" s="48">
        <v>0</v>
      </c>
      <c r="RFT50" s="48">
        <v>0</v>
      </c>
      <c r="RFU50" s="48">
        <v>122330</v>
      </c>
      <c r="RFV50" s="49">
        <v>0</v>
      </c>
      <c r="RFW50" s="48">
        <v>0</v>
      </c>
      <c r="RFX50" s="48">
        <v>0</v>
      </c>
      <c r="RFY50" s="48">
        <v>0</v>
      </c>
      <c r="RFZ50" s="48">
        <v>0</v>
      </c>
      <c r="RGA50" s="48">
        <v>0</v>
      </c>
      <c r="RGB50" s="48">
        <f>RFQ50+RFV50</f>
        <v>0</v>
      </c>
      <c r="RGC50" s="47" t="s">
        <v>118</v>
      </c>
      <c r="RGD50" s="47">
        <v>3241</v>
      </c>
      <c r="RGE50" s="47">
        <v>1090</v>
      </c>
      <c r="RGF50" s="51" t="s">
        <v>119</v>
      </c>
      <c r="RGG50" s="48">
        <v>0</v>
      </c>
      <c r="RGH50" s="48">
        <f>RGG50-RGK50</f>
        <v>-122330</v>
      </c>
      <c r="RGI50" s="48">
        <v>0</v>
      </c>
      <c r="RGJ50" s="48">
        <v>0</v>
      </c>
      <c r="RGK50" s="48">
        <v>122330</v>
      </c>
      <c r="RGL50" s="49">
        <v>0</v>
      </c>
      <c r="RGM50" s="48">
        <v>0</v>
      </c>
      <c r="RGN50" s="48">
        <v>0</v>
      </c>
      <c r="RGO50" s="48">
        <v>0</v>
      </c>
      <c r="RGP50" s="48">
        <v>0</v>
      </c>
      <c r="RGQ50" s="48">
        <v>0</v>
      </c>
      <c r="RGR50" s="48">
        <f>RGG50+RGL50</f>
        <v>0</v>
      </c>
      <c r="RGS50" s="47" t="s">
        <v>118</v>
      </c>
      <c r="RGT50" s="47">
        <v>3241</v>
      </c>
      <c r="RGU50" s="47">
        <v>1090</v>
      </c>
      <c r="RGV50" s="51" t="s">
        <v>119</v>
      </c>
      <c r="RGW50" s="48">
        <v>0</v>
      </c>
      <c r="RGX50" s="48">
        <f>RGW50-RHA50</f>
        <v>-122330</v>
      </c>
      <c r="RGY50" s="48">
        <v>0</v>
      </c>
      <c r="RGZ50" s="48">
        <v>0</v>
      </c>
      <c r="RHA50" s="48">
        <v>122330</v>
      </c>
      <c r="RHB50" s="49">
        <v>0</v>
      </c>
      <c r="RHC50" s="48">
        <v>0</v>
      </c>
      <c r="RHD50" s="48">
        <v>0</v>
      </c>
      <c r="RHE50" s="48">
        <v>0</v>
      </c>
      <c r="RHF50" s="48">
        <v>0</v>
      </c>
      <c r="RHG50" s="48">
        <v>0</v>
      </c>
      <c r="RHH50" s="48">
        <f>RGW50+RHB50</f>
        <v>0</v>
      </c>
      <c r="RHI50" s="47" t="s">
        <v>118</v>
      </c>
      <c r="RHJ50" s="47">
        <v>3241</v>
      </c>
      <c r="RHK50" s="47">
        <v>1090</v>
      </c>
      <c r="RHL50" s="51" t="s">
        <v>119</v>
      </c>
      <c r="RHM50" s="48">
        <v>0</v>
      </c>
      <c r="RHN50" s="48">
        <f>RHM50-RHQ50</f>
        <v>-122330</v>
      </c>
      <c r="RHO50" s="48">
        <v>0</v>
      </c>
      <c r="RHP50" s="48">
        <v>0</v>
      </c>
      <c r="RHQ50" s="48">
        <v>122330</v>
      </c>
      <c r="RHR50" s="49">
        <v>0</v>
      </c>
      <c r="RHS50" s="48">
        <v>0</v>
      </c>
      <c r="RHT50" s="48">
        <v>0</v>
      </c>
      <c r="RHU50" s="48">
        <v>0</v>
      </c>
      <c r="RHV50" s="48">
        <v>0</v>
      </c>
      <c r="RHW50" s="48">
        <v>0</v>
      </c>
      <c r="RHX50" s="48">
        <f>RHM50+RHR50</f>
        <v>0</v>
      </c>
      <c r="RHY50" s="47" t="s">
        <v>118</v>
      </c>
      <c r="RHZ50" s="47">
        <v>3241</v>
      </c>
      <c r="RIA50" s="47">
        <v>1090</v>
      </c>
      <c r="RIB50" s="51" t="s">
        <v>119</v>
      </c>
      <c r="RIC50" s="48">
        <v>0</v>
      </c>
      <c r="RID50" s="48">
        <f>RIC50-RIG50</f>
        <v>-122330</v>
      </c>
      <c r="RIE50" s="48">
        <v>0</v>
      </c>
      <c r="RIF50" s="48">
        <v>0</v>
      </c>
      <c r="RIG50" s="48">
        <v>122330</v>
      </c>
      <c r="RIH50" s="49">
        <v>0</v>
      </c>
      <c r="RII50" s="48">
        <v>0</v>
      </c>
      <c r="RIJ50" s="48">
        <v>0</v>
      </c>
      <c r="RIK50" s="48">
        <v>0</v>
      </c>
      <c r="RIL50" s="48">
        <v>0</v>
      </c>
      <c r="RIM50" s="48">
        <v>0</v>
      </c>
      <c r="RIN50" s="48">
        <f>RIC50+RIH50</f>
        <v>0</v>
      </c>
      <c r="RIO50" s="47" t="s">
        <v>118</v>
      </c>
      <c r="RIP50" s="47">
        <v>3241</v>
      </c>
      <c r="RIQ50" s="47">
        <v>1090</v>
      </c>
      <c r="RIR50" s="51" t="s">
        <v>119</v>
      </c>
      <c r="RIS50" s="48">
        <v>0</v>
      </c>
      <c r="RIT50" s="48">
        <f>RIS50-RIW50</f>
        <v>-122330</v>
      </c>
      <c r="RIU50" s="48">
        <v>0</v>
      </c>
      <c r="RIV50" s="48">
        <v>0</v>
      </c>
      <c r="RIW50" s="48">
        <v>122330</v>
      </c>
      <c r="RIX50" s="49">
        <v>0</v>
      </c>
      <c r="RIY50" s="48">
        <v>0</v>
      </c>
      <c r="RIZ50" s="48">
        <v>0</v>
      </c>
      <c r="RJA50" s="48">
        <v>0</v>
      </c>
      <c r="RJB50" s="48">
        <v>0</v>
      </c>
      <c r="RJC50" s="48">
        <v>0</v>
      </c>
      <c r="RJD50" s="48">
        <f>RIS50+RIX50</f>
        <v>0</v>
      </c>
      <c r="RJE50" s="47" t="s">
        <v>118</v>
      </c>
      <c r="RJF50" s="47">
        <v>3241</v>
      </c>
      <c r="RJG50" s="47">
        <v>1090</v>
      </c>
      <c r="RJH50" s="51" t="s">
        <v>119</v>
      </c>
      <c r="RJI50" s="48">
        <v>0</v>
      </c>
      <c r="RJJ50" s="48">
        <f>RJI50-RJM50</f>
        <v>-122330</v>
      </c>
      <c r="RJK50" s="48">
        <v>0</v>
      </c>
      <c r="RJL50" s="48">
        <v>0</v>
      </c>
      <c r="RJM50" s="48">
        <v>122330</v>
      </c>
      <c r="RJN50" s="49">
        <v>0</v>
      </c>
      <c r="RJO50" s="48">
        <v>0</v>
      </c>
      <c r="RJP50" s="48">
        <v>0</v>
      </c>
      <c r="RJQ50" s="48">
        <v>0</v>
      </c>
      <c r="RJR50" s="48">
        <v>0</v>
      </c>
      <c r="RJS50" s="48">
        <v>0</v>
      </c>
      <c r="RJT50" s="48">
        <f>RJI50+RJN50</f>
        <v>0</v>
      </c>
      <c r="RJU50" s="47" t="s">
        <v>118</v>
      </c>
      <c r="RJV50" s="47">
        <v>3241</v>
      </c>
      <c r="RJW50" s="47">
        <v>1090</v>
      </c>
      <c r="RJX50" s="51" t="s">
        <v>119</v>
      </c>
      <c r="RJY50" s="48">
        <v>0</v>
      </c>
      <c r="RJZ50" s="48">
        <f>RJY50-RKC50</f>
        <v>-122330</v>
      </c>
      <c r="RKA50" s="48">
        <v>0</v>
      </c>
      <c r="RKB50" s="48">
        <v>0</v>
      </c>
      <c r="RKC50" s="48">
        <v>122330</v>
      </c>
      <c r="RKD50" s="49">
        <v>0</v>
      </c>
      <c r="RKE50" s="48">
        <v>0</v>
      </c>
      <c r="RKF50" s="48">
        <v>0</v>
      </c>
      <c r="RKG50" s="48">
        <v>0</v>
      </c>
      <c r="RKH50" s="48">
        <v>0</v>
      </c>
      <c r="RKI50" s="48">
        <v>0</v>
      </c>
      <c r="RKJ50" s="48">
        <f>RJY50+RKD50</f>
        <v>0</v>
      </c>
      <c r="RKK50" s="47" t="s">
        <v>118</v>
      </c>
      <c r="RKL50" s="47">
        <v>3241</v>
      </c>
      <c r="RKM50" s="47">
        <v>1090</v>
      </c>
      <c r="RKN50" s="51" t="s">
        <v>119</v>
      </c>
      <c r="RKO50" s="48">
        <v>0</v>
      </c>
      <c r="RKP50" s="48">
        <f>RKO50-RKS50</f>
        <v>-122330</v>
      </c>
      <c r="RKQ50" s="48">
        <v>0</v>
      </c>
      <c r="RKR50" s="48">
        <v>0</v>
      </c>
      <c r="RKS50" s="48">
        <v>122330</v>
      </c>
      <c r="RKT50" s="49">
        <v>0</v>
      </c>
      <c r="RKU50" s="48">
        <v>0</v>
      </c>
      <c r="RKV50" s="48">
        <v>0</v>
      </c>
      <c r="RKW50" s="48">
        <v>0</v>
      </c>
      <c r="RKX50" s="48">
        <v>0</v>
      </c>
      <c r="RKY50" s="48">
        <v>0</v>
      </c>
      <c r="RKZ50" s="48">
        <f>RKO50+RKT50</f>
        <v>0</v>
      </c>
      <c r="RLA50" s="47" t="s">
        <v>118</v>
      </c>
      <c r="RLB50" s="47">
        <v>3241</v>
      </c>
      <c r="RLC50" s="47">
        <v>1090</v>
      </c>
      <c r="RLD50" s="51" t="s">
        <v>119</v>
      </c>
      <c r="RLE50" s="48">
        <v>0</v>
      </c>
      <c r="RLF50" s="48">
        <f>RLE50-RLI50</f>
        <v>-122330</v>
      </c>
      <c r="RLG50" s="48">
        <v>0</v>
      </c>
      <c r="RLH50" s="48">
        <v>0</v>
      </c>
      <c r="RLI50" s="48">
        <v>122330</v>
      </c>
      <c r="RLJ50" s="49">
        <v>0</v>
      </c>
      <c r="RLK50" s="48">
        <v>0</v>
      </c>
      <c r="RLL50" s="48">
        <v>0</v>
      </c>
      <c r="RLM50" s="48">
        <v>0</v>
      </c>
      <c r="RLN50" s="48">
        <v>0</v>
      </c>
      <c r="RLO50" s="48">
        <v>0</v>
      </c>
      <c r="RLP50" s="48">
        <f>RLE50+RLJ50</f>
        <v>0</v>
      </c>
      <c r="RLQ50" s="47" t="s">
        <v>118</v>
      </c>
      <c r="RLR50" s="47">
        <v>3241</v>
      </c>
      <c r="RLS50" s="47">
        <v>1090</v>
      </c>
      <c r="RLT50" s="51" t="s">
        <v>119</v>
      </c>
      <c r="RLU50" s="48">
        <v>0</v>
      </c>
      <c r="RLV50" s="48">
        <f>RLU50-RLY50</f>
        <v>-122330</v>
      </c>
      <c r="RLW50" s="48">
        <v>0</v>
      </c>
      <c r="RLX50" s="48">
        <v>0</v>
      </c>
      <c r="RLY50" s="48">
        <v>122330</v>
      </c>
      <c r="RLZ50" s="49">
        <v>0</v>
      </c>
      <c r="RMA50" s="48">
        <v>0</v>
      </c>
      <c r="RMB50" s="48">
        <v>0</v>
      </c>
      <c r="RMC50" s="48">
        <v>0</v>
      </c>
      <c r="RMD50" s="48">
        <v>0</v>
      </c>
      <c r="RME50" s="48">
        <v>0</v>
      </c>
      <c r="RMF50" s="48">
        <f>RLU50+RLZ50</f>
        <v>0</v>
      </c>
      <c r="RMG50" s="47" t="s">
        <v>118</v>
      </c>
      <c r="RMH50" s="47">
        <v>3241</v>
      </c>
      <c r="RMI50" s="47">
        <v>1090</v>
      </c>
      <c r="RMJ50" s="51" t="s">
        <v>119</v>
      </c>
      <c r="RMK50" s="48">
        <v>0</v>
      </c>
      <c r="RML50" s="48">
        <f>RMK50-RMO50</f>
        <v>-122330</v>
      </c>
      <c r="RMM50" s="48">
        <v>0</v>
      </c>
      <c r="RMN50" s="48">
        <v>0</v>
      </c>
      <c r="RMO50" s="48">
        <v>122330</v>
      </c>
      <c r="RMP50" s="49">
        <v>0</v>
      </c>
      <c r="RMQ50" s="48">
        <v>0</v>
      </c>
      <c r="RMR50" s="48">
        <v>0</v>
      </c>
      <c r="RMS50" s="48">
        <v>0</v>
      </c>
      <c r="RMT50" s="48">
        <v>0</v>
      </c>
      <c r="RMU50" s="48">
        <v>0</v>
      </c>
      <c r="RMV50" s="48">
        <f>RMK50+RMP50</f>
        <v>0</v>
      </c>
      <c r="RMW50" s="47" t="s">
        <v>118</v>
      </c>
      <c r="RMX50" s="47">
        <v>3241</v>
      </c>
      <c r="RMY50" s="47">
        <v>1090</v>
      </c>
      <c r="RMZ50" s="51" t="s">
        <v>119</v>
      </c>
      <c r="RNA50" s="48">
        <v>0</v>
      </c>
      <c r="RNB50" s="48">
        <f>RNA50-RNE50</f>
        <v>-122330</v>
      </c>
      <c r="RNC50" s="48">
        <v>0</v>
      </c>
      <c r="RND50" s="48">
        <v>0</v>
      </c>
      <c r="RNE50" s="48">
        <v>122330</v>
      </c>
      <c r="RNF50" s="49">
        <v>0</v>
      </c>
      <c r="RNG50" s="48">
        <v>0</v>
      </c>
      <c r="RNH50" s="48">
        <v>0</v>
      </c>
      <c r="RNI50" s="48">
        <v>0</v>
      </c>
      <c r="RNJ50" s="48">
        <v>0</v>
      </c>
      <c r="RNK50" s="48">
        <v>0</v>
      </c>
      <c r="RNL50" s="48">
        <f>RNA50+RNF50</f>
        <v>0</v>
      </c>
      <c r="RNM50" s="47" t="s">
        <v>118</v>
      </c>
      <c r="RNN50" s="47">
        <v>3241</v>
      </c>
      <c r="RNO50" s="47">
        <v>1090</v>
      </c>
      <c r="RNP50" s="51" t="s">
        <v>119</v>
      </c>
      <c r="RNQ50" s="48">
        <v>0</v>
      </c>
      <c r="RNR50" s="48">
        <f>RNQ50-RNU50</f>
        <v>-122330</v>
      </c>
      <c r="RNS50" s="48">
        <v>0</v>
      </c>
      <c r="RNT50" s="48">
        <v>0</v>
      </c>
      <c r="RNU50" s="48">
        <v>122330</v>
      </c>
      <c r="RNV50" s="49">
        <v>0</v>
      </c>
      <c r="RNW50" s="48">
        <v>0</v>
      </c>
      <c r="RNX50" s="48">
        <v>0</v>
      </c>
      <c r="RNY50" s="48">
        <v>0</v>
      </c>
      <c r="RNZ50" s="48">
        <v>0</v>
      </c>
      <c r="ROA50" s="48">
        <v>0</v>
      </c>
      <c r="ROB50" s="48">
        <f>RNQ50+RNV50</f>
        <v>0</v>
      </c>
      <c r="ROC50" s="47" t="s">
        <v>118</v>
      </c>
      <c r="ROD50" s="47">
        <v>3241</v>
      </c>
      <c r="ROE50" s="47">
        <v>1090</v>
      </c>
      <c r="ROF50" s="51" t="s">
        <v>119</v>
      </c>
      <c r="ROG50" s="48">
        <v>0</v>
      </c>
      <c r="ROH50" s="48">
        <f>ROG50-ROK50</f>
        <v>-122330</v>
      </c>
      <c r="ROI50" s="48">
        <v>0</v>
      </c>
      <c r="ROJ50" s="48">
        <v>0</v>
      </c>
      <c r="ROK50" s="48">
        <v>122330</v>
      </c>
      <c r="ROL50" s="49">
        <v>0</v>
      </c>
      <c r="ROM50" s="48">
        <v>0</v>
      </c>
      <c r="RON50" s="48">
        <v>0</v>
      </c>
      <c r="ROO50" s="48">
        <v>0</v>
      </c>
      <c r="ROP50" s="48">
        <v>0</v>
      </c>
      <c r="ROQ50" s="48">
        <v>0</v>
      </c>
      <c r="ROR50" s="48">
        <f>ROG50+ROL50</f>
        <v>0</v>
      </c>
      <c r="ROS50" s="47" t="s">
        <v>118</v>
      </c>
      <c r="ROT50" s="47">
        <v>3241</v>
      </c>
      <c r="ROU50" s="47">
        <v>1090</v>
      </c>
      <c r="ROV50" s="51" t="s">
        <v>119</v>
      </c>
      <c r="ROW50" s="48">
        <v>0</v>
      </c>
      <c r="ROX50" s="48">
        <f>ROW50-RPA50</f>
        <v>-122330</v>
      </c>
      <c r="ROY50" s="48">
        <v>0</v>
      </c>
      <c r="ROZ50" s="48">
        <v>0</v>
      </c>
      <c r="RPA50" s="48">
        <v>122330</v>
      </c>
      <c r="RPB50" s="49">
        <v>0</v>
      </c>
      <c r="RPC50" s="48">
        <v>0</v>
      </c>
      <c r="RPD50" s="48">
        <v>0</v>
      </c>
      <c r="RPE50" s="48">
        <v>0</v>
      </c>
      <c r="RPF50" s="48">
        <v>0</v>
      </c>
      <c r="RPG50" s="48">
        <v>0</v>
      </c>
      <c r="RPH50" s="48">
        <f>ROW50+RPB50</f>
        <v>0</v>
      </c>
      <c r="RPI50" s="47" t="s">
        <v>118</v>
      </c>
      <c r="RPJ50" s="47">
        <v>3241</v>
      </c>
      <c r="RPK50" s="47">
        <v>1090</v>
      </c>
      <c r="RPL50" s="51" t="s">
        <v>119</v>
      </c>
      <c r="RPM50" s="48">
        <v>0</v>
      </c>
      <c r="RPN50" s="48">
        <f>RPM50-RPQ50</f>
        <v>-122330</v>
      </c>
      <c r="RPO50" s="48">
        <v>0</v>
      </c>
      <c r="RPP50" s="48">
        <v>0</v>
      </c>
      <c r="RPQ50" s="48">
        <v>122330</v>
      </c>
      <c r="RPR50" s="49">
        <v>0</v>
      </c>
      <c r="RPS50" s="48">
        <v>0</v>
      </c>
      <c r="RPT50" s="48">
        <v>0</v>
      </c>
      <c r="RPU50" s="48">
        <v>0</v>
      </c>
      <c r="RPV50" s="48">
        <v>0</v>
      </c>
      <c r="RPW50" s="48">
        <v>0</v>
      </c>
      <c r="RPX50" s="48">
        <f>RPM50+RPR50</f>
        <v>0</v>
      </c>
      <c r="RPY50" s="47" t="s">
        <v>118</v>
      </c>
      <c r="RPZ50" s="47">
        <v>3241</v>
      </c>
      <c r="RQA50" s="47">
        <v>1090</v>
      </c>
      <c r="RQB50" s="51" t="s">
        <v>119</v>
      </c>
      <c r="RQC50" s="48">
        <v>0</v>
      </c>
      <c r="RQD50" s="48">
        <f>RQC50-RQG50</f>
        <v>-122330</v>
      </c>
      <c r="RQE50" s="48">
        <v>0</v>
      </c>
      <c r="RQF50" s="48">
        <v>0</v>
      </c>
      <c r="RQG50" s="48">
        <v>122330</v>
      </c>
      <c r="RQH50" s="49">
        <v>0</v>
      </c>
      <c r="RQI50" s="48">
        <v>0</v>
      </c>
      <c r="RQJ50" s="48">
        <v>0</v>
      </c>
      <c r="RQK50" s="48">
        <v>0</v>
      </c>
      <c r="RQL50" s="48">
        <v>0</v>
      </c>
      <c r="RQM50" s="48">
        <v>0</v>
      </c>
      <c r="RQN50" s="48">
        <f>RQC50+RQH50</f>
        <v>0</v>
      </c>
      <c r="RQO50" s="47" t="s">
        <v>118</v>
      </c>
      <c r="RQP50" s="47">
        <v>3241</v>
      </c>
      <c r="RQQ50" s="47">
        <v>1090</v>
      </c>
      <c r="RQR50" s="51" t="s">
        <v>119</v>
      </c>
      <c r="RQS50" s="48">
        <v>0</v>
      </c>
      <c r="RQT50" s="48">
        <f>RQS50-RQW50</f>
        <v>-122330</v>
      </c>
      <c r="RQU50" s="48">
        <v>0</v>
      </c>
      <c r="RQV50" s="48">
        <v>0</v>
      </c>
      <c r="RQW50" s="48">
        <v>122330</v>
      </c>
      <c r="RQX50" s="49">
        <v>0</v>
      </c>
      <c r="RQY50" s="48">
        <v>0</v>
      </c>
      <c r="RQZ50" s="48">
        <v>0</v>
      </c>
      <c r="RRA50" s="48">
        <v>0</v>
      </c>
      <c r="RRB50" s="48">
        <v>0</v>
      </c>
      <c r="RRC50" s="48">
        <v>0</v>
      </c>
      <c r="RRD50" s="48">
        <f>RQS50+RQX50</f>
        <v>0</v>
      </c>
      <c r="RRE50" s="47" t="s">
        <v>118</v>
      </c>
      <c r="RRF50" s="47">
        <v>3241</v>
      </c>
      <c r="RRG50" s="47">
        <v>1090</v>
      </c>
      <c r="RRH50" s="51" t="s">
        <v>119</v>
      </c>
      <c r="RRI50" s="48">
        <v>0</v>
      </c>
      <c r="RRJ50" s="48">
        <f>RRI50-RRM50</f>
        <v>-122330</v>
      </c>
      <c r="RRK50" s="48">
        <v>0</v>
      </c>
      <c r="RRL50" s="48">
        <v>0</v>
      </c>
      <c r="RRM50" s="48">
        <v>122330</v>
      </c>
      <c r="RRN50" s="49">
        <v>0</v>
      </c>
      <c r="RRO50" s="48">
        <v>0</v>
      </c>
      <c r="RRP50" s="48">
        <v>0</v>
      </c>
      <c r="RRQ50" s="48">
        <v>0</v>
      </c>
      <c r="RRR50" s="48">
        <v>0</v>
      </c>
      <c r="RRS50" s="48">
        <v>0</v>
      </c>
      <c r="RRT50" s="48">
        <f>RRI50+RRN50</f>
        <v>0</v>
      </c>
      <c r="RRU50" s="47" t="s">
        <v>118</v>
      </c>
      <c r="RRV50" s="47">
        <v>3241</v>
      </c>
      <c r="RRW50" s="47">
        <v>1090</v>
      </c>
      <c r="RRX50" s="51" t="s">
        <v>119</v>
      </c>
      <c r="RRY50" s="48">
        <v>0</v>
      </c>
      <c r="RRZ50" s="48">
        <f>RRY50-RSC50</f>
        <v>-122330</v>
      </c>
      <c r="RSA50" s="48">
        <v>0</v>
      </c>
      <c r="RSB50" s="48">
        <v>0</v>
      </c>
      <c r="RSC50" s="48">
        <v>122330</v>
      </c>
      <c r="RSD50" s="49">
        <v>0</v>
      </c>
      <c r="RSE50" s="48">
        <v>0</v>
      </c>
      <c r="RSF50" s="48">
        <v>0</v>
      </c>
      <c r="RSG50" s="48">
        <v>0</v>
      </c>
      <c r="RSH50" s="48">
        <v>0</v>
      </c>
      <c r="RSI50" s="48">
        <v>0</v>
      </c>
      <c r="RSJ50" s="48">
        <f>RRY50+RSD50</f>
        <v>0</v>
      </c>
      <c r="RSK50" s="47" t="s">
        <v>118</v>
      </c>
      <c r="RSL50" s="47">
        <v>3241</v>
      </c>
      <c r="RSM50" s="47">
        <v>1090</v>
      </c>
      <c r="RSN50" s="51" t="s">
        <v>119</v>
      </c>
      <c r="RSO50" s="48">
        <v>0</v>
      </c>
      <c r="RSP50" s="48">
        <f>RSO50-RSS50</f>
        <v>-122330</v>
      </c>
      <c r="RSQ50" s="48">
        <v>0</v>
      </c>
      <c r="RSR50" s="48">
        <v>0</v>
      </c>
      <c r="RSS50" s="48">
        <v>122330</v>
      </c>
      <c r="RST50" s="49">
        <v>0</v>
      </c>
      <c r="RSU50" s="48">
        <v>0</v>
      </c>
      <c r="RSV50" s="48">
        <v>0</v>
      </c>
      <c r="RSW50" s="48">
        <v>0</v>
      </c>
      <c r="RSX50" s="48">
        <v>0</v>
      </c>
      <c r="RSY50" s="48">
        <v>0</v>
      </c>
      <c r="RSZ50" s="48">
        <f>RSO50+RST50</f>
        <v>0</v>
      </c>
      <c r="RTA50" s="47" t="s">
        <v>118</v>
      </c>
      <c r="RTB50" s="47">
        <v>3241</v>
      </c>
      <c r="RTC50" s="47">
        <v>1090</v>
      </c>
      <c r="RTD50" s="51" t="s">
        <v>119</v>
      </c>
      <c r="RTE50" s="48">
        <v>0</v>
      </c>
      <c r="RTF50" s="48">
        <f>RTE50-RTI50</f>
        <v>-122330</v>
      </c>
      <c r="RTG50" s="48">
        <v>0</v>
      </c>
      <c r="RTH50" s="48">
        <v>0</v>
      </c>
      <c r="RTI50" s="48">
        <v>122330</v>
      </c>
      <c r="RTJ50" s="49">
        <v>0</v>
      </c>
      <c r="RTK50" s="48">
        <v>0</v>
      </c>
      <c r="RTL50" s="48">
        <v>0</v>
      </c>
      <c r="RTM50" s="48">
        <v>0</v>
      </c>
      <c r="RTN50" s="48">
        <v>0</v>
      </c>
      <c r="RTO50" s="48">
        <v>0</v>
      </c>
      <c r="RTP50" s="48">
        <f>RTE50+RTJ50</f>
        <v>0</v>
      </c>
      <c r="RTQ50" s="47" t="s">
        <v>118</v>
      </c>
      <c r="RTR50" s="47">
        <v>3241</v>
      </c>
      <c r="RTS50" s="47">
        <v>1090</v>
      </c>
      <c r="RTT50" s="51" t="s">
        <v>119</v>
      </c>
      <c r="RTU50" s="48">
        <v>0</v>
      </c>
      <c r="RTV50" s="48">
        <f>RTU50-RTY50</f>
        <v>-122330</v>
      </c>
      <c r="RTW50" s="48">
        <v>0</v>
      </c>
      <c r="RTX50" s="48">
        <v>0</v>
      </c>
      <c r="RTY50" s="48">
        <v>122330</v>
      </c>
      <c r="RTZ50" s="49">
        <v>0</v>
      </c>
      <c r="RUA50" s="48">
        <v>0</v>
      </c>
      <c r="RUB50" s="48">
        <v>0</v>
      </c>
      <c r="RUC50" s="48">
        <v>0</v>
      </c>
      <c r="RUD50" s="48">
        <v>0</v>
      </c>
      <c r="RUE50" s="48">
        <v>0</v>
      </c>
      <c r="RUF50" s="48">
        <f>RTU50+RTZ50</f>
        <v>0</v>
      </c>
      <c r="RUG50" s="47" t="s">
        <v>118</v>
      </c>
      <c r="RUH50" s="47">
        <v>3241</v>
      </c>
      <c r="RUI50" s="47">
        <v>1090</v>
      </c>
      <c r="RUJ50" s="51" t="s">
        <v>119</v>
      </c>
      <c r="RUK50" s="48">
        <v>0</v>
      </c>
      <c r="RUL50" s="48">
        <f>RUK50-RUO50</f>
        <v>-122330</v>
      </c>
      <c r="RUM50" s="48">
        <v>0</v>
      </c>
      <c r="RUN50" s="48">
        <v>0</v>
      </c>
      <c r="RUO50" s="48">
        <v>122330</v>
      </c>
      <c r="RUP50" s="49">
        <v>0</v>
      </c>
      <c r="RUQ50" s="48">
        <v>0</v>
      </c>
      <c r="RUR50" s="48">
        <v>0</v>
      </c>
      <c r="RUS50" s="48">
        <v>0</v>
      </c>
      <c r="RUT50" s="48">
        <v>0</v>
      </c>
      <c r="RUU50" s="48">
        <v>0</v>
      </c>
      <c r="RUV50" s="48">
        <f>RUK50+RUP50</f>
        <v>0</v>
      </c>
      <c r="RUW50" s="47" t="s">
        <v>118</v>
      </c>
      <c r="RUX50" s="47">
        <v>3241</v>
      </c>
      <c r="RUY50" s="47">
        <v>1090</v>
      </c>
      <c r="RUZ50" s="51" t="s">
        <v>119</v>
      </c>
      <c r="RVA50" s="48">
        <v>0</v>
      </c>
      <c r="RVB50" s="48">
        <f>RVA50-RVE50</f>
        <v>-122330</v>
      </c>
      <c r="RVC50" s="48">
        <v>0</v>
      </c>
      <c r="RVD50" s="48">
        <v>0</v>
      </c>
      <c r="RVE50" s="48">
        <v>122330</v>
      </c>
      <c r="RVF50" s="49">
        <v>0</v>
      </c>
      <c r="RVG50" s="48">
        <v>0</v>
      </c>
      <c r="RVH50" s="48">
        <v>0</v>
      </c>
      <c r="RVI50" s="48">
        <v>0</v>
      </c>
      <c r="RVJ50" s="48">
        <v>0</v>
      </c>
      <c r="RVK50" s="48">
        <v>0</v>
      </c>
      <c r="RVL50" s="48">
        <f>RVA50+RVF50</f>
        <v>0</v>
      </c>
      <c r="RVM50" s="47" t="s">
        <v>118</v>
      </c>
      <c r="RVN50" s="47">
        <v>3241</v>
      </c>
      <c r="RVO50" s="47">
        <v>1090</v>
      </c>
      <c r="RVP50" s="51" t="s">
        <v>119</v>
      </c>
      <c r="RVQ50" s="48">
        <v>0</v>
      </c>
      <c r="RVR50" s="48">
        <f>RVQ50-RVU50</f>
        <v>-122330</v>
      </c>
      <c r="RVS50" s="48">
        <v>0</v>
      </c>
      <c r="RVT50" s="48">
        <v>0</v>
      </c>
      <c r="RVU50" s="48">
        <v>122330</v>
      </c>
      <c r="RVV50" s="49">
        <v>0</v>
      </c>
      <c r="RVW50" s="48">
        <v>0</v>
      </c>
      <c r="RVX50" s="48">
        <v>0</v>
      </c>
      <c r="RVY50" s="48">
        <v>0</v>
      </c>
      <c r="RVZ50" s="48">
        <v>0</v>
      </c>
      <c r="RWA50" s="48">
        <v>0</v>
      </c>
      <c r="RWB50" s="48">
        <f>RVQ50+RVV50</f>
        <v>0</v>
      </c>
      <c r="RWC50" s="47" t="s">
        <v>118</v>
      </c>
      <c r="RWD50" s="47">
        <v>3241</v>
      </c>
      <c r="RWE50" s="47">
        <v>1090</v>
      </c>
      <c r="RWF50" s="51" t="s">
        <v>119</v>
      </c>
      <c r="RWG50" s="48">
        <v>0</v>
      </c>
      <c r="RWH50" s="48">
        <f>RWG50-RWK50</f>
        <v>-122330</v>
      </c>
      <c r="RWI50" s="48">
        <v>0</v>
      </c>
      <c r="RWJ50" s="48">
        <v>0</v>
      </c>
      <c r="RWK50" s="48">
        <v>122330</v>
      </c>
      <c r="RWL50" s="49">
        <v>0</v>
      </c>
      <c r="RWM50" s="48">
        <v>0</v>
      </c>
      <c r="RWN50" s="48">
        <v>0</v>
      </c>
      <c r="RWO50" s="48">
        <v>0</v>
      </c>
      <c r="RWP50" s="48">
        <v>0</v>
      </c>
      <c r="RWQ50" s="48">
        <v>0</v>
      </c>
      <c r="RWR50" s="48">
        <f>RWG50+RWL50</f>
        <v>0</v>
      </c>
      <c r="RWS50" s="47" t="s">
        <v>118</v>
      </c>
      <c r="RWT50" s="47">
        <v>3241</v>
      </c>
      <c r="RWU50" s="47">
        <v>1090</v>
      </c>
      <c r="RWV50" s="51" t="s">
        <v>119</v>
      </c>
      <c r="RWW50" s="48">
        <v>0</v>
      </c>
      <c r="RWX50" s="48">
        <f>RWW50-RXA50</f>
        <v>-122330</v>
      </c>
      <c r="RWY50" s="48">
        <v>0</v>
      </c>
      <c r="RWZ50" s="48">
        <v>0</v>
      </c>
      <c r="RXA50" s="48">
        <v>122330</v>
      </c>
      <c r="RXB50" s="49">
        <v>0</v>
      </c>
      <c r="RXC50" s="48">
        <v>0</v>
      </c>
      <c r="RXD50" s="48">
        <v>0</v>
      </c>
      <c r="RXE50" s="48">
        <v>0</v>
      </c>
      <c r="RXF50" s="48">
        <v>0</v>
      </c>
      <c r="RXG50" s="48">
        <v>0</v>
      </c>
      <c r="RXH50" s="48">
        <f>RWW50+RXB50</f>
        <v>0</v>
      </c>
      <c r="RXI50" s="47" t="s">
        <v>118</v>
      </c>
      <c r="RXJ50" s="47">
        <v>3241</v>
      </c>
      <c r="RXK50" s="47">
        <v>1090</v>
      </c>
      <c r="RXL50" s="51" t="s">
        <v>119</v>
      </c>
      <c r="RXM50" s="48">
        <v>0</v>
      </c>
      <c r="RXN50" s="48">
        <f>RXM50-RXQ50</f>
        <v>-122330</v>
      </c>
      <c r="RXO50" s="48">
        <v>0</v>
      </c>
      <c r="RXP50" s="48">
        <v>0</v>
      </c>
      <c r="RXQ50" s="48">
        <v>122330</v>
      </c>
      <c r="RXR50" s="49">
        <v>0</v>
      </c>
      <c r="RXS50" s="48">
        <v>0</v>
      </c>
      <c r="RXT50" s="48">
        <v>0</v>
      </c>
      <c r="RXU50" s="48">
        <v>0</v>
      </c>
      <c r="RXV50" s="48">
        <v>0</v>
      </c>
      <c r="RXW50" s="48">
        <v>0</v>
      </c>
      <c r="RXX50" s="48">
        <f>RXM50+RXR50</f>
        <v>0</v>
      </c>
      <c r="RXY50" s="47" t="s">
        <v>118</v>
      </c>
      <c r="RXZ50" s="47">
        <v>3241</v>
      </c>
      <c r="RYA50" s="47">
        <v>1090</v>
      </c>
      <c r="RYB50" s="51" t="s">
        <v>119</v>
      </c>
      <c r="RYC50" s="48">
        <v>0</v>
      </c>
      <c r="RYD50" s="48">
        <f>RYC50-RYG50</f>
        <v>-122330</v>
      </c>
      <c r="RYE50" s="48">
        <v>0</v>
      </c>
      <c r="RYF50" s="48">
        <v>0</v>
      </c>
      <c r="RYG50" s="48">
        <v>122330</v>
      </c>
      <c r="RYH50" s="49">
        <v>0</v>
      </c>
      <c r="RYI50" s="48">
        <v>0</v>
      </c>
      <c r="RYJ50" s="48">
        <v>0</v>
      </c>
      <c r="RYK50" s="48">
        <v>0</v>
      </c>
      <c r="RYL50" s="48">
        <v>0</v>
      </c>
      <c r="RYM50" s="48">
        <v>0</v>
      </c>
      <c r="RYN50" s="48">
        <f>RYC50+RYH50</f>
        <v>0</v>
      </c>
      <c r="RYO50" s="47" t="s">
        <v>118</v>
      </c>
      <c r="RYP50" s="47">
        <v>3241</v>
      </c>
      <c r="RYQ50" s="47">
        <v>1090</v>
      </c>
      <c r="RYR50" s="51" t="s">
        <v>119</v>
      </c>
      <c r="RYS50" s="48">
        <v>0</v>
      </c>
      <c r="RYT50" s="48">
        <f>RYS50-RYW50</f>
        <v>-122330</v>
      </c>
      <c r="RYU50" s="48">
        <v>0</v>
      </c>
      <c r="RYV50" s="48">
        <v>0</v>
      </c>
      <c r="RYW50" s="48">
        <v>122330</v>
      </c>
      <c r="RYX50" s="49">
        <v>0</v>
      </c>
      <c r="RYY50" s="48">
        <v>0</v>
      </c>
      <c r="RYZ50" s="48">
        <v>0</v>
      </c>
      <c r="RZA50" s="48">
        <v>0</v>
      </c>
      <c r="RZB50" s="48">
        <v>0</v>
      </c>
      <c r="RZC50" s="48">
        <v>0</v>
      </c>
      <c r="RZD50" s="48">
        <f>RYS50+RYX50</f>
        <v>0</v>
      </c>
      <c r="RZE50" s="47" t="s">
        <v>118</v>
      </c>
      <c r="RZF50" s="47">
        <v>3241</v>
      </c>
      <c r="RZG50" s="47">
        <v>1090</v>
      </c>
      <c r="RZH50" s="51" t="s">
        <v>119</v>
      </c>
      <c r="RZI50" s="48">
        <v>0</v>
      </c>
      <c r="RZJ50" s="48">
        <f>RZI50-RZM50</f>
        <v>-122330</v>
      </c>
      <c r="RZK50" s="48">
        <v>0</v>
      </c>
      <c r="RZL50" s="48">
        <v>0</v>
      </c>
      <c r="RZM50" s="48">
        <v>122330</v>
      </c>
      <c r="RZN50" s="49">
        <v>0</v>
      </c>
      <c r="RZO50" s="48">
        <v>0</v>
      </c>
      <c r="RZP50" s="48">
        <v>0</v>
      </c>
      <c r="RZQ50" s="48">
        <v>0</v>
      </c>
      <c r="RZR50" s="48">
        <v>0</v>
      </c>
      <c r="RZS50" s="48">
        <v>0</v>
      </c>
      <c r="RZT50" s="48">
        <f>RZI50+RZN50</f>
        <v>0</v>
      </c>
      <c r="RZU50" s="47" t="s">
        <v>118</v>
      </c>
      <c r="RZV50" s="47">
        <v>3241</v>
      </c>
      <c r="RZW50" s="47">
        <v>1090</v>
      </c>
      <c r="RZX50" s="51" t="s">
        <v>119</v>
      </c>
      <c r="RZY50" s="48">
        <v>0</v>
      </c>
      <c r="RZZ50" s="48">
        <f>RZY50-SAC50</f>
        <v>-122330</v>
      </c>
      <c r="SAA50" s="48">
        <v>0</v>
      </c>
      <c r="SAB50" s="48">
        <v>0</v>
      </c>
      <c r="SAC50" s="48">
        <v>122330</v>
      </c>
      <c r="SAD50" s="49">
        <v>0</v>
      </c>
      <c r="SAE50" s="48">
        <v>0</v>
      </c>
      <c r="SAF50" s="48">
        <v>0</v>
      </c>
      <c r="SAG50" s="48">
        <v>0</v>
      </c>
      <c r="SAH50" s="48">
        <v>0</v>
      </c>
      <c r="SAI50" s="48">
        <v>0</v>
      </c>
      <c r="SAJ50" s="48">
        <f>RZY50+SAD50</f>
        <v>0</v>
      </c>
      <c r="SAK50" s="47" t="s">
        <v>118</v>
      </c>
      <c r="SAL50" s="47">
        <v>3241</v>
      </c>
      <c r="SAM50" s="47">
        <v>1090</v>
      </c>
      <c r="SAN50" s="51" t="s">
        <v>119</v>
      </c>
      <c r="SAO50" s="48">
        <v>0</v>
      </c>
      <c r="SAP50" s="48">
        <f>SAO50-SAS50</f>
        <v>-122330</v>
      </c>
      <c r="SAQ50" s="48">
        <v>0</v>
      </c>
      <c r="SAR50" s="48">
        <v>0</v>
      </c>
      <c r="SAS50" s="48">
        <v>122330</v>
      </c>
      <c r="SAT50" s="49">
        <v>0</v>
      </c>
      <c r="SAU50" s="48">
        <v>0</v>
      </c>
      <c r="SAV50" s="48">
        <v>0</v>
      </c>
      <c r="SAW50" s="48">
        <v>0</v>
      </c>
      <c r="SAX50" s="48">
        <v>0</v>
      </c>
      <c r="SAY50" s="48">
        <v>0</v>
      </c>
      <c r="SAZ50" s="48">
        <f>SAO50+SAT50</f>
        <v>0</v>
      </c>
      <c r="SBA50" s="47" t="s">
        <v>118</v>
      </c>
      <c r="SBB50" s="47">
        <v>3241</v>
      </c>
      <c r="SBC50" s="47">
        <v>1090</v>
      </c>
      <c r="SBD50" s="51" t="s">
        <v>119</v>
      </c>
      <c r="SBE50" s="48">
        <v>0</v>
      </c>
      <c r="SBF50" s="48">
        <f>SBE50-SBI50</f>
        <v>-122330</v>
      </c>
      <c r="SBG50" s="48">
        <v>0</v>
      </c>
      <c r="SBH50" s="48">
        <v>0</v>
      </c>
      <c r="SBI50" s="48">
        <v>122330</v>
      </c>
      <c r="SBJ50" s="49">
        <v>0</v>
      </c>
      <c r="SBK50" s="48">
        <v>0</v>
      </c>
      <c r="SBL50" s="48">
        <v>0</v>
      </c>
      <c r="SBM50" s="48">
        <v>0</v>
      </c>
      <c r="SBN50" s="48">
        <v>0</v>
      </c>
      <c r="SBO50" s="48">
        <v>0</v>
      </c>
      <c r="SBP50" s="48">
        <f>SBE50+SBJ50</f>
        <v>0</v>
      </c>
      <c r="SBQ50" s="47" t="s">
        <v>118</v>
      </c>
      <c r="SBR50" s="47">
        <v>3241</v>
      </c>
      <c r="SBS50" s="47">
        <v>1090</v>
      </c>
      <c r="SBT50" s="51" t="s">
        <v>119</v>
      </c>
      <c r="SBU50" s="48">
        <v>0</v>
      </c>
      <c r="SBV50" s="48">
        <f>SBU50-SBY50</f>
        <v>-122330</v>
      </c>
      <c r="SBW50" s="48">
        <v>0</v>
      </c>
      <c r="SBX50" s="48">
        <v>0</v>
      </c>
      <c r="SBY50" s="48">
        <v>122330</v>
      </c>
      <c r="SBZ50" s="49">
        <v>0</v>
      </c>
      <c r="SCA50" s="48">
        <v>0</v>
      </c>
      <c r="SCB50" s="48">
        <v>0</v>
      </c>
      <c r="SCC50" s="48">
        <v>0</v>
      </c>
      <c r="SCD50" s="48">
        <v>0</v>
      </c>
      <c r="SCE50" s="48">
        <v>0</v>
      </c>
      <c r="SCF50" s="48">
        <f>SBU50+SBZ50</f>
        <v>0</v>
      </c>
      <c r="SCG50" s="47" t="s">
        <v>118</v>
      </c>
      <c r="SCH50" s="47">
        <v>3241</v>
      </c>
      <c r="SCI50" s="47">
        <v>1090</v>
      </c>
      <c r="SCJ50" s="51" t="s">
        <v>119</v>
      </c>
      <c r="SCK50" s="48">
        <v>0</v>
      </c>
      <c r="SCL50" s="48">
        <f>SCK50-SCO50</f>
        <v>-122330</v>
      </c>
      <c r="SCM50" s="48">
        <v>0</v>
      </c>
      <c r="SCN50" s="48">
        <v>0</v>
      </c>
      <c r="SCO50" s="48">
        <v>122330</v>
      </c>
      <c r="SCP50" s="49">
        <v>0</v>
      </c>
      <c r="SCQ50" s="48">
        <v>0</v>
      </c>
      <c r="SCR50" s="48">
        <v>0</v>
      </c>
      <c r="SCS50" s="48">
        <v>0</v>
      </c>
      <c r="SCT50" s="48">
        <v>0</v>
      </c>
      <c r="SCU50" s="48">
        <v>0</v>
      </c>
      <c r="SCV50" s="48">
        <f>SCK50+SCP50</f>
        <v>0</v>
      </c>
      <c r="SCW50" s="47" t="s">
        <v>118</v>
      </c>
      <c r="SCX50" s="47">
        <v>3241</v>
      </c>
      <c r="SCY50" s="47">
        <v>1090</v>
      </c>
      <c r="SCZ50" s="51" t="s">
        <v>119</v>
      </c>
      <c r="SDA50" s="48">
        <v>0</v>
      </c>
      <c r="SDB50" s="48">
        <f>SDA50-SDE50</f>
        <v>-122330</v>
      </c>
      <c r="SDC50" s="48">
        <v>0</v>
      </c>
      <c r="SDD50" s="48">
        <v>0</v>
      </c>
      <c r="SDE50" s="48">
        <v>122330</v>
      </c>
      <c r="SDF50" s="49">
        <v>0</v>
      </c>
      <c r="SDG50" s="48">
        <v>0</v>
      </c>
      <c r="SDH50" s="48">
        <v>0</v>
      </c>
      <c r="SDI50" s="48">
        <v>0</v>
      </c>
      <c r="SDJ50" s="48">
        <v>0</v>
      </c>
      <c r="SDK50" s="48">
        <v>0</v>
      </c>
      <c r="SDL50" s="48">
        <f>SDA50+SDF50</f>
        <v>0</v>
      </c>
      <c r="SDM50" s="47" t="s">
        <v>118</v>
      </c>
      <c r="SDN50" s="47">
        <v>3241</v>
      </c>
      <c r="SDO50" s="47">
        <v>1090</v>
      </c>
      <c r="SDP50" s="51" t="s">
        <v>119</v>
      </c>
      <c r="SDQ50" s="48">
        <v>0</v>
      </c>
      <c r="SDR50" s="48">
        <f>SDQ50-SDU50</f>
        <v>-122330</v>
      </c>
      <c r="SDS50" s="48">
        <v>0</v>
      </c>
      <c r="SDT50" s="48">
        <v>0</v>
      </c>
      <c r="SDU50" s="48">
        <v>122330</v>
      </c>
      <c r="SDV50" s="49">
        <v>0</v>
      </c>
      <c r="SDW50" s="48">
        <v>0</v>
      </c>
      <c r="SDX50" s="48">
        <v>0</v>
      </c>
      <c r="SDY50" s="48">
        <v>0</v>
      </c>
      <c r="SDZ50" s="48">
        <v>0</v>
      </c>
      <c r="SEA50" s="48">
        <v>0</v>
      </c>
      <c r="SEB50" s="48">
        <f>SDQ50+SDV50</f>
        <v>0</v>
      </c>
      <c r="SEC50" s="47" t="s">
        <v>118</v>
      </c>
      <c r="SED50" s="47">
        <v>3241</v>
      </c>
      <c r="SEE50" s="47">
        <v>1090</v>
      </c>
      <c r="SEF50" s="51" t="s">
        <v>119</v>
      </c>
      <c r="SEG50" s="48">
        <v>0</v>
      </c>
      <c r="SEH50" s="48">
        <f>SEG50-SEK50</f>
        <v>-122330</v>
      </c>
      <c r="SEI50" s="48">
        <v>0</v>
      </c>
      <c r="SEJ50" s="48">
        <v>0</v>
      </c>
      <c r="SEK50" s="48">
        <v>122330</v>
      </c>
      <c r="SEL50" s="49">
        <v>0</v>
      </c>
      <c r="SEM50" s="48">
        <v>0</v>
      </c>
      <c r="SEN50" s="48">
        <v>0</v>
      </c>
      <c r="SEO50" s="48">
        <v>0</v>
      </c>
      <c r="SEP50" s="48">
        <v>0</v>
      </c>
      <c r="SEQ50" s="48">
        <v>0</v>
      </c>
      <c r="SER50" s="48">
        <f>SEG50+SEL50</f>
        <v>0</v>
      </c>
      <c r="SES50" s="47" t="s">
        <v>118</v>
      </c>
      <c r="SET50" s="47">
        <v>3241</v>
      </c>
      <c r="SEU50" s="47">
        <v>1090</v>
      </c>
      <c r="SEV50" s="51" t="s">
        <v>119</v>
      </c>
      <c r="SEW50" s="48">
        <v>0</v>
      </c>
      <c r="SEX50" s="48">
        <f>SEW50-SFA50</f>
        <v>-122330</v>
      </c>
      <c r="SEY50" s="48">
        <v>0</v>
      </c>
      <c r="SEZ50" s="48">
        <v>0</v>
      </c>
      <c r="SFA50" s="48">
        <v>122330</v>
      </c>
      <c r="SFB50" s="49">
        <v>0</v>
      </c>
      <c r="SFC50" s="48">
        <v>0</v>
      </c>
      <c r="SFD50" s="48">
        <v>0</v>
      </c>
      <c r="SFE50" s="48">
        <v>0</v>
      </c>
      <c r="SFF50" s="48">
        <v>0</v>
      </c>
      <c r="SFG50" s="48">
        <v>0</v>
      </c>
      <c r="SFH50" s="48">
        <f>SEW50+SFB50</f>
        <v>0</v>
      </c>
      <c r="SFI50" s="47" t="s">
        <v>118</v>
      </c>
      <c r="SFJ50" s="47">
        <v>3241</v>
      </c>
      <c r="SFK50" s="47">
        <v>1090</v>
      </c>
      <c r="SFL50" s="51" t="s">
        <v>119</v>
      </c>
      <c r="SFM50" s="48">
        <v>0</v>
      </c>
      <c r="SFN50" s="48">
        <f>SFM50-SFQ50</f>
        <v>-122330</v>
      </c>
      <c r="SFO50" s="48">
        <v>0</v>
      </c>
      <c r="SFP50" s="48">
        <v>0</v>
      </c>
      <c r="SFQ50" s="48">
        <v>122330</v>
      </c>
      <c r="SFR50" s="49">
        <v>0</v>
      </c>
      <c r="SFS50" s="48">
        <v>0</v>
      </c>
      <c r="SFT50" s="48">
        <v>0</v>
      </c>
      <c r="SFU50" s="48">
        <v>0</v>
      </c>
      <c r="SFV50" s="48">
        <v>0</v>
      </c>
      <c r="SFW50" s="48">
        <v>0</v>
      </c>
      <c r="SFX50" s="48">
        <f>SFM50+SFR50</f>
        <v>0</v>
      </c>
      <c r="SFY50" s="47" t="s">
        <v>118</v>
      </c>
      <c r="SFZ50" s="47">
        <v>3241</v>
      </c>
      <c r="SGA50" s="47">
        <v>1090</v>
      </c>
      <c r="SGB50" s="51" t="s">
        <v>119</v>
      </c>
      <c r="SGC50" s="48">
        <v>0</v>
      </c>
      <c r="SGD50" s="48">
        <f>SGC50-SGG50</f>
        <v>-122330</v>
      </c>
      <c r="SGE50" s="48">
        <v>0</v>
      </c>
      <c r="SGF50" s="48">
        <v>0</v>
      </c>
      <c r="SGG50" s="48">
        <v>122330</v>
      </c>
      <c r="SGH50" s="49">
        <v>0</v>
      </c>
      <c r="SGI50" s="48">
        <v>0</v>
      </c>
      <c r="SGJ50" s="48">
        <v>0</v>
      </c>
      <c r="SGK50" s="48">
        <v>0</v>
      </c>
      <c r="SGL50" s="48">
        <v>0</v>
      </c>
      <c r="SGM50" s="48">
        <v>0</v>
      </c>
      <c r="SGN50" s="48">
        <f>SGC50+SGH50</f>
        <v>0</v>
      </c>
      <c r="SGO50" s="47" t="s">
        <v>118</v>
      </c>
      <c r="SGP50" s="47">
        <v>3241</v>
      </c>
      <c r="SGQ50" s="47">
        <v>1090</v>
      </c>
      <c r="SGR50" s="51" t="s">
        <v>119</v>
      </c>
      <c r="SGS50" s="48">
        <v>0</v>
      </c>
      <c r="SGT50" s="48">
        <f>SGS50-SGW50</f>
        <v>-122330</v>
      </c>
      <c r="SGU50" s="48">
        <v>0</v>
      </c>
      <c r="SGV50" s="48">
        <v>0</v>
      </c>
      <c r="SGW50" s="48">
        <v>122330</v>
      </c>
      <c r="SGX50" s="49">
        <v>0</v>
      </c>
      <c r="SGY50" s="48">
        <v>0</v>
      </c>
      <c r="SGZ50" s="48">
        <v>0</v>
      </c>
      <c r="SHA50" s="48">
        <v>0</v>
      </c>
      <c r="SHB50" s="48">
        <v>0</v>
      </c>
      <c r="SHC50" s="48">
        <v>0</v>
      </c>
      <c r="SHD50" s="48">
        <f>SGS50+SGX50</f>
        <v>0</v>
      </c>
      <c r="SHE50" s="47" t="s">
        <v>118</v>
      </c>
      <c r="SHF50" s="47">
        <v>3241</v>
      </c>
      <c r="SHG50" s="47">
        <v>1090</v>
      </c>
      <c r="SHH50" s="51" t="s">
        <v>119</v>
      </c>
      <c r="SHI50" s="48">
        <v>0</v>
      </c>
      <c r="SHJ50" s="48">
        <f>SHI50-SHM50</f>
        <v>-122330</v>
      </c>
      <c r="SHK50" s="48">
        <v>0</v>
      </c>
      <c r="SHL50" s="48">
        <v>0</v>
      </c>
      <c r="SHM50" s="48">
        <v>122330</v>
      </c>
      <c r="SHN50" s="49">
        <v>0</v>
      </c>
      <c r="SHO50" s="48">
        <v>0</v>
      </c>
      <c r="SHP50" s="48">
        <v>0</v>
      </c>
      <c r="SHQ50" s="48">
        <v>0</v>
      </c>
      <c r="SHR50" s="48">
        <v>0</v>
      </c>
      <c r="SHS50" s="48">
        <v>0</v>
      </c>
      <c r="SHT50" s="48">
        <f>SHI50+SHN50</f>
        <v>0</v>
      </c>
      <c r="SHU50" s="47" t="s">
        <v>118</v>
      </c>
      <c r="SHV50" s="47">
        <v>3241</v>
      </c>
      <c r="SHW50" s="47">
        <v>1090</v>
      </c>
      <c r="SHX50" s="51" t="s">
        <v>119</v>
      </c>
      <c r="SHY50" s="48">
        <v>0</v>
      </c>
      <c r="SHZ50" s="48">
        <f>SHY50-SIC50</f>
        <v>-122330</v>
      </c>
      <c r="SIA50" s="48">
        <v>0</v>
      </c>
      <c r="SIB50" s="48">
        <v>0</v>
      </c>
      <c r="SIC50" s="48">
        <v>122330</v>
      </c>
      <c r="SID50" s="49">
        <v>0</v>
      </c>
      <c r="SIE50" s="48">
        <v>0</v>
      </c>
      <c r="SIF50" s="48">
        <v>0</v>
      </c>
      <c r="SIG50" s="48">
        <v>0</v>
      </c>
      <c r="SIH50" s="48">
        <v>0</v>
      </c>
      <c r="SII50" s="48">
        <v>0</v>
      </c>
      <c r="SIJ50" s="48">
        <f>SHY50+SID50</f>
        <v>0</v>
      </c>
      <c r="SIK50" s="47" t="s">
        <v>118</v>
      </c>
      <c r="SIL50" s="47">
        <v>3241</v>
      </c>
      <c r="SIM50" s="47">
        <v>1090</v>
      </c>
      <c r="SIN50" s="51" t="s">
        <v>119</v>
      </c>
      <c r="SIO50" s="48">
        <v>0</v>
      </c>
      <c r="SIP50" s="48">
        <f>SIO50-SIS50</f>
        <v>-122330</v>
      </c>
      <c r="SIQ50" s="48">
        <v>0</v>
      </c>
      <c r="SIR50" s="48">
        <v>0</v>
      </c>
      <c r="SIS50" s="48">
        <v>122330</v>
      </c>
      <c r="SIT50" s="49">
        <v>0</v>
      </c>
      <c r="SIU50" s="48">
        <v>0</v>
      </c>
      <c r="SIV50" s="48">
        <v>0</v>
      </c>
      <c r="SIW50" s="48">
        <v>0</v>
      </c>
      <c r="SIX50" s="48">
        <v>0</v>
      </c>
      <c r="SIY50" s="48">
        <v>0</v>
      </c>
      <c r="SIZ50" s="48">
        <f>SIO50+SIT50</f>
        <v>0</v>
      </c>
      <c r="SJA50" s="47" t="s">
        <v>118</v>
      </c>
      <c r="SJB50" s="47">
        <v>3241</v>
      </c>
      <c r="SJC50" s="47">
        <v>1090</v>
      </c>
      <c r="SJD50" s="51" t="s">
        <v>119</v>
      </c>
      <c r="SJE50" s="48">
        <v>0</v>
      </c>
      <c r="SJF50" s="48">
        <f>SJE50-SJI50</f>
        <v>-122330</v>
      </c>
      <c r="SJG50" s="48">
        <v>0</v>
      </c>
      <c r="SJH50" s="48">
        <v>0</v>
      </c>
      <c r="SJI50" s="48">
        <v>122330</v>
      </c>
      <c r="SJJ50" s="49">
        <v>0</v>
      </c>
      <c r="SJK50" s="48">
        <v>0</v>
      </c>
      <c r="SJL50" s="48">
        <v>0</v>
      </c>
      <c r="SJM50" s="48">
        <v>0</v>
      </c>
      <c r="SJN50" s="48">
        <v>0</v>
      </c>
      <c r="SJO50" s="48">
        <v>0</v>
      </c>
      <c r="SJP50" s="48">
        <f>SJE50+SJJ50</f>
        <v>0</v>
      </c>
      <c r="SJQ50" s="47" t="s">
        <v>118</v>
      </c>
      <c r="SJR50" s="47">
        <v>3241</v>
      </c>
      <c r="SJS50" s="47">
        <v>1090</v>
      </c>
      <c r="SJT50" s="51" t="s">
        <v>119</v>
      </c>
      <c r="SJU50" s="48">
        <v>0</v>
      </c>
      <c r="SJV50" s="48">
        <f>SJU50-SJY50</f>
        <v>-122330</v>
      </c>
      <c r="SJW50" s="48">
        <v>0</v>
      </c>
      <c r="SJX50" s="48">
        <v>0</v>
      </c>
      <c r="SJY50" s="48">
        <v>122330</v>
      </c>
      <c r="SJZ50" s="49">
        <v>0</v>
      </c>
      <c r="SKA50" s="48">
        <v>0</v>
      </c>
      <c r="SKB50" s="48">
        <v>0</v>
      </c>
      <c r="SKC50" s="48">
        <v>0</v>
      </c>
      <c r="SKD50" s="48">
        <v>0</v>
      </c>
      <c r="SKE50" s="48">
        <v>0</v>
      </c>
      <c r="SKF50" s="48">
        <f>SJU50+SJZ50</f>
        <v>0</v>
      </c>
      <c r="SKG50" s="47" t="s">
        <v>118</v>
      </c>
      <c r="SKH50" s="47">
        <v>3241</v>
      </c>
      <c r="SKI50" s="47">
        <v>1090</v>
      </c>
      <c r="SKJ50" s="51" t="s">
        <v>119</v>
      </c>
      <c r="SKK50" s="48">
        <v>0</v>
      </c>
      <c r="SKL50" s="48">
        <f>SKK50-SKO50</f>
        <v>-122330</v>
      </c>
      <c r="SKM50" s="48">
        <v>0</v>
      </c>
      <c r="SKN50" s="48">
        <v>0</v>
      </c>
      <c r="SKO50" s="48">
        <v>122330</v>
      </c>
      <c r="SKP50" s="49">
        <v>0</v>
      </c>
      <c r="SKQ50" s="48">
        <v>0</v>
      </c>
      <c r="SKR50" s="48">
        <v>0</v>
      </c>
      <c r="SKS50" s="48">
        <v>0</v>
      </c>
      <c r="SKT50" s="48">
        <v>0</v>
      </c>
      <c r="SKU50" s="48">
        <v>0</v>
      </c>
      <c r="SKV50" s="48">
        <f>SKK50+SKP50</f>
        <v>0</v>
      </c>
      <c r="SKW50" s="47" t="s">
        <v>118</v>
      </c>
      <c r="SKX50" s="47">
        <v>3241</v>
      </c>
      <c r="SKY50" s="47">
        <v>1090</v>
      </c>
      <c r="SKZ50" s="51" t="s">
        <v>119</v>
      </c>
      <c r="SLA50" s="48">
        <v>0</v>
      </c>
      <c r="SLB50" s="48">
        <f>SLA50-SLE50</f>
        <v>-122330</v>
      </c>
      <c r="SLC50" s="48">
        <v>0</v>
      </c>
      <c r="SLD50" s="48">
        <v>0</v>
      </c>
      <c r="SLE50" s="48">
        <v>122330</v>
      </c>
      <c r="SLF50" s="49">
        <v>0</v>
      </c>
      <c r="SLG50" s="48">
        <v>0</v>
      </c>
      <c r="SLH50" s="48">
        <v>0</v>
      </c>
      <c r="SLI50" s="48">
        <v>0</v>
      </c>
      <c r="SLJ50" s="48">
        <v>0</v>
      </c>
      <c r="SLK50" s="48">
        <v>0</v>
      </c>
      <c r="SLL50" s="48">
        <f>SLA50+SLF50</f>
        <v>0</v>
      </c>
      <c r="SLM50" s="47" t="s">
        <v>118</v>
      </c>
      <c r="SLN50" s="47">
        <v>3241</v>
      </c>
      <c r="SLO50" s="47">
        <v>1090</v>
      </c>
      <c r="SLP50" s="51" t="s">
        <v>119</v>
      </c>
      <c r="SLQ50" s="48">
        <v>0</v>
      </c>
      <c r="SLR50" s="48">
        <f>SLQ50-SLU50</f>
        <v>-122330</v>
      </c>
      <c r="SLS50" s="48">
        <v>0</v>
      </c>
      <c r="SLT50" s="48">
        <v>0</v>
      </c>
      <c r="SLU50" s="48">
        <v>122330</v>
      </c>
      <c r="SLV50" s="49">
        <v>0</v>
      </c>
      <c r="SLW50" s="48">
        <v>0</v>
      </c>
      <c r="SLX50" s="48">
        <v>0</v>
      </c>
      <c r="SLY50" s="48">
        <v>0</v>
      </c>
      <c r="SLZ50" s="48">
        <v>0</v>
      </c>
      <c r="SMA50" s="48">
        <v>0</v>
      </c>
      <c r="SMB50" s="48">
        <f>SLQ50+SLV50</f>
        <v>0</v>
      </c>
      <c r="SMC50" s="47" t="s">
        <v>118</v>
      </c>
      <c r="SMD50" s="47">
        <v>3241</v>
      </c>
      <c r="SME50" s="47">
        <v>1090</v>
      </c>
      <c r="SMF50" s="51" t="s">
        <v>119</v>
      </c>
      <c r="SMG50" s="48">
        <v>0</v>
      </c>
      <c r="SMH50" s="48">
        <f>SMG50-SMK50</f>
        <v>-122330</v>
      </c>
      <c r="SMI50" s="48">
        <v>0</v>
      </c>
      <c r="SMJ50" s="48">
        <v>0</v>
      </c>
      <c r="SMK50" s="48">
        <v>122330</v>
      </c>
      <c r="SML50" s="49">
        <v>0</v>
      </c>
      <c r="SMM50" s="48">
        <v>0</v>
      </c>
      <c r="SMN50" s="48">
        <v>0</v>
      </c>
      <c r="SMO50" s="48">
        <v>0</v>
      </c>
      <c r="SMP50" s="48">
        <v>0</v>
      </c>
      <c r="SMQ50" s="48">
        <v>0</v>
      </c>
      <c r="SMR50" s="48">
        <f>SMG50+SML50</f>
        <v>0</v>
      </c>
      <c r="SMS50" s="47" t="s">
        <v>118</v>
      </c>
      <c r="SMT50" s="47">
        <v>3241</v>
      </c>
      <c r="SMU50" s="47">
        <v>1090</v>
      </c>
      <c r="SMV50" s="51" t="s">
        <v>119</v>
      </c>
      <c r="SMW50" s="48">
        <v>0</v>
      </c>
      <c r="SMX50" s="48">
        <f>SMW50-SNA50</f>
        <v>-122330</v>
      </c>
      <c r="SMY50" s="48">
        <v>0</v>
      </c>
      <c r="SMZ50" s="48">
        <v>0</v>
      </c>
      <c r="SNA50" s="48">
        <v>122330</v>
      </c>
      <c r="SNB50" s="49">
        <v>0</v>
      </c>
      <c r="SNC50" s="48">
        <v>0</v>
      </c>
      <c r="SND50" s="48">
        <v>0</v>
      </c>
      <c r="SNE50" s="48">
        <v>0</v>
      </c>
      <c r="SNF50" s="48">
        <v>0</v>
      </c>
      <c r="SNG50" s="48">
        <v>0</v>
      </c>
      <c r="SNH50" s="48">
        <f>SMW50+SNB50</f>
        <v>0</v>
      </c>
      <c r="SNI50" s="47" t="s">
        <v>118</v>
      </c>
      <c r="SNJ50" s="47">
        <v>3241</v>
      </c>
      <c r="SNK50" s="47">
        <v>1090</v>
      </c>
      <c r="SNL50" s="51" t="s">
        <v>119</v>
      </c>
      <c r="SNM50" s="48">
        <v>0</v>
      </c>
      <c r="SNN50" s="48">
        <f>SNM50-SNQ50</f>
        <v>-122330</v>
      </c>
      <c r="SNO50" s="48">
        <v>0</v>
      </c>
      <c r="SNP50" s="48">
        <v>0</v>
      </c>
      <c r="SNQ50" s="48">
        <v>122330</v>
      </c>
      <c r="SNR50" s="49">
        <v>0</v>
      </c>
      <c r="SNS50" s="48">
        <v>0</v>
      </c>
      <c r="SNT50" s="48">
        <v>0</v>
      </c>
      <c r="SNU50" s="48">
        <v>0</v>
      </c>
      <c r="SNV50" s="48">
        <v>0</v>
      </c>
      <c r="SNW50" s="48">
        <v>0</v>
      </c>
      <c r="SNX50" s="48">
        <f>SNM50+SNR50</f>
        <v>0</v>
      </c>
      <c r="SNY50" s="47" t="s">
        <v>118</v>
      </c>
      <c r="SNZ50" s="47">
        <v>3241</v>
      </c>
      <c r="SOA50" s="47">
        <v>1090</v>
      </c>
      <c r="SOB50" s="51" t="s">
        <v>119</v>
      </c>
      <c r="SOC50" s="48">
        <v>0</v>
      </c>
      <c r="SOD50" s="48">
        <f>SOC50-SOG50</f>
        <v>-122330</v>
      </c>
      <c r="SOE50" s="48">
        <v>0</v>
      </c>
      <c r="SOF50" s="48">
        <v>0</v>
      </c>
      <c r="SOG50" s="48">
        <v>122330</v>
      </c>
      <c r="SOH50" s="49">
        <v>0</v>
      </c>
      <c r="SOI50" s="48">
        <v>0</v>
      </c>
      <c r="SOJ50" s="48">
        <v>0</v>
      </c>
      <c r="SOK50" s="48">
        <v>0</v>
      </c>
      <c r="SOL50" s="48">
        <v>0</v>
      </c>
      <c r="SOM50" s="48">
        <v>0</v>
      </c>
      <c r="SON50" s="48">
        <f>SOC50+SOH50</f>
        <v>0</v>
      </c>
      <c r="SOO50" s="47" t="s">
        <v>118</v>
      </c>
      <c r="SOP50" s="47">
        <v>3241</v>
      </c>
      <c r="SOQ50" s="47">
        <v>1090</v>
      </c>
      <c r="SOR50" s="51" t="s">
        <v>119</v>
      </c>
      <c r="SOS50" s="48">
        <v>0</v>
      </c>
      <c r="SOT50" s="48">
        <f>SOS50-SOW50</f>
        <v>-122330</v>
      </c>
      <c r="SOU50" s="48">
        <v>0</v>
      </c>
      <c r="SOV50" s="48">
        <v>0</v>
      </c>
      <c r="SOW50" s="48">
        <v>122330</v>
      </c>
      <c r="SOX50" s="49">
        <v>0</v>
      </c>
      <c r="SOY50" s="48">
        <v>0</v>
      </c>
      <c r="SOZ50" s="48">
        <v>0</v>
      </c>
      <c r="SPA50" s="48">
        <v>0</v>
      </c>
      <c r="SPB50" s="48">
        <v>0</v>
      </c>
      <c r="SPC50" s="48">
        <v>0</v>
      </c>
      <c r="SPD50" s="48">
        <f>SOS50+SOX50</f>
        <v>0</v>
      </c>
      <c r="SPE50" s="47" t="s">
        <v>118</v>
      </c>
      <c r="SPF50" s="47">
        <v>3241</v>
      </c>
      <c r="SPG50" s="47">
        <v>1090</v>
      </c>
      <c r="SPH50" s="51" t="s">
        <v>119</v>
      </c>
      <c r="SPI50" s="48">
        <v>0</v>
      </c>
      <c r="SPJ50" s="48">
        <f>SPI50-SPM50</f>
        <v>-122330</v>
      </c>
      <c r="SPK50" s="48">
        <v>0</v>
      </c>
      <c r="SPL50" s="48">
        <v>0</v>
      </c>
      <c r="SPM50" s="48">
        <v>122330</v>
      </c>
      <c r="SPN50" s="49">
        <v>0</v>
      </c>
      <c r="SPO50" s="48">
        <v>0</v>
      </c>
      <c r="SPP50" s="48">
        <v>0</v>
      </c>
      <c r="SPQ50" s="48">
        <v>0</v>
      </c>
      <c r="SPR50" s="48">
        <v>0</v>
      </c>
      <c r="SPS50" s="48">
        <v>0</v>
      </c>
      <c r="SPT50" s="48">
        <f>SPI50+SPN50</f>
        <v>0</v>
      </c>
      <c r="SPU50" s="47" t="s">
        <v>118</v>
      </c>
      <c r="SPV50" s="47">
        <v>3241</v>
      </c>
      <c r="SPW50" s="47">
        <v>1090</v>
      </c>
      <c r="SPX50" s="51" t="s">
        <v>119</v>
      </c>
      <c r="SPY50" s="48">
        <v>0</v>
      </c>
      <c r="SPZ50" s="48">
        <f>SPY50-SQC50</f>
        <v>-122330</v>
      </c>
      <c r="SQA50" s="48">
        <v>0</v>
      </c>
      <c r="SQB50" s="48">
        <v>0</v>
      </c>
      <c r="SQC50" s="48">
        <v>122330</v>
      </c>
      <c r="SQD50" s="49">
        <v>0</v>
      </c>
      <c r="SQE50" s="48">
        <v>0</v>
      </c>
      <c r="SQF50" s="48">
        <v>0</v>
      </c>
      <c r="SQG50" s="48">
        <v>0</v>
      </c>
      <c r="SQH50" s="48">
        <v>0</v>
      </c>
      <c r="SQI50" s="48">
        <v>0</v>
      </c>
      <c r="SQJ50" s="48">
        <f>SPY50+SQD50</f>
        <v>0</v>
      </c>
      <c r="SQK50" s="47" t="s">
        <v>118</v>
      </c>
      <c r="SQL50" s="47">
        <v>3241</v>
      </c>
      <c r="SQM50" s="47">
        <v>1090</v>
      </c>
      <c r="SQN50" s="51" t="s">
        <v>119</v>
      </c>
      <c r="SQO50" s="48">
        <v>0</v>
      </c>
      <c r="SQP50" s="48">
        <f>SQO50-SQS50</f>
        <v>-122330</v>
      </c>
      <c r="SQQ50" s="48">
        <v>0</v>
      </c>
      <c r="SQR50" s="48">
        <v>0</v>
      </c>
      <c r="SQS50" s="48">
        <v>122330</v>
      </c>
      <c r="SQT50" s="49">
        <v>0</v>
      </c>
      <c r="SQU50" s="48">
        <v>0</v>
      </c>
      <c r="SQV50" s="48">
        <v>0</v>
      </c>
      <c r="SQW50" s="48">
        <v>0</v>
      </c>
      <c r="SQX50" s="48">
        <v>0</v>
      </c>
      <c r="SQY50" s="48">
        <v>0</v>
      </c>
      <c r="SQZ50" s="48">
        <f>SQO50+SQT50</f>
        <v>0</v>
      </c>
      <c r="SRA50" s="47" t="s">
        <v>118</v>
      </c>
      <c r="SRB50" s="47">
        <v>3241</v>
      </c>
      <c r="SRC50" s="47">
        <v>1090</v>
      </c>
      <c r="SRD50" s="51" t="s">
        <v>119</v>
      </c>
      <c r="SRE50" s="48">
        <v>0</v>
      </c>
      <c r="SRF50" s="48">
        <f>SRE50-SRI50</f>
        <v>-122330</v>
      </c>
      <c r="SRG50" s="48">
        <v>0</v>
      </c>
      <c r="SRH50" s="48">
        <v>0</v>
      </c>
      <c r="SRI50" s="48">
        <v>122330</v>
      </c>
      <c r="SRJ50" s="49">
        <v>0</v>
      </c>
      <c r="SRK50" s="48">
        <v>0</v>
      </c>
      <c r="SRL50" s="48">
        <v>0</v>
      </c>
      <c r="SRM50" s="48">
        <v>0</v>
      </c>
      <c r="SRN50" s="48">
        <v>0</v>
      </c>
      <c r="SRO50" s="48">
        <v>0</v>
      </c>
      <c r="SRP50" s="48">
        <f>SRE50+SRJ50</f>
        <v>0</v>
      </c>
      <c r="SRQ50" s="47" t="s">
        <v>118</v>
      </c>
      <c r="SRR50" s="47">
        <v>3241</v>
      </c>
      <c r="SRS50" s="47">
        <v>1090</v>
      </c>
      <c r="SRT50" s="51" t="s">
        <v>119</v>
      </c>
      <c r="SRU50" s="48">
        <v>0</v>
      </c>
      <c r="SRV50" s="48">
        <f>SRU50-SRY50</f>
        <v>-122330</v>
      </c>
      <c r="SRW50" s="48">
        <v>0</v>
      </c>
      <c r="SRX50" s="48">
        <v>0</v>
      </c>
      <c r="SRY50" s="48">
        <v>122330</v>
      </c>
      <c r="SRZ50" s="49">
        <v>0</v>
      </c>
      <c r="SSA50" s="48">
        <v>0</v>
      </c>
      <c r="SSB50" s="48">
        <v>0</v>
      </c>
      <c r="SSC50" s="48">
        <v>0</v>
      </c>
      <c r="SSD50" s="48">
        <v>0</v>
      </c>
      <c r="SSE50" s="48">
        <v>0</v>
      </c>
      <c r="SSF50" s="48">
        <f>SRU50+SRZ50</f>
        <v>0</v>
      </c>
      <c r="SSG50" s="47" t="s">
        <v>118</v>
      </c>
      <c r="SSH50" s="47">
        <v>3241</v>
      </c>
      <c r="SSI50" s="47">
        <v>1090</v>
      </c>
      <c r="SSJ50" s="51" t="s">
        <v>119</v>
      </c>
      <c r="SSK50" s="48">
        <v>0</v>
      </c>
      <c r="SSL50" s="48">
        <f>SSK50-SSO50</f>
        <v>-122330</v>
      </c>
      <c r="SSM50" s="48">
        <v>0</v>
      </c>
      <c r="SSN50" s="48">
        <v>0</v>
      </c>
      <c r="SSO50" s="48">
        <v>122330</v>
      </c>
      <c r="SSP50" s="49">
        <v>0</v>
      </c>
      <c r="SSQ50" s="48">
        <v>0</v>
      </c>
      <c r="SSR50" s="48">
        <v>0</v>
      </c>
      <c r="SSS50" s="48">
        <v>0</v>
      </c>
      <c r="SST50" s="48">
        <v>0</v>
      </c>
      <c r="SSU50" s="48">
        <v>0</v>
      </c>
      <c r="SSV50" s="48">
        <f>SSK50+SSP50</f>
        <v>0</v>
      </c>
      <c r="SSW50" s="47" t="s">
        <v>118</v>
      </c>
      <c r="SSX50" s="47">
        <v>3241</v>
      </c>
      <c r="SSY50" s="47">
        <v>1090</v>
      </c>
      <c r="SSZ50" s="51" t="s">
        <v>119</v>
      </c>
      <c r="STA50" s="48">
        <v>0</v>
      </c>
      <c r="STB50" s="48">
        <f>STA50-STE50</f>
        <v>-122330</v>
      </c>
      <c r="STC50" s="48">
        <v>0</v>
      </c>
      <c r="STD50" s="48">
        <v>0</v>
      </c>
      <c r="STE50" s="48">
        <v>122330</v>
      </c>
      <c r="STF50" s="49">
        <v>0</v>
      </c>
      <c r="STG50" s="48">
        <v>0</v>
      </c>
      <c r="STH50" s="48">
        <v>0</v>
      </c>
      <c r="STI50" s="48">
        <v>0</v>
      </c>
      <c r="STJ50" s="48">
        <v>0</v>
      </c>
      <c r="STK50" s="48">
        <v>0</v>
      </c>
      <c r="STL50" s="48">
        <f>STA50+STF50</f>
        <v>0</v>
      </c>
      <c r="STM50" s="47" t="s">
        <v>118</v>
      </c>
      <c r="STN50" s="47">
        <v>3241</v>
      </c>
      <c r="STO50" s="47">
        <v>1090</v>
      </c>
      <c r="STP50" s="51" t="s">
        <v>119</v>
      </c>
      <c r="STQ50" s="48">
        <v>0</v>
      </c>
      <c r="STR50" s="48">
        <f>STQ50-STU50</f>
        <v>-122330</v>
      </c>
      <c r="STS50" s="48">
        <v>0</v>
      </c>
      <c r="STT50" s="48">
        <v>0</v>
      </c>
      <c r="STU50" s="48">
        <v>122330</v>
      </c>
      <c r="STV50" s="49">
        <v>0</v>
      </c>
      <c r="STW50" s="48">
        <v>0</v>
      </c>
      <c r="STX50" s="48">
        <v>0</v>
      </c>
      <c r="STY50" s="48">
        <v>0</v>
      </c>
      <c r="STZ50" s="48">
        <v>0</v>
      </c>
      <c r="SUA50" s="48">
        <v>0</v>
      </c>
      <c r="SUB50" s="48">
        <f>STQ50+STV50</f>
        <v>0</v>
      </c>
      <c r="SUC50" s="47" t="s">
        <v>118</v>
      </c>
      <c r="SUD50" s="47">
        <v>3241</v>
      </c>
      <c r="SUE50" s="47">
        <v>1090</v>
      </c>
      <c r="SUF50" s="51" t="s">
        <v>119</v>
      </c>
      <c r="SUG50" s="48">
        <v>0</v>
      </c>
      <c r="SUH50" s="48">
        <f>SUG50-SUK50</f>
        <v>-122330</v>
      </c>
      <c r="SUI50" s="48">
        <v>0</v>
      </c>
      <c r="SUJ50" s="48">
        <v>0</v>
      </c>
      <c r="SUK50" s="48">
        <v>122330</v>
      </c>
      <c r="SUL50" s="49">
        <v>0</v>
      </c>
      <c r="SUM50" s="48">
        <v>0</v>
      </c>
      <c r="SUN50" s="48">
        <v>0</v>
      </c>
      <c r="SUO50" s="48">
        <v>0</v>
      </c>
      <c r="SUP50" s="48">
        <v>0</v>
      </c>
      <c r="SUQ50" s="48">
        <v>0</v>
      </c>
      <c r="SUR50" s="48">
        <f>SUG50+SUL50</f>
        <v>0</v>
      </c>
      <c r="SUS50" s="47" t="s">
        <v>118</v>
      </c>
      <c r="SUT50" s="47">
        <v>3241</v>
      </c>
      <c r="SUU50" s="47">
        <v>1090</v>
      </c>
      <c r="SUV50" s="51" t="s">
        <v>119</v>
      </c>
      <c r="SUW50" s="48">
        <v>0</v>
      </c>
      <c r="SUX50" s="48">
        <f>SUW50-SVA50</f>
        <v>-122330</v>
      </c>
      <c r="SUY50" s="48">
        <v>0</v>
      </c>
      <c r="SUZ50" s="48">
        <v>0</v>
      </c>
      <c r="SVA50" s="48">
        <v>122330</v>
      </c>
      <c r="SVB50" s="49">
        <v>0</v>
      </c>
      <c r="SVC50" s="48">
        <v>0</v>
      </c>
      <c r="SVD50" s="48">
        <v>0</v>
      </c>
      <c r="SVE50" s="48">
        <v>0</v>
      </c>
      <c r="SVF50" s="48">
        <v>0</v>
      </c>
      <c r="SVG50" s="48">
        <v>0</v>
      </c>
      <c r="SVH50" s="48">
        <f>SUW50+SVB50</f>
        <v>0</v>
      </c>
      <c r="SVI50" s="47" t="s">
        <v>118</v>
      </c>
      <c r="SVJ50" s="47">
        <v>3241</v>
      </c>
      <c r="SVK50" s="47">
        <v>1090</v>
      </c>
      <c r="SVL50" s="51" t="s">
        <v>119</v>
      </c>
      <c r="SVM50" s="48">
        <v>0</v>
      </c>
      <c r="SVN50" s="48">
        <f>SVM50-SVQ50</f>
        <v>-122330</v>
      </c>
      <c r="SVO50" s="48">
        <v>0</v>
      </c>
      <c r="SVP50" s="48">
        <v>0</v>
      </c>
      <c r="SVQ50" s="48">
        <v>122330</v>
      </c>
      <c r="SVR50" s="49">
        <v>0</v>
      </c>
      <c r="SVS50" s="48">
        <v>0</v>
      </c>
      <c r="SVT50" s="48">
        <v>0</v>
      </c>
      <c r="SVU50" s="48">
        <v>0</v>
      </c>
      <c r="SVV50" s="48">
        <v>0</v>
      </c>
      <c r="SVW50" s="48">
        <v>0</v>
      </c>
      <c r="SVX50" s="48">
        <f>SVM50+SVR50</f>
        <v>0</v>
      </c>
      <c r="SVY50" s="47" t="s">
        <v>118</v>
      </c>
      <c r="SVZ50" s="47">
        <v>3241</v>
      </c>
      <c r="SWA50" s="47">
        <v>1090</v>
      </c>
      <c r="SWB50" s="51" t="s">
        <v>119</v>
      </c>
      <c r="SWC50" s="48">
        <v>0</v>
      </c>
      <c r="SWD50" s="48">
        <f>SWC50-SWG50</f>
        <v>-122330</v>
      </c>
      <c r="SWE50" s="48">
        <v>0</v>
      </c>
      <c r="SWF50" s="48">
        <v>0</v>
      </c>
      <c r="SWG50" s="48">
        <v>122330</v>
      </c>
      <c r="SWH50" s="49">
        <v>0</v>
      </c>
      <c r="SWI50" s="48">
        <v>0</v>
      </c>
      <c r="SWJ50" s="48">
        <v>0</v>
      </c>
      <c r="SWK50" s="48">
        <v>0</v>
      </c>
      <c r="SWL50" s="48">
        <v>0</v>
      </c>
      <c r="SWM50" s="48">
        <v>0</v>
      </c>
      <c r="SWN50" s="48">
        <f>SWC50+SWH50</f>
        <v>0</v>
      </c>
      <c r="SWO50" s="47" t="s">
        <v>118</v>
      </c>
      <c r="SWP50" s="47">
        <v>3241</v>
      </c>
      <c r="SWQ50" s="47">
        <v>1090</v>
      </c>
      <c r="SWR50" s="51" t="s">
        <v>119</v>
      </c>
      <c r="SWS50" s="48">
        <v>0</v>
      </c>
      <c r="SWT50" s="48">
        <f>SWS50-SWW50</f>
        <v>-122330</v>
      </c>
      <c r="SWU50" s="48">
        <v>0</v>
      </c>
      <c r="SWV50" s="48">
        <v>0</v>
      </c>
      <c r="SWW50" s="48">
        <v>122330</v>
      </c>
      <c r="SWX50" s="49">
        <v>0</v>
      </c>
      <c r="SWY50" s="48">
        <v>0</v>
      </c>
      <c r="SWZ50" s="48">
        <v>0</v>
      </c>
      <c r="SXA50" s="48">
        <v>0</v>
      </c>
      <c r="SXB50" s="48">
        <v>0</v>
      </c>
      <c r="SXC50" s="48">
        <v>0</v>
      </c>
      <c r="SXD50" s="48">
        <f>SWS50+SWX50</f>
        <v>0</v>
      </c>
      <c r="SXE50" s="47" t="s">
        <v>118</v>
      </c>
      <c r="SXF50" s="47">
        <v>3241</v>
      </c>
      <c r="SXG50" s="47">
        <v>1090</v>
      </c>
      <c r="SXH50" s="51" t="s">
        <v>119</v>
      </c>
      <c r="SXI50" s="48">
        <v>0</v>
      </c>
      <c r="SXJ50" s="48">
        <f>SXI50-SXM50</f>
        <v>-122330</v>
      </c>
      <c r="SXK50" s="48">
        <v>0</v>
      </c>
      <c r="SXL50" s="48">
        <v>0</v>
      </c>
      <c r="SXM50" s="48">
        <v>122330</v>
      </c>
      <c r="SXN50" s="49">
        <v>0</v>
      </c>
      <c r="SXO50" s="48">
        <v>0</v>
      </c>
      <c r="SXP50" s="48">
        <v>0</v>
      </c>
      <c r="SXQ50" s="48">
        <v>0</v>
      </c>
      <c r="SXR50" s="48">
        <v>0</v>
      </c>
      <c r="SXS50" s="48">
        <v>0</v>
      </c>
      <c r="SXT50" s="48">
        <f>SXI50+SXN50</f>
        <v>0</v>
      </c>
      <c r="SXU50" s="47" t="s">
        <v>118</v>
      </c>
      <c r="SXV50" s="47">
        <v>3241</v>
      </c>
      <c r="SXW50" s="47">
        <v>1090</v>
      </c>
      <c r="SXX50" s="51" t="s">
        <v>119</v>
      </c>
      <c r="SXY50" s="48">
        <v>0</v>
      </c>
      <c r="SXZ50" s="48">
        <f>SXY50-SYC50</f>
        <v>-122330</v>
      </c>
      <c r="SYA50" s="48">
        <v>0</v>
      </c>
      <c r="SYB50" s="48">
        <v>0</v>
      </c>
      <c r="SYC50" s="48">
        <v>122330</v>
      </c>
      <c r="SYD50" s="49">
        <v>0</v>
      </c>
      <c r="SYE50" s="48">
        <v>0</v>
      </c>
      <c r="SYF50" s="48">
        <v>0</v>
      </c>
      <c r="SYG50" s="48">
        <v>0</v>
      </c>
      <c r="SYH50" s="48">
        <v>0</v>
      </c>
      <c r="SYI50" s="48">
        <v>0</v>
      </c>
      <c r="SYJ50" s="48">
        <f>SXY50+SYD50</f>
        <v>0</v>
      </c>
      <c r="SYK50" s="47" t="s">
        <v>118</v>
      </c>
      <c r="SYL50" s="47">
        <v>3241</v>
      </c>
      <c r="SYM50" s="47">
        <v>1090</v>
      </c>
      <c r="SYN50" s="51" t="s">
        <v>119</v>
      </c>
      <c r="SYO50" s="48">
        <v>0</v>
      </c>
      <c r="SYP50" s="48">
        <f>SYO50-SYS50</f>
        <v>-122330</v>
      </c>
      <c r="SYQ50" s="48">
        <v>0</v>
      </c>
      <c r="SYR50" s="48">
        <v>0</v>
      </c>
      <c r="SYS50" s="48">
        <v>122330</v>
      </c>
      <c r="SYT50" s="49">
        <v>0</v>
      </c>
      <c r="SYU50" s="48">
        <v>0</v>
      </c>
      <c r="SYV50" s="48">
        <v>0</v>
      </c>
      <c r="SYW50" s="48">
        <v>0</v>
      </c>
      <c r="SYX50" s="48">
        <v>0</v>
      </c>
      <c r="SYY50" s="48">
        <v>0</v>
      </c>
      <c r="SYZ50" s="48">
        <f>SYO50+SYT50</f>
        <v>0</v>
      </c>
      <c r="SZA50" s="47" t="s">
        <v>118</v>
      </c>
      <c r="SZB50" s="47">
        <v>3241</v>
      </c>
      <c r="SZC50" s="47">
        <v>1090</v>
      </c>
      <c r="SZD50" s="51" t="s">
        <v>119</v>
      </c>
      <c r="SZE50" s="48">
        <v>0</v>
      </c>
      <c r="SZF50" s="48">
        <f>SZE50-SZI50</f>
        <v>-122330</v>
      </c>
      <c r="SZG50" s="48">
        <v>0</v>
      </c>
      <c r="SZH50" s="48">
        <v>0</v>
      </c>
      <c r="SZI50" s="48">
        <v>122330</v>
      </c>
      <c r="SZJ50" s="49">
        <v>0</v>
      </c>
      <c r="SZK50" s="48">
        <v>0</v>
      </c>
      <c r="SZL50" s="48">
        <v>0</v>
      </c>
      <c r="SZM50" s="48">
        <v>0</v>
      </c>
      <c r="SZN50" s="48">
        <v>0</v>
      </c>
      <c r="SZO50" s="48">
        <v>0</v>
      </c>
      <c r="SZP50" s="48">
        <f>SZE50+SZJ50</f>
        <v>0</v>
      </c>
      <c r="SZQ50" s="47" t="s">
        <v>118</v>
      </c>
      <c r="SZR50" s="47">
        <v>3241</v>
      </c>
      <c r="SZS50" s="47">
        <v>1090</v>
      </c>
      <c r="SZT50" s="51" t="s">
        <v>119</v>
      </c>
      <c r="SZU50" s="48">
        <v>0</v>
      </c>
      <c r="SZV50" s="48">
        <f>SZU50-SZY50</f>
        <v>-122330</v>
      </c>
      <c r="SZW50" s="48">
        <v>0</v>
      </c>
      <c r="SZX50" s="48">
        <v>0</v>
      </c>
      <c r="SZY50" s="48">
        <v>122330</v>
      </c>
      <c r="SZZ50" s="49">
        <v>0</v>
      </c>
      <c r="TAA50" s="48">
        <v>0</v>
      </c>
      <c r="TAB50" s="48">
        <v>0</v>
      </c>
      <c r="TAC50" s="48">
        <v>0</v>
      </c>
      <c r="TAD50" s="48">
        <v>0</v>
      </c>
      <c r="TAE50" s="48">
        <v>0</v>
      </c>
      <c r="TAF50" s="48">
        <f>SZU50+SZZ50</f>
        <v>0</v>
      </c>
      <c r="TAG50" s="47" t="s">
        <v>118</v>
      </c>
      <c r="TAH50" s="47">
        <v>3241</v>
      </c>
      <c r="TAI50" s="47">
        <v>1090</v>
      </c>
      <c r="TAJ50" s="51" t="s">
        <v>119</v>
      </c>
      <c r="TAK50" s="48">
        <v>0</v>
      </c>
      <c r="TAL50" s="48">
        <f>TAK50-TAO50</f>
        <v>-122330</v>
      </c>
      <c r="TAM50" s="48">
        <v>0</v>
      </c>
      <c r="TAN50" s="48">
        <v>0</v>
      </c>
      <c r="TAO50" s="48">
        <v>122330</v>
      </c>
      <c r="TAP50" s="49">
        <v>0</v>
      </c>
      <c r="TAQ50" s="48">
        <v>0</v>
      </c>
      <c r="TAR50" s="48">
        <v>0</v>
      </c>
      <c r="TAS50" s="48">
        <v>0</v>
      </c>
      <c r="TAT50" s="48">
        <v>0</v>
      </c>
      <c r="TAU50" s="48">
        <v>0</v>
      </c>
      <c r="TAV50" s="48">
        <f>TAK50+TAP50</f>
        <v>0</v>
      </c>
      <c r="TAW50" s="47" t="s">
        <v>118</v>
      </c>
      <c r="TAX50" s="47">
        <v>3241</v>
      </c>
      <c r="TAY50" s="47">
        <v>1090</v>
      </c>
      <c r="TAZ50" s="51" t="s">
        <v>119</v>
      </c>
      <c r="TBA50" s="48">
        <v>0</v>
      </c>
      <c r="TBB50" s="48">
        <f>TBA50-TBE50</f>
        <v>-122330</v>
      </c>
      <c r="TBC50" s="48">
        <v>0</v>
      </c>
      <c r="TBD50" s="48">
        <v>0</v>
      </c>
      <c r="TBE50" s="48">
        <v>122330</v>
      </c>
      <c r="TBF50" s="49">
        <v>0</v>
      </c>
      <c r="TBG50" s="48">
        <v>0</v>
      </c>
      <c r="TBH50" s="48">
        <v>0</v>
      </c>
      <c r="TBI50" s="48">
        <v>0</v>
      </c>
      <c r="TBJ50" s="48">
        <v>0</v>
      </c>
      <c r="TBK50" s="48">
        <v>0</v>
      </c>
      <c r="TBL50" s="48">
        <f>TBA50+TBF50</f>
        <v>0</v>
      </c>
      <c r="TBM50" s="47" t="s">
        <v>118</v>
      </c>
      <c r="TBN50" s="47">
        <v>3241</v>
      </c>
      <c r="TBO50" s="47">
        <v>1090</v>
      </c>
      <c r="TBP50" s="51" t="s">
        <v>119</v>
      </c>
      <c r="TBQ50" s="48">
        <v>0</v>
      </c>
      <c r="TBR50" s="48">
        <f>TBQ50-TBU50</f>
        <v>-122330</v>
      </c>
      <c r="TBS50" s="48">
        <v>0</v>
      </c>
      <c r="TBT50" s="48">
        <v>0</v>
      </c>
      <c r="TBU50" s="48">
        <v>122330</v>
      </c>
      <c r="TBV50" s="49">
        <v>0</v>
      </c>
      <c r="TBW50" s="48">
        <v>0</v>
      </c>
      <c r="TBX50" s="48">
        <v>0</v>
      </c>
      <c r="TBY50" s="48">
        <v>0</v>
      </c>
      <c r="TBZ50" s="48">
        <v>0</v>
      </c>
      <c r="TCA50" s="48">
        <v>0</v>
      </c>
      <c r="TCB50" s="48">
        <f>TBQ50+TBV50</f>
        <v>0</v>
      </c>
      <c r="TCC50" s="47" t="s">
        <v>118</v>
      </c>
      <c r="TCD50" s="47">
        <v>3241</v>
      </c>
      <c r="TCE50" s="47">
        <v>1090</v>
      </c>
      <c r="TCF50" s="51" t="s">
        <v>119</v>
      </c>
      <c r="TCG50" s="48">
        <v>0</v>
      </c>
      <c r="TCH50" s="48">
        <f>TCG50-TCK50</f>
        <v>-122330</v>
      </c>
      <c r="TCI50" s="48">
        <v>0</v>
      </c>
      <c r="TCJ50" s="48">
        <v>0</v>
      </c>
      <c r="TCK50" s="48">
        <v>122330</v>
      </c>
      <c r="TCL50" s="49">
        <v>0</v>
      </c>
      <c r="TCM50" s="48">
        <v>0</v>
      </c>
      <c r="TCN50" s="48">
        <v>0</v>
      </c>
      <c r="TCO50" s="48">
        <v>0</v>
      </c>
      <c r="TCP50" s="48">
        <v>0</v>
      </c>
      <c r="TCQ50" s="48">
        <v>0</v>
      </c>
      <c r="TCR50" s="48">
        <f>TCG50+TCL50</f>
        <v>0</v>
      </c>
      <c r="TCS50" s="47" t="s">
        <v>118</v>
      </c>
      <c r="TCT50" s="47">
        <v>3241</v>
      </c>
      <c r="TCU50" s="47">
        <v>1090</v>
      </c>
      <c r="TCV50" s="51" t="s">
        <v>119</v>
      </c>
      <c r="TCW50" s="48">
        <v>0</v>
      </c>
      <c r="TCX50" s="48">
        <f>TCW50-TDA50</f>
        <v>-122330</v>
      </c>
      <c r="TCY50" s="48">
        <v>0</v>
      </c>
      <c r="TCZ50" s="48">
        <v>0</v>
      </c>
      <c r="TDA50" s="48">
        <v>122330</v>
      </c>
      <c r="TDB50" s="49">
        <v>0</v>
      </c>
      <c r="TDC50" s="48">
        <v>0</v>
      </c>
      <c r="TDD50" s="48">
        <v>0</v>
      </c>
      <c r="TDE50" s="48">
        <v>0</v>
      </c>
      <c r="TDF50" s="48">
        <v>0</v>
      </c>
      <c r="TDG50" s="48">
        <v>0</v>
      </c>
      <c r="TDH50" s="48">
        <f>TCW50+TDB50</f>
        <v>0</v>
      </c>
      <c r="TDI50" s="47" t="s">
        <v>118</v>
      </c>
      <c r="TDJ50" s="47">
        <v>3241</v>
      </c>
      <c r="TDK50" s="47">
        <v>1090</v>
      </c>
      <c r="TDL50" s="51" t="s">
        <v>119</v>
      </c>
      <c r="TDM50" s="48">
        <v>0</v>
      </c>
      <c r="TDN50" s="48">
        <f>TDM50-TDQ50</f>
        <v>-122330</v>
      </c>
      <c r="TDO50" s="48">
        <v>0</v>
      </c>
      <c r="TDP50" s="48">
        <v>0</v>
      </c>
      <c r="TDQ50" s="48">
        <v>122330</v>
      </c>
      <c r="TDR50" s="49">
        <v>0</v>
      </c>
      <c r="TDS50" s="48">
        <v>0</v>
      </c>
      <c r="TDT50" s="48">
        <v>0</v>
      </c>
      <c r="TDU50" s="48">
        <v>0</v>
      </c>
      <c r="TDV50" s="48">
        <v>0</v>
      </c>
      <c r="TDW50" s="48">
        <v>0</v>
      </c>
      <c r="TDX50" s="48">
        <f>TDM50+TDR50</f>
        <v>0</v>
      </c>
      <c r="TDY50" s="47" t="s">
        <v>118</v>
      </c>
      <c r="TDZ50" s="47">
        <v>3241</v>
      </c>
      <c r="TEA50" s="47">
        <v>1090</v>
      </c>
      <c r="TEB50" s="51" t="s">
        <v>119</v>
      </c>
      <c r="TEC50" s="48">
        <v>0</v>
      </c>
      <c r="TED50" s="48">
        <f>TEC50-TEG50</f>
        <v>-122330</v>
      </c>
      <c r="TEE50" s="48">
        <v>0</v>
      </c>
      <c r="TEF50" s="48">
        <v>0</v>
      </c>
      <c r="TEG50" s="48">
        <v>122330</v>
      </c>
      <c r="TEH50" s="49">
        <v>0</v>
      </c>
      <c r="TEI50" s="48">
        <v>0</v>
      </c>
      <c r="TEJ50" s="48">
        <v>0</v>
      </c>
      <c r="TEK50" s="48">
        <v>0</v>
      </c>
      <c r="TEL50" s="48">
        <v>0</v>
      </c>
      <c r="TEM50" s="48">
        <v>0</v>
      </c>
      <c r="TEN50" s="48">
        <f>TEC50+TEH50</f>
        <v>0</v>
      </c>
      <c r="TEO50" s="47" t="s">
        <v>118</v>
      </c>
      <c r="TEP50" s="47">
        <v>3241</v>
      </c>
      <c r="TEQ50" s="47">
        <v>1090</v>
      </c>
      <c r="TER50" s="51" t="s">
        <v>119</v>
      </c>
      <c r="TES50" s="48">
        <v>0</v>
      </c>
      <c r="TET50" s="48">
        <f>TES50-TEW50</f>
        <v>-122330</v>
      </c>
      <c r="TEU50" s="48">
        <v>0</v>
      </c>
      <c r="TEV50" s="48">
        <v>0</v>
      </c>
      <c r="TEW50" s="48">
        <v>122330</v>
      </c>
      <c r="TEX50" s="49">
        <v>0</v>
      </c>
      <c r="TEY50" s="48">
        <v>0</v>
      </c>
      <c r="TEZ50" s="48">
        <v>0</v>
      </c>
      <c r="TFA50" s="48">
        <v>0</v>
      </c>
      <c r="TFB50" s="48">
        <v>0</v>
      </c>
      <c r="TFC50" s="48">
        <v>0</v>
      </c>
      <c r="TFD50" s="48">
        <f>TES50+TEX50</f>
        <v>0</v>
      </c>
      <c r="TFE50" s="47" t="s">
        <v>118</v>
      </c>
      <c r="TFF50" s="47">
        <v>3241</v>
      </c>
      <c r="TFG50" s="47">
        <v>1090</v>
      </c>
      <c r="TFH50" s="51" t="s">
        <v>119</v>
      </c>
      <c r="TFI50" s="48">
        <v>0</v>
      </c>
      <c r="TFJ50" s="48">
        <f>TFI50-TFM50</f>
        <v>-122330</v>
      </c>
      <c r="TFK50" s="48">
        <v>0</v>
      </c>
      <c r="TFL50" s="48">
        <v>0</v>
      </c>
      <c r="TFM50" s="48">
        <v>122330</v>
      </c>
      <c r="TFN50" s="49">
        <v>0</v>
      </c>
      <c r="TFO50" s="48">
        <v>0</v>
      </c>
      <c r="TFP50" s="48">
        <v>0</v>
      </c>
      <c r="TFQ50" s="48">
        <v>0</v>
      </c>
      <c r="TFR50" s="48">
        <v>0</v>
      </c>
      <c r="TFS50" s="48">
        <v>0</v>
      </c>
      <c r="TFT50" s="48">
        <f>TFI50+TFN50</f>
        <v>0</v>
      </c>
      <c r="TFU50" s="47" t="s">
        <v>118</v>
      </c>
      <c r="TFV50" s="47">
        <v>3241</v>
      </c>
      <c r="TFW50" s="47">
        <v>1090</v>
      </c>
      <c r="TFX50" s="51" t="s">
        <v>119</v>
      </c>
      <c r="TFY50" s="48">
        <v>0</v>
      </c>
      <c r="TFZ50" s="48">
        <f>TFY50-TGC50</f>
        <v>-122330</v>
      </c>
      <c r="TGA50" s="48">
        <v>0</v>
      </c>
      <c r="TGB50" s="48">
        <v>0</v>
      </c>
      <c r="TGC50" s="48">
        <v>122330</v>
      </c>
      <c r="TGD50" s="49">
        <v>0</v>
      </c>
      <c r="TGE50" s="48">
        <v>0</v>
      </c>
      <c r="TGF50" s="48">
        <v>0</v>
      </c>
      <c r="TGG50" s="48">
        <v>0</v>
      </c>
      <c r="TGH50" s="48">
        <v>0</v>
      </c>
      <c r="TGI50" s="48">
        <v>0</v>
      </c>
      <c r="TGJ50" s="48">
        <f>TFY50+TGD50</f>
        <v>0</v>
      </c>
      <c r="TGK50" s="47" t="s">
        <v>118</v>
      </c>
      <c r="TGL50" s="47">
        <v>3241</v>
      </c>
      <c r="TGM50" s="47">
        <v>1090</v>
      </c>
      <c r="TGN50" s="51" t="s">
        <v>119</v>
      </c>
      <c r="TGO50" s="48">
        <v>0</v>
      </c>
      <c r="TGP50" s="48">
        <f>TGO50-TGS50</f>
        <v>-122330</v>
      </c>
      <c r="TGQ50" s="48">
        <v>0</v>
      </c>
      <c r="TGR50" s="48">
        <v>0</v>
      </c>
      <c r="TGS50" s="48">
        <v>122330</v>
      </c>
      <c r="TGT50" s="49">
        <v>0</v>
      </c>
      <c r="TGU50" s="48">
        <v>0</v>
      </c>
      <c r="TGV50" s="48">
        <v>0</v>
      </c>
      <c r="TGW50" s="48">
        <v>0</v>
      </c>
      <c r="TGX50" s="48">
        <v>0</v>
      </c>
      <c r="TGY50" s="48">
        <v>0</v>
      </c>
      <c r="TGZ50" s="48">
        <f>TGO50+TGT50</f>
        <v>0</v>
      </c>
      <c r="THA50" s="47" t="s">
        <v>118</v>
      </c>
      <c r="THB50" s="47">
        <v>3241</v>
      </c>
      <c r="THC50" s="47">
        <v>1090</v>
      </c>
      <c r="THD50" s="51" t="s">
        <v>119</v>
      </c>
      <c r="THE50" s="48">
        <v>0</v>
      </c>
      <c r="THF50" s="48">
        <f>THE50-THI50</f>
        <v>-122330</v>
      </c>
      <c r="THG50" s="48">
        <v>0</v>
      </c>
      <c r="THH50" s="48">
        <v>0</v>
      </c>
      <c r="THI50" s="48">
        <v>122330</v>
      </c>
      <c r="THJ50" s="49">
        <v>0</v>
      </c>
      <c r="THK50" s="48">
        <v>0</v>
      </c>
      <c r="THL50" s="48">
        <v>0</v>
      </c>
      <c r="THM50" s="48">
        <v>0</v>
      </c>
      <c r="THN50" s="48">
        <v>0</v>
      </c>
      <c r="THO50" s="48">
        <v>0</v>
      </c>
      <c r="THP50" s="48">
        <f>THE50+THJ50</f>
        <v>0</v>
      </c>
      <c r="THQ50" s="47" t="s">
        <v>118</v>
      </c>
      <c r="THR50" s="47">
        <v>3241</v>
      </c>
      <c r="THS50" s="47">
        <v>1090</v>
      </c>
      <c r="THT50" s="51" t="s">
        <v>119</v>
      </c>
      <c r="THU50" s="48">
        <v>0</v>
      </c>
      <c r="THV50" s="48">
        <f>THU50-THY50</f>
        <v>-122330</v>
      </c>
      <c r="THW50" s="48">
        <v>0</v>
      </c>
      <c r="THX50" s="48">
        <v>0</v>
      </c>
      <c r="THY50" s="48">
        <v>122330</v>
      </c>
      <c r="THZ50" s="49">
        <v>0</v>
      </c>
      <c r="TIA50" s="48">
        <v>0</v>
      </c>
      <c r="TIB50" s="48">
        <v>0</v>
      </c>
      <c r="TIC50" s="48">
        <v>0</v>
      </c>
      <c r="TID50" s="48">
        <v>0</v>
      </c>
      <c r="TIE50" s="48">
        <v>0</v>
      </c>
      <c r="TIF50" s="48">
        <f>THU50+THZ50</f>
        <v>0</v>
      </c>
      <c r="TIG50" s="47" t="s">
        <v>118</v>
      </c>
      <c r="TIH50" s="47">
        <v>3241</v>
      </c>
      <c r="TII50" s="47">
        <v>1090</v>
      </c>
      <c r="TIJ50" s="51" t="s">
        <v>119</v>
      </c>
      <c r="TIK50" s="48">
        <v>0</v>
      </c>
      <c r="TIL50" s="48">
        <f>TIK50-TIO50</f>
        <v>-122330</v>
      </c>
      <c r="TIM50" s="48">
        <v>0</v>
      </c>
      <c r="TIN50" s="48">
        <v>0</v>
      </c>
      <c r="TIO50" s="48">
        <v>122330</v>
      </c>
      <c r="TIP50" s="49">
        <v>0</v>
      </c>
      <c r="TIQ50" s="48">
        <v>0</v>
      </c>
      <c r="TIR50" s="48">
        <v>0</v>
      </c>
      <c r="TIS50" s="48">
        <v>0</v>
      </c>
      <c r="TIT50" s="48">
        <v>0</v>
      </c>
      <c r="TIU50" s="48">
        <v>0</v>
      </c>
      <c r="TIV50" s="48">
        <f>TIK50+TIP50</f>
        <v>0</v>
      </c>
      <c r="TIW50" s="47" t="s">
        <v>118</v>
      </c>
      <c r="TIX50" s="47">
        <v>3241</v>
      </c>
      <c r="TIY50" s="47">
        <v>1090</v>
      </c>
      <c r="TIZ50" s="51" t="s">
        <v>119</v>
      </c>
      <c r="TJA50" s="48">
        <v>0</v>
      </c>
      <c r="TJB50" s="48">
        <f>TJA50-TJE50</f>
        <v>-122330</v>
      </c>
      <c r="TJC50" s="48">
        <v>0</v>
      </c>
      <c r="TJD50" s="48">
        <v>0</v>
      </c>
      <c r="TJE50" s="48">
        <v>122330</v>
      </c>
      <c r="TJF50" s="49">
        <v>0</v>
      </c>
      <c r="TJG50" s="48">
        <v>0</v>
      </c>
      <c r="TJH50" s="48">
        <v>0</v>
      </c>
      <c r="TJI50" s="48">
        <v>0</v>
      </c>
      <c r="TJJ50" s="48">
        <v>0</v>
      </c>
      <c r="TJK50" s="48">
        <v>0</v>
      </c>
      <c r="TJL50" s="48">
        <f>TJA50+TJF50</f>
        <v>0</v>
      </c>
      <c r="TJM50" s="47" t="s">
        <v>118</v>
      </c>
      <c r="TJN50" s="47">
        <v>3241</v>
      </c>
      <c r="TJO50" s="47">
        <v>1090</v>
      </c>
      <c r="TJP50" s="51" t="s">
        <v>119</v>
      </c>
      <c r="TJQ50" s="48">
        <v>0</v>
      </c>
      <c r="TJR50" s="48">
        <f>TJQ50-TJU50</f>
        <v>-122330</v>
      </c>
      <c r="TJS50" s="48">
        <v>0</v>
      </c>
      <c r="TJT50" s="48">
        <v>0</v>
      </c>
      <c r="TJU50" s="48">
        <v>122330</v>
      </c>
      <c r="TJV50" s="49">
        <v>0</v>
      </c>
      <c r="TJW50" s="48">
        <v>0</v>
      </c>
      <c r="TJX50" s="48">
        <v>0</v>
      </c>
      <c r="TJY50" s="48">
        <v>0</v>
      </c>
      <c r="TJZ50" s="48">
        <v>0</v>
      </c>
      <c r="TKA50" s="48">
        <v>0</v>
      </c>
      <c r="TKB50" s="48">
        <f>TJQ50+TJV50</f>
        <v>0</v>
      </c>
      <c r="TKC50" s="47" t="s">
        <v>118</v>
      </c>
      <c r="TKD50" s="47">
        <v>3241</v>
      </c>
      <c r="TKE50" s="47">
        <v>1090</v>
      </c>
      <c r="TKF50" s="51" t="s">
        <v>119</v>
      </c>
      <c r="TKG50" s="48">
        <v>0</v>
      </c>
      <c r="TKH50" s="48">
        <f>TKG50-TKK50</f>
        <v>-122330</v>
      </c>
      <c r="TKI50" s="48">
        <v>0</v>
      </c>
      <c r="TKJ50" s="48">
        <v>0</v>
      </c>
      <c r="TKK50" s="48">
        <v>122330</v>
      </c>
      <c r="TKL50" s="49">
        <v>0</v>
      </c>
      <c r="TKM50" s="48">
        <v>0</v>
      </c>
      <c r="TKN50" s="48">
        <v>0</v>
      </c>
      <c r="TKO50" s="48">
        <v>0</v>
      </c>
      <c r="TKP50" s="48">
        <v>0</v>
      </c>
      <c r="TKQ50" s="48">
        <v>0</v>
      </c>
      <c r="TKR50" s="48">
        <f>TKG50+TKL50</f>
        <v>0</v>
      </c>
      <c r="TKS50" s="47" t="s">
        <v>118</v>
      </c>
      <c r="TKT50" s="47">
        <v>3241</v>
      </c>
      <c r="TKU50" s="47">
        <v>1090</v>
      </c>
      <c r="TKV50" s="51" t="s">
        <v>119</v>
      </c>
      <c r="TKW50" s="48">
        <v>0</v>
      </c>
      <c r="TKX50" s="48">
        <f>TKW50-TLA50</f>
        <v>-122330</v>
      </c>
      <c r="TKY50" s="48">
        <v>0</v>
      </c>
      <c r="TKZ50" s="48">
        <v>0</v>
      </c>
      <c r="TLA50" s="48">
        <v>122330</v>
      </c>
      <c r="TLB50" s="49">
        <v>0</v>
      </c>
      <c r="TLC50" s="48">
        <v>0</v>
      </c>
      <c r="TLD50" s="48">
        <v>0</v>
      </c>
      <c r="TLE50" s="48">
        <v>0</v>
      </c>
      <c r="TLF50" s="48">
        <v>0</v>
      </c>
      <c r="TLG50" s="48">
        <v>0</v>
      </c>
      <c r="TLH50" s="48">
        <f>TKW50+TLB50</f>
        <v>0</v>
      </c>
      <c r="TLI50" s="47" t="s">
        <v>118</v>
      </c>
      <c r="TLJ50" s="47">
        <v>3241</v>
      </c>
      <c r="TLK50" s="47">
        <v>1090</v>
      </c>
      <c r="TLL50" s="51" t="s">
        <v>119</v>
      </c>
      <c r="TLM50" s="48">
        <v>0</v>
      </c>
      <c r="TLN50" s="48">
        <f>TLM50-TLQ50</f>
        <v>-122330</v>
      </c>
      <c r="TLO50" s="48">
        <v>0</v>
      </c>
      <c r="TLP50" s="48">
        <v>0</v>
      </c>
      <c r="TLQ50" s="48">
        <v>122330</v>
      </c>
      <c r="TLR50" s="49">
        <v>0</v>
      </c>
      <c r="TLS50" s="48">
        <v>0</v>
      </c>
      <c r="TLT50" s="48">
        <v>0</v>
      </c>
      <c r="TLU50" s="48">
        <v>0</v>
      </c>
      <c r="TLV50" s="48">
        <v>0</v>
      </c>
      <c r="TLW50" s="48">
        <v>0</v>
      </c>
      <c r="TLX50" s="48">
        <f>TLM50+TLR50</f>
        <v>0</v>
      </c>
      <c r="TLY50" s="47" t="s">
        <v>118</v>
      </c>
      <c r="TLZ50" s="47">
        <v>3241</v>
      </c>
      <c r="TMA50" s="47">
        <v>1090</v>
      </c>
      <c r="TMB50" s="51" t="s">
        <v>119</v>
      </c>
      <c r="TMC50" s="48">
        <v>0</v>
      </c>
      <c r="TMD50" s="48">
        <f>TMC50-TMG50</f>
        <v>-122330</v>
      </c>
      <c r="TME50" s="48">
        <v>0</v>
      </c>
      <c r="TMF50" s="48">
        <v>0</v>
      </c>
      <c r="TMG50" s="48">
        <v>122330</v>
      </c>
      <c r="TMH50" s="49">
        <v>0</v>
      </c>
      <c r="TMI50" s="48">
        <v>0</v>
      </c>
      <c r="TMJ50" s="48">
        <v>0</v>
      </c>
      <c r="TMK50" s="48">
        <v>0</v>
      </c>
      <c r="TML50" s="48">
        <v>0</v>
      </c>
      <c r="TMM50" s="48">
        <v>0</v>
      </c>
      <c r="TMN50" s="48">
        <f>TMC50+TMH50</f>
        <v>0</v>
      </c>
      <c r="TMO50" s="47" t="s">
        <v>118</v>
      </c>
      <c r="TMP50" s="47">
        <v>3241</v>
      </c>
      <c r="TMQ50" s="47">
        <v>1090</v>
      </c>
      <c r="TMR50" s="51" t="s">
        <v>119</v>
      </c>
      <c r="TMS50" s="48">
        <v>0</v>
      </c>
      <c r="TMT50" s="48">
        <f>TMS50-TMW50</f>
        <v>-122330</v>
      </c>
      <c r="TMU50" s="48">
        <v>0</v>
      </c>
      <c r="TMV50" s="48">
        <v>0</v>
      </c>
      <c r="TMW50" s="48">
        <v>122330</v>
      </c>
      <c r="TMX50" s="49">
        <v>0</v>
      </c>
      <c r="TMY50" s="48">
        <v>0</v>
      </c>
      <c r="TMZ50" s="48">
        <v>0</v>
      </c>
      <c r="TNA50" s="48">
        <v>0</v>
      </c>
      <c r="TNB50" s="48">
        <v>0</v>
      </c>
      <c r="TNC50" s="48">
        <v>0</v>
      </c>
      <c r="TND50" s="48">
        <f>TMS50+TMX50</f>
        <v>0</v>
      </c>
      <c r="TNE50" s="47" t="s">
        <v>118</v>
      </c>
      <c r="TNF50" s="47">
        <v>3241</v>
      </c>
      <c r="TNG50" s="47">
        <v>1090</v>
      </c>
      <c r="TNH50" s="51" t="s">
        <v>119</v>
      </c>
      <c r="TNI50" s="48">
        <v>0</v>
      </c>
      <c r="TNJ50" s="48">
        <f>TNI50-TNM50</f>
        <v>-122330</v>
      </c>
      <c r="TNK50" s="48">
        <v>0</v>
      </c>
      <c r="TNL50" s="48">
        <v>0</v>
      </c>
      <c r="TNM50" s="48">
        <v>122330</v>
      </c>
      <c r="TNN50" s="49">
        <v>0</v>
      </c>
      <c r="TNO50" s="48">
        <v>0</v>
      </c>
      <c r="TNP50" s="48">
        <v>0</v>
      </c>
      <c r="TNQ50" s="48">
        <v>0</v>
      </c>
      <c r="TNR50" s="48">
        <v>0</v>
      </c>
      <c r="TNS50" s="48">
        <v>0</v>
      </c>
      <c r="TNT50" s="48">
        <f>TNI50+TNN50</f>
        <v>0</v>
      </c>
      <c r="TNU50" s="47" t="s">
        <v>118</v>
      </c>
      <c r="TNV50" s="47">
        <v>3241</v>
      </c>
      <c r="TNW50" s="47">
        <v>1090</v>
      </c>
      <c r="TNX50" s="51" t="s">
        <v>119</v>
      </c>
      <c r="TNY50" s="48">
        <v>0</v>
      </c>
      <c r="TNZ50" s="48">
        <f>TNY50-TOC50</f>
        <v>-122330</v>
      </c>
      <c r="TOA50" s="48">
        <v>0</v>
      </c>
      <c r="TOB50" s="48">
        <v>0</v>
      </c>
      <c r="TOC50" s="48">
        <v>122330</v>
      </c>
      <c r="TOD50" s="49">
        <v>0</v>
      </c>
      <c r="TOE50" s="48">
        <v>0</v>
      </c>
      <c r="TOF50" s="48">
        <v>0</v>
      </c>
      <c r="TOG50" s="48">
        <v>0</v>
      </c>
      <c r="TOH50" s="48">
        <v>0</v>
      </c>
      <c r="TOI50" s="48">
        <v>0</v>
      </c>
      <c r="TOJ50" s="48">
        <f>TNY50+TOD50</f>
        <v>0</v>
      </c>
      <c r="TOK50" s="47" t="s">
        <v>118</v>
      </c>
      <c r="TOL50" s="47">
        <v>3241</v>
      </c>
      <c r="TOM50" s="47">
        <v>1090</v>
      </c>
      <c r="TON50" s="51" t="s">
        <v>119</v>
      </c>
      <c r="TOO50" s="48">
        <v>0</v>
      </c>
      <c r="TOP50" s="48">
        <f>TOO50-TOS50</f>
        <v>-122330</v>
      </c>
      <c r="TOQ50" s="48">
        <v>0</v>
      </c>
      <c r="TOR50" s="48">
        <v>0</v>
      </c>
      <c r="TOS50" s="48">
        <v>122330</v>
      </c>
      <c r="TOT50" s="49">
        <v>0</v>
      </c>
      <c r="TOU50" s="48">
        <v>0</v>
      </c>
      <c r="TOV50" s="48">
        <v>0</v>
      </c>
      <c r="TOW50" s="48">
        <v>0</v>
      </c>
      <c r="TOX50" s="48">
        <v>0</v>
      </c>
      <c r="TOY50" s="48">
        <v>0</v>
      </c>
      <c r="TOZ50" s="48">
        <f>TOO50+TOT50</f>
        <v>0</v>
      </c>
      <c r="TPA50" s="47" t="s">
        <v>118</v>
      </c>
      <c r="TPB50" s="47">
        <v>3241</v>
      </c>
      <c r="TPC50" s="47">
        <v>1090</v>
      </c>
      <c r="TPD50" s="51" t="s">
        <v>119</v>
      </c>
      <c r="TPE50" s="48">
        <v>0</v>
      </c>
      <c r="TPF50" s="48">
        <f>TPE50-TPI50</f>
        <v>-122330</v>
      </c>
      <c r="TPG50" s="48">
        <v>0</v>
      </c>
      <c r="TPH50" s="48">
        <v>0</v>
      </c>
      <c r="TPI50" s="48">
        <v>122330</v>
      </c>
      <c r="TPJ50" s="49">
        <v>0</v>
      </c>
      <c r="TPK50" s="48">
        <v>0</v>
      </c>
      <c r="TPL50" s="48">
        <v>0</v>
      </c>
      <c r="TPM50" s="48">
        <v>0</v>
      </c>
      <c r="TPN50" s="48">
        <v>0</v>
      </c>
      <c r="TPO50" s="48">
        <v>0</v>
      </c>
      <c r="TPP50" s="48">
        <f>TPE50+TPJ50</f>
        <v>0</v>
      </c>
      <c r="TPQ50" s="47" t="s">
        <v>118</v>
      </c>
      <c r="TPR50" s="47">
        <v>3241</v>
      </c>
      <c r="TPS50" s="47">
        <v>1090</v>
      </c>
      <c r="TPT50" s="51" t="s">
        <v>119</v>
      </c>
      <c r="TPU50" s="48">
        <v>0</v>
      </c>
      <c r="TPV50" s="48">
        <f>TPU50-TPY50</f>
        <v>-122330</v>
      </c>
      <c r="TPW50" s="48">
        <v>0</v>
      </c>
      <c r="TPX50" s="48">
        <v>0</v>
      </c>
      <c r="TPY50" s="48">
        <v>122330</v>
      </c>
      <c r="TPZ50" s="49">
        <v>0</v>
      </c>
      <c r="TQA50" s="48">
        <v>0</v>
      </c>
      <c r="TQB50" s="48">
        <v>0</v>
      </c>
      <c r="TQC50" s="48">
        <v>0</v>
      </c>
      <c r="TQD50" s="48">
        <v>0</v>
      </c>
      <c r="TQE50" s="48">
        <v>0</v>
      </c>
      <c r="TQF50" s="48">
        <f>TPU50+TPZ50</f>
        <v>0</v>
      </c>
      <c r="TQG50" s="47" t="s">
        <v>118</v>
      </c>
      <c r="TQH50" s="47">
        <v>3241</v>
      </c>
      <c r="TQI50" s="47">
        <v>1090</v>
      </c>
      <c r="TQJ50" s="51" t="s">
        <v>119</v>
      </c>
      <c r="TQK50" s="48">
        <v>0</v>
      </c>
      <c r="TQL50" s="48">
        <f>TQK50-TQO50</f>
        <v>-122330</v>
      </c>
      <c r="TQM50" s="48">
        <v>0</v>
      </c>
      <c r="TQN50" s="48">
        <v>0</v>
      </c>
      <c r="TQO50" s="48">
        <v>122330</v>
      </c>
      <c r="TQP50" s="49">
        <v>0</v>
      </c>
      <c r="TQQ50" s="48">
        <v>0</v>
      </c>
      <c r="TQR50" s="48">
        <v>0</v>
      </c>
      <c r="TQS50" s="48">
        <v>0</v>
      </c>
      <c r="TQT50" s="48">
        <v>0</v>
      </c>
      <c r="TQU50" s="48">
        <v>0</v>
      </c>
      <c r="TQV50" s="48">
        <f>TQK50+TQP50</f>
        <v>0</v>
      </c>
      <c r="TQW50" s="47" t="s">
        <v>118</v>
      </c>
      <c r="TQX50" s="47">
        <v>3241</v>
      </c>
      <c r="TQY50" s="47">
        <v>1090</v>
      </c>
      <c r="TQZ50" s="51" t="s">
        <v>119</v>
      </c>
      <c r="TRA50" s="48">
        <v>0</v>
      </c>
      <c r="TRB50" s="48">
        <f>TRA50-TRE50</f>
        <v>-122330</v>
      </c>
      <c r="TRC50" s="48">
        <v>0</v>
      </c>
      <c r="TRD50" s="48">
        <v>0</v>
      </c>
      <c r="TRE50" s="48">
        <v>122330</v>
      </c>
      <c r="TRF50" s="49">
        <v>0</v>
      </c>
      <c r="TRG50" s="48">
        <v>0</v>
      </c>
      <c r="TRH50" s="48">
        <v>0</v>
      </c>
      <c r="TRI50" s="48">
        <v>0</v>
      </c>
      <c r="TRJ50" s="48">
        <v>0</v>
      </c>
      <c r="TRK50" s="48">
        <v>0</v>
      </c>
      <c r="TRL50" s="48">
        <f>TRA50+TRF50</f>
        <v>0</v>
      </c>
      <c r="TRM50" s="47" t="s">
        <v>118</v>
      </c>
      <c r="TRN50" s="47">
        <v>3241</v>
      </c>
      <c r="TRO50" s="47">
        <v>1090</v>
      </c>
      <c r="TRP50" s="51" t="s">
        <v>119</v>
      </c>
      <c r="TRQ50" s="48">
        <v>0</v>
      </c>
      <c r="TRR50" s="48">
        <f>TRQ50-TRU50</f>
        <v>-122330</v>
      </c>
      <c r="TRS50" s="48">
        <v>0</v>
      </c>
      <c r="TRT50" s="48">
        <v>0</v>
      </c>
      <c r="TRU50" s="48">
        <v>122330</v>
      </c>
      <c r="TRV50" s="49">
        <v>0</v>
      </c>
      <c r="TRW50" s="48">
        <v>0</v>
      </c>
      <c r="TRX50" s="48">
        <v>0</v>
      </c>
      <c r="TRY50" s="48">
        <v>0</v>
      </c>
      <c r="TRZ50" s="48">
        <v>0</v>
      </c>
      <c r="TSA50" s="48">
        <v>0</v>
      </c>
      <c r="TSB50" s="48">
        <f>TRQ50+TRV50</f>
        <v>0</v>
      </c>
      <c r="TSC50" s="47" t="s">
        <v>118</v>
      </c>
      <c r="TSD50" s="47">
        <v>3241</v>
      </c>
      <c r="TSE50" s="47">
        <v>1090</v>
      </c>
      <c r="TSF50" s="51" t="s">
        <v>119</v>
      </c>
      <c r="TSG50" s="48">
        <v>0</v>
      </c>
      <c r="TSH50" s="48">
        <f>TSG50-TSK50</f>
        <v>-122330</v>
      </c>
      <c r="TSI50" s="48">
        <v>0</v>
      </c>
      <c r="TSJ50" s="48">
        <v>0</v>
      </c>
      <c r="TSK50" s="48">
        <v>122330</v>
      </c>
      <c r="TSL50" s="49">
        <v>0</v>
      </c>
      <c r="TSM50" s="48">
        <v>0</v>
      </c>
      <c r="TSN50" s="48">
        <v>0</v>
      </c>
      <c r="TSO50" s="48">
        <v>0</v>
      </c>
      <c r="TSP50" s="48">
        <v>0</v>
      </c>
      <c r="TSQ50" s="48">
        <v>0</v>
      </c>
      <c r="TSR50" s="48">
        <f>TSG50+TSL50</f>
        <v>0</v>
      </c>
      <c r="TSS50" s="47" t="s">
        <v>118</v>
      </c>
      <c r="TST50" s="47">
        <v>3241</v>
      </c>
      <c r="TSU50" s="47">
        <v>1090</v>
      </c>
      <c r="TSV50" s="51" t="s">
        <v>119</v>
      </c>
      <c r="TSW50" s="48">
        <v>0</v>
      </c>
      <c r="TSX50" s="48">
        <f>TSW50-TTA50</f>
        <v>-122330</v>
      </c>
      <c r="TSY50" s="48">
        <v>0</v>
      </c>
      <c r="TSZ50" s="48">
        <v>0</v>
      </c>
      <c r="TTA50" s="48">
        <v>122330</v>
      </c>
      <c r="TTB50" s="49">
        <v>0</v>
      </c>
      <c r="TTC50" s="48">
        <v>0</v>
      </c>
      <c r="TTD50" s="48">
        <v>0</v>
      </c>
      <c r="TTE50" s="48">
        <v>0</v>
      </c>
      <c r="TTF50" s="48">
        <v>0</v>
      </c>
      <c r="TTG50" s="48">
        <v>0</v>
      </c>
      <c r="TTH50" s="48">
        <f>TSW50+TTB50</f>
        <v>0</v>
      </c>
      <c r="TTI50" s="47" t="s">
        <v>118</v>
      </c>
      <c r="TTJ50" s="47">
        <v>3241</v>
      </c>
      <c r="TTK50" s="47">
        <v>1090</v>
      </c>
      <c r="TTL50" s="51" t="s">
        <v>119</v>
      </c>
      <c r="TTM50" s="48">
        <v>0</v>
      </c>
      <c r="TTN50" s="48">
        <f>TTM50-TTQ50</f>
        <v>-122330</v>
      </c>
      <c r="TTO50" s="48">
        <v>0</v>
      </c>
      <c r="TTP50" s="48">
        <v>0</v>
      </c>
      <c r="TTQ50" s="48">
        <v>122330</v>
      </c>
      <c r="TTR50" s="49">
        <v>0</v>
      </c>
      <c r="TTS50" s="48">
        <v>0</v>
      </c>
      <c r="TTT50" s="48">
        <v>0</v>
      </c>
      <c r="TTU50" s="48">
        <v>0</v>
      </c>
      <c r="TTV50" s="48">
        <v>0</v>
      </c>
      <c r="TTW50" s="48">
        <v>0</v>
      </c>
      <c r="TTX50" s="48">
        <f>TTM50+TTR50</f>
        <v>0</v>
      </c>
      <c r="TTY50" s="47" t="s">
        <v>118</v>
      </c>
      <c r="TTZ50" s="47">
        <v>3241</v>
      </c>
      <c r="TUA50" s="47">
        <v>1090</v>
      </c>
      <c r="TUB50" s="51" t="s">
        <v>119</v>
      </c>
      <c r="TUC50" s="48">
        <v>0</v>
      </c>
      <c r="TUD50" s="48">
        <f>TUC50-TUG50</f>
        <v>-122330</v>
      </c>
      <c r="TUE50" s="48">
        <v>0</v>
      </c>
      <c r="TUF50" s="48">
        <v>0</v>
      </c>
      <c r="TUG50" s="48">
        <v>122330</v>
      </c>
      <c r="TUH50" s="49">
        <v>0</v>
      </c>
      <c r="TUI50" s="48">
        <v>0</v>
      </c>
      <c r="TUJ50" s="48">
        <v>0</v>
      </c>
      <c r="TUK50" s="48">
        <v>0</v>
      </c>
      <c r="TUL50" s="48">
        <v>0</v>
      </c>
      <c r="TUM50" s="48">
        <v>0</v>
      </c>
      <c r="TUN50" s="48">
        <f>TUC50+TUH50</f>
        <v>0</v>
      </c>
      <c r="TUO50" s="47" t="s">
        <v>118</v>
      </c>
      <c r="TUP50" s="47">
        <v>3241</v>
      </c>
      <c r="TUQ50" s="47">
        <v>1090</v>
      </c>
      <c r="TUR50" s="51" t="s">
        <v>119</v>
      </c>
      <c r="TUS50" s="48">
        <v>0</v>
      </c>
      <c r="TUT50" s="48">
        <f>TUS50-TUW50</f>
        <v>-122330</v>
      </c>
      <c r="TUU50" s="48">
        <v>0</v>
      </c>
      <c r="TUV50" s="48">
        <v>0</v>
      </c>
      <c r="TUW50" s="48">
        <v>122330</v>
      </c>
      <c r="TUX50" s="49">
        <v>0</v>
      </c>
      <c r="TUY50" s="48">
        <v>0</v>
      </c>
      <c r="TUZ50" s="48">
        <v>0</v>
      </c>
      <c r="TVA50" s="48">
        <v>0</v>
      </c>
      <c r="TVB50" s="48">
        <v>0</v>
      </c>
      <c r="TVC50" s="48">
        <v>0</v>
      </c>
      <c r="TVD50" s="48">
        <f>TUS50+TUX50</f>
        <v>0</v>
      </c>
      <c r="TVE50" s="47" t="s">
        <v>118</v>
      </c>
      <c r="TVF50" s="47">
        <v>3241</v>
      </c>
      <c r="TVG50" s="47">
        <v>1090</v>
      </c>
      <c r="TVH50" s="51" t="s">
        <v>119</v>
      </c>
      <c r="TVI50" s="48">
        <v>0</v>
      </c>
      <c r="TVJ50" s="48">
        <f>TVI50-TVM50</f>
        <v>-122330</v>
      </c>
      <c r="TVK50" s="48">
        <v>0</v>
      </c>
      <c r="TVL50" s="48">
        <v>0</v>
      </c>
      <c r="TVM50" s="48">
        <v>122330</v>
      </c>
      <c r="TVN50" s="49">
        <v>0</v>
      </c>
      <c r="TVO50" s="48">
        <v>0</v>
      </c>
      <c r="TVP50" s="48">
        <v>0</v>
      </c>
      <c r="TVQ50" s="48">
        <v>0</v>
      </c>
      <c r="TVR50" s="48">
        <v>0</v>
      </c>
      <c r="TVS50" s="48">
        <v>0</v>
      </c>
      <c r="TVT50" s="48">
        <f>TVI50+TVN50</f>
        <v>0</v>
      </c>
      <c r="TVU50" s="47" t="s">
        <v>118</v>
      </c>
      <c r="TVV50" s="47">
        <v>3241</v>
      </c>
      <c r="TVW50" s="47">
        <v>1090</v>
      </c>
      <c r="TVX50" s="51" t="s">
        <v>119</v>
      </c>
      <c r="TVY50" s="48">
        <v>0</v>
      </c>
      <c r="TVZ50" s="48">
        <f>TVY50-TWC50</f>
        <v>-122330</v>
      </c>
      <c r="TWA50" s="48">
        <v>0</v>
      </c>
      <c r="TWB50" s="48">
        <v>0</v>
      </c>
      <c r="TWC50" s="48">
        <v>122330</v>
      </c>
      <c r="TWD50" s="49">
        <v>0</v>
      </c>
      <c r="TWE50" s="48">
        <v>0</v>
      </c>
      <c r="TWF50" s="48">
        <v>0</v>
      </c>
      <c r="TWG50" s="48">
        <v>0</v>
      </c>
      <c r="TWH50" s="48">
        <v>0</v>
      </c>
      <c r="TWI50" s="48">
        <v>0</v>
      </c>
      <c r="TWJ50" s="48">
        <f>TVY50+TWD50</f>
        <v>0</v>
      </c>
      <c r="TWK50" s="47" t="s">
        <v>118</v>
      </c>
      <c r="TWL50" s="47">
        <v>3241</v>
      </c>
      <c r="TWM50" s="47">
        <v>1090</v>
      </c>
      <c r="TWN50" s="51" t="s">
        <v>119</v>
      </c>
      <c r="TWO50" s="48">
        <v>0</v>
      </c>
      <c r="TWP50" s="48">
        <f>TWO50-TWS50</f>
        <v>-122330</v>
      </c>
      <c r="TWQ50" s="48">
        <v>0</v>
      </c>
      <c r="TWR50" s="48">
        <v>0</v>
      </c>
      <c r="TWS50" s="48">
        <v>122330</v>
      </c>
      <c r="TWT50" s="49">
        <v>0</v>
      </c>
      <c r="TWU50" s="48">
        <v>0</v>
      </c>
      <c r="TWV50" s="48">
        <v>0</v>
      </c>
      <c r="TWW50" s="48">
        <v>0</v>
      </c>
      <c r="TWX50" s="48">
        <v>0</v>
      </c>
      <c r="TWY50" s="48">
        <v>0</v>
      </c>
      <c r="TWZ50" s="48">
        <f>TWO50+TWT50</f>
        <v>0</v>
      </c>
      <c r="TXA50" s="47" t="s">
        <v>118</v>
      </c>
      <c r="TXB50" s="47">
        <v>3241</v>
      </c>
      <c r="TXC50" s="47">
        <v>1090</v>
      </c>
      <c r="TXD50" s="51" t="s">
        <v>119</v>
      </c>
      <c r="TXE50" s="48">
        <v>0</v>
      </c>
      <c r="TXF50" s="48">
        <f>TXE50-TXI50</f>
        <v>-122330</v>
      </c>
      <c r="TXG50" s="48">
        <v>0</v>
      </c>
      <c r="TXH50" s="48">
        <v>0</v>
      </c>
      <c r="TXI50" s="48">
        <v>122330</v>
      </c>
      <c r="TXJ50" s="49">
        <v>0</v>
      </c>
      <c r="TXK50" s="48">
        <v>0</v>
      </c>
      <c r="TXL50" s="48">
        <v>0</v>
      </c>
      <c r="TXM50" s="48">
        <v>0</v>
      </c>
      <c r="TXN50" s="48">
        <v>0</v>
      </c>
      <c r="TXO50" s="48">
        <v>0</v>
      </c>
      <c r="TXP50" s="48">
        <f>TXE50+TXJ50</f>
        <v>0</v>
      </c>
      <c r="TXQ50" s="47" t="s">
        <v>118</v>
      </c>
      <c r="TXR50" s="47">
        <v>3241</v>
      </c>
      <c r="TXS50" s="47">
        <v>1090</v>
      </c>
      <c r="TXT50" s="51" t="s">
        <v>119</v>
      </c>
      <c r="TXU50" s="48">
        <v>0</v>
      </c>
      <c r="TXV50" s="48">
        <f>TXU50-TXY50</f>
        <v>-122330</v>
      </c>
      <c r="TXW50" s="48">
        <v>0</v>
      </c>
      <c r="TXX50" s="48">
        <v>0</v>
      </c>
      <c r="TXY50" s="48">
        <v>122330</v>
      </c>
      <c r="TXZ50" s="49">
        <v>0</v>
      </c>
      <c r="TYA50" s="48">
        <v>0</v>
      </c>
      <c r="TYB50" s="48">
        <v>0</v>
      </c>
      <c r="TYC50" s="48">
        <v>0</v>
      </c>
      <c r="TYD50" s="48">
        <v>0</v>
      </c>
      <c r="TYE50" s="48">
        <v>0</v>
      </c>
      <c r="TYF50" s="48">
        <f>TXU50+TXZ50</f>
        <v>0</v>
      </c>
      <c r="TYG50" s="47" t="s">
        <v>118</v>
      </c>
      <c r="TYH50" s="47">
        <v>3241</v>
      </c>
      <c r="TYI50" s="47">
        <v>1090</v>
      </c>
      <c r="TYJ50" s="51" t="s">
        <v>119</v>
      </c>
      <c r="TYK50" s="48">
        <v>0</v>
      </c>
      <c r="TYL50" s="48">
        <f>TYK50-TYO50</f>
        <v>-122330</v>
      </c>
      <c r="TYM50" s="48">
        <v>0</v>
      </c>
      <c r="TYN50" s="48">
        <v>0</v>
      </c>
      <c r="TYO50" s="48">
        <v>122330</v>
      </c>
      <c r="TYP50" s="49">
        <v>0</v>
      </c>
      <c r="TYQ50" s="48">
        <v>0</v>
      </c>
      <c r="TYR50" s="48">
        <v>0</v>
      </c>
      <c r="TYS50" s="48">
        <v>0</v>
      </c>
      <c r="TYT50" s="48">
        <v>0</v>
      </c>
      <c r="TYU50" s="48">
        <v>0</v>
      </c>
      <c r="TYV50" s="48">
        <f>TYK50+TYP50</f>
        <v>0</v>
      </c>
      <c r="TYW50" s="47" t="s">
        <v>118</v>
      </c>
      <c r="TYX50" s="47">
        <v>3241</v>
      </c>
      <c r="TYY50" s="47">
        <v>1090</v>
      </c>
      <c r="TYZ50" s="51" t="s">
        <v>119</v>
      </c>
      <c r="TZA50" s="48">
        <v>0</v>
      </c>
      <c r="TZB50" s="48">
        <f>TZA50-TZE50</f>
        <v>-122330</v>
      </c>
      <c r="TZC50" s="48">
        <v>0</v>
      </c>
      <c r="TZD50" s="48">
        <v>0</v>
      </c>
      <c r="TZE50" s="48">
        <v>122330</v>
      </c>
      <c r="TZF50" s="49">
        <v>0</v>
      </c>
      <c r="TZG50" s="48">
        <v>0</v>
      </c>
      <c r="TZH50" s="48">
        <v>0</v>
      </c>
      <c r="TZI50" s="48">
        <v>0</v>
      </c>
      <c r="TZJ50" s="48">
        <v>0</v>
      </c>
      <c r="TZK50" s="48">
        <v>0</v>
      </c>
      <c r="TZL50" s="48">
        <f>TZA50+TZF50</f>
        <v>0</v>
      </c>
      <c r="TZM50" s="47" t="s">
        <v>118</v>
      </c>
      <c r="TZN50" s="47">
        <v>3241</v>
      </c>
      <c r="TZO50" s="47">
        <v>1090</v>
      </c>
      <c r="TZP50" s="51" t="s">
        <v>119</v>
      </c>
      <c r="TZQ50" s="48">
        <v>0</v>
      </c>
      <c r="TZR50" s="48">
        <f>TZQ50-TZU50</f>
        <v>-122330</v>
      </c>
      <c r="TZS50" s="48">
        <v>0</v>
      </c>
      <c r="TZT50" s="48">
        <v>0</v>
      </c>
      <c r="TZU50" s="48">
        <v>122330</v>
      </c>
      <c r="TZV50" s="49">
        <v>0</v>
      </c>
      <c r="TZW50" s="48">
        <v>0</v>
      </c>
      <c r="TZX50" s="48">
        <v>0</v>
      </c>
      <c r="TZY50" s="48">
        <v>0</v>
      </c>
      <c r="TZZ50" s="48">
        <v>0</v>
      </c>
      <c r="UAA50" s="48">
        <v>0</v>
      </c>
      <c r="UAB50" s="48">
        <f>TZQ50+TZV50</f>
        <v>0</v>
      </c>
      <c r="UAC50" s="47" t="s">
        <v>118</v>
      </c>
      <c r="UAD50" s="47">
        <v>3241</v>
      </c>
      <c r="UAE50" s="47">
        <v>1090</v>
      </c>
      <c r="UAF50" s="51" t="s">
        <v>119</v>
      </c>
      <c r="UAG50" s="48">
        <v>0</v>
      </c>
      <c r="UAH50" s="48">
        <f>UAG50-UAK50</f>
        <v>-122330</v>
      </c>
      <c r="UAI50" s="48">
        <v>0</v>
      </c>
      <c r="UAJ50" s="48">
        <v>0</v>
      </c>
      <c r="UAK50" s="48">
        <v>122330</v>
      </c>
      <c r="UAL50" s="49">
        <v>0</v>
      </c>
      <c r="UAM50" s="48">
        <v>0</v>
      </c>
      <c r="UAN50" s="48">
        <v>0</v>
      </c>
      <c r="UAO50" s="48">
        <v>0</v>
      </c>
      <c r="UAP50" s="48">
        <v>0</v>
      </c>
      <c r="UAQ50" s="48">
        <v>0</v>
      </c>
      <c r="UAR50" s="48">
        <f>UAG50+UAL50</f>
        <v>0</v>
      </c>
      <c r="UAS50" s="47" t="s">
        <v>118</v>
      </c>
      <c r="UAT50" s="47">
        <v>3241</v>
      </c>
      <c r="UAU50" s="47">
        <v>1090</v>
      </c>
      <c r="UAV50" s="51" t="s">
        <v>119</v>
      </c>
      <c r="UAW50" s="48">
        <v>0</v>
      </c>
      <c r="UAX50" s="48">
        <f>UAW50-UBA50</f>
        <v>-122330</v>
      </c>
      <c r="UAY50" s="48">
        <v>0</v>
      </c>
      <c r="UAZ50" s="48">
        <v>0</v>
      </c>
      <c r="UBA50" s="48">
        <v>122330</v>
      </c>
      <c r="UBB50" s="49">
        <v>0</v>
      </c>
      <c r="UBC50" s="48">
        <v>0</v>
      </c>
      <c r="UBD50" s="48">
        <v>0</v>
      </c>
      <c r="UBE50" s="48">
        <v>0</v>
      </c>
      <c r="UBF50" s="48">
        <v>0</v>
      </c>
      <c r="UBG50" s="48">
        <v>0</v>
      </c>
      <c r="UBH50" s="48">
        <f>UAW50+UBB50</f>
        <v>0</v>
      </c>
      <c r="UBI50" s="47" t="s">
        <v>118</v>
      </c>
      <c r="UBJ50" s="47">
        <v>3241</v>
      </c>
      <c r="UBK50" s="47">
        <v>1090</v>
      </c>
      <c r="UBL50" s="51" t="s">
        <v>119</v>
      </c>
      <c r="UBM50" s="48">
        <v>0</v>
      </c>
      <c r="UBN50" s="48">
        <f>UBM50-UBQ50</f>
        <v>-122330</v>
      </c>
      <c r="UBO50" s="48">
        <v>0</v>
      </c>
      <c r="UBP50" s="48">
        <v>0</v>
      </c>
      <c r="UBQ50" s="48">
        <v>122330</v>
      </c>
      <c r="UBR50" s="49">
        <v>0</v>
      </c>
      <c r="UBS50" s="48">
        <v>0</v>
      </c>
      <c r="UBT50" s="48">
        <v>0</v>
      </c>
      <c r="UBU50" s="48">
        <v>0</v>
      </c>
      <c r="UBV50" s="48">
        <v>0</v>
      </c>
      <c r="UBW50" s="48">
        <v>0</v>
      </c>
      <c r="UBX50" s="48">
        <f>UBM50+UBR50</f>
        <v>0</v>
      </c>
      <c r="UBY50" s="47" t="s">
        <v>118</v>
      </c>
      <c r="UBZ50" s="47">
        <v>3241</v>
      </c>
      <c r="UCA50" s="47">
        <v>1090</v>
      </c>
      <c r="UCB50" s="51" t="s">
        <v>119</v>
      </c>
      <c r="UCC50" s="48">
        <v>0</v>
      </c>
      <c r="UCD50" s="48">
        <f>UCC50-UCG50</f>
        <v>-122330</v>
      </c>
      <c r="UCE50" s="48">
        <v>0</v>
      </c>
      <c r="UCF50" s="48">
        <v>0</v>
      </c>
      <c r="UCG50" s="48">
        <v>122330</v>
      </c>
      <c r="UCH50" s="49">
        <v>0</v>
      </c>
      <c r="UCI50" s="48">
        <v>0</v>
      </c>
      <c r="UCJ50" s="48">
        <v>0</v>
      </c>
      <c r="UCK50" s="48">
        <v>0</v>
      </c>
      <c r="UCL50" s="48">
        <v>0</v>
      </c>
      <c r="UCM50" s="48">
        <v>0</v>
      </c>
      <c r="UCN50" s="48">
        <f>UCC50+UCH50</f>
        <v>0</v>
      </c>
      <c r="UCO50" s="47" t="s">
        <v>118</v>
      </c>
      <c r="UCP50" s="47">
        <v>3241</v>
      </c>
      <c r="UCQ50" s="47">
        <v>1090</v>
      </c>
      <c r="UCR50" s="51" t="s">
        <v>119</v>
      </c>
      <c r="UCS50" s="48">
        <v>0</v>
      </c>
      <c r="UCT50" s="48">
        <f>UCS50-UCW50</f>
        <v>-122330</v>
      </c>
      <c r="UCU50" s="48">
        <v>0</v>
      </c>
      <c r="UCV50" s="48">
        <v>0</v>
      </c>
      <c r="UCW50" s="48">
        <v>122330</v>
      </c>
      <c r="UCX50" s="49">
        <v>0</v>
      </c>
      <c r="UCY50" s="48">
        <v>0</v>
      </c>
      <c r="UCZ50" s="48">
        <v>0</v>
      </c>
      <c r="UDA50" s="48">
        <v>0</v>
      </c>
      <c r="UDB50" s="48">
        <v>0</v>
      </c>
      <c r="UDC50" s="48">
        <v>0</v>
      </c>
      <c r="UDD50" s="48">
        <f>UCS50+UCX50</f>
        <v>0</v>
      </c>
      <c r="UDE50" s="47" t="s">
        <v>118</v>
      </c>
      <c r="UDF50" s="47">
        <v>3241</v>
      </c>
      <c r="UDG50" s="47">
        <v>1090</v>
      </c>
      <c r="UDH50" s="51" t="s">
        <v>119</v>
      </c>
      <c r="UDI50" s="48">
        <v>0</v>
      </c>
      <c r="UDJ50" s="48">
        <f>UDI50-UDM50</f>
        <v>-122330</v>
      </c>
      <c r="UDK50" s="48">
        <v>0</v>
      </c>
      <c r="UDL50" s="48">
        <v>0</v>
      </c>
      <c r="UDM50" s="48">
        <v>122330</v>
      </c>
      <c r="UDN50" s="49">
        <v>0</v>
      </c>
      <c r="UDO50" s="48">
        <v>0</v>
      </c>
      <c r="UDP50" s="48">
        <v>0</v>
      </c>
      <c r="UDQ50" s="48">
        <v>0</v>
      </c>
      <c r="UDR50" s="48">
        <v>0</v>
      </c>
      <c r="UDS50" s="48">
        <v>0</v>
      </c>
      <c r="UDT50" s="48">
        <f>UDI50+UDN50</f>
        <v>0</v>
      </c>
      <c r="UDU50" s="47" t="s">
        <v>118</v>
      </c>
      <c r="UDV50" s="47">
        <v>3241</v>
      </c>
      <c r="UDW50" s="47">
        <v>1090</v>
      </c>
      <c r="UDX50" s="51" t="s">
        <v>119</v>
      </c>
      <c r="UDY50" s="48">
        <v>0</v>
      </c>
      <c r="UDZ50" s="48">
        <f>UDY50-UEC50</f>
        <v>-122330</v>
      </c>
      <c r="UEA50" s="48">
        <v>0</v>
      </c>
      <c r="UEB50" s="48">
        <v>0</v>
      </c>
      <c r="UEC50" s="48">
        <v>122330</v>
      </c>
      <c r="UED50" s="49">
        <v>0</v>
      </c>
      <c r="UEE50" s="48">
        <v>0</v>
      </c>
      <c r="UEF50" s="48">
        <v>0</v>
      </c>
      <c r="UEG50" s="48">
        <v>0</v>
      </c>
      <c r="UEH50" s="48">
        <v>0</v>
      </c>
      <c r="UEI50" s="48">
        <v>0</v>
      </c>
      <c r="UEJ50" s="48">
        <f>UDY50+UED50</f>
        <v>0</v>
      </c>
      <c r="UEK50" s="47" t="s">
        <v>118</v>
      </c>
      <c r="UEL50" s="47">
        <v>3241</v>
      </c>
      <c r="UEM50" s="47">
        <v>1090</v>
      </c>
      <c r="UEN50" s="51" t="s">
        <v>119</v>
      </c>
      <c r="UEO50" s="48">
        <v>0</v>
      </c>
      <c r="UEP50" s="48">
        <f>UEO50-UES50</f>
        <v>-122330</v>
      </c>
      <c r="UEQ50" s="48">
        <v>0</v>
      </c>
      <c r="UER50" s="48">
        <v>0</v>
      </c>
      <c r="UES50" s="48">
        <v>122330</v>
      </c>
      <c r="UET50" s="49">
        <v>0</v>
      </c>
      <c r="UEU50" s="48">
        <v>0</v>
      </c>
      <c r="UEV50" s="48">
        <v>0</v>
      </c>
      <c r="UEW50" s="48">
        <v>0</v>
      </c>
      <c r="UEX50" s="48">
        <v>0</v>
      </c>
      <c r="UEY50" s="48">
        <v>0</v>
      </c>
      <c r="UEZ50" s="48">
        <f>UEO50+UET50</f>
        <v>0</v>
      </c>
      <c r="UFA50" s="47" t="s">
        <v>118</v>
      </c>
      <c r="UFB50" s="47">
        <v>3241</v>
      </c>
      <c r="UFC50" s="47">
        <v>1090</v>
      </c>
      <c r="UFD50" s="51" t="s">
        <v>119</v>
      </c>
      <c r="UFE50" s="48">
        <v>0</v>
      </c>
      <c r="UFF50" s="48">
        <f>UFE50-UFI50</f>
        <v>-122330</v>
      </c>
      <c r="UFG50" s="48">
        <v>0</v>
      </c>
      <c r="UFH50" s="48">
        <v>0</v>
      </c>
      <c r="UFI50" s="48">
        <v>122330</v>
      </c>
      <c r="UFJ50" s="49">
        <v>0</v>
      </c>
      <c r="UFK50" s="48">
        <v>0</v>
      </c>
      <c r="UFL50" s="48">
        <v>0</v>
      </c>
      <c r="UFM50" s="48">
        <v>0</v>
      </c>
      <c r="UFN50" s="48">
        <v>0</v>
      </c>
      <c r="UFO50" s="48">
        <v>0</v>
      </c>
      <c r="UFP50" s="48">
        <f>UFE50+UFJ50</f>
        <v>0</v>
      </c>
      <c r="UFQ50" s="47" t="s">
        <v>118</v>
      </c>
      <c r="UFR50" s="47">
        <v>3241</v>
      </c>
      <c r="UFS50" s="47">
        <v>1090</v>
      </c>
      <c r="UFT50" s="51" t="s">
        <v>119</v>
      </c>
      <c r="UFU50" s="48">
        <v>0</v>
      </c>
      <c r="UFV50" s="48">
        <f>UFU50-UFY50</f>
        <v>-122330</v>
      </c>
      <c r="UFW50" s="48">
        <v>0</v>
      </c>
      <c r="UFX50" s="48">
        <v>0</v>
      </c>
      <c r="UFY50" s="48">
        <v>122330</v>
      </c>
      <c r="UFZ50" s="49">
        <v>0</v>
      </c>
      <c r="UGA50" s="48">
        <v>0</v>
      </c>
      <c r="UGB50" s="48">
        <v>0</v>
      </c>
      <c r="UGC50" s="48">
        <v>0</v>
      </c>
      <c r="UGD50" s="48">
        <v>0</v>
      </c>
      <c r="UGE50" s="48">
        <v>0</v>
      </c>
      <c r="UGF50" s="48">
        <f>UFU50+UFZ50</f>
        <v>0</v>
      </c>
      <c r="UGG50" s="47" t="s">
        <v>118</v>
      </c>
      <c r="UGH50" s="47">
        <v>3241</v>
      </c>
      <c r="UGI50" s="47">
        <v>1090</v>
      </c>
      <c r="UGJ50" s="51" t="s">
        <v>119</v>
      </c>
      <c r="UGK50" s="48">
        <v>0</v>
      </c>
      <c r="UGL50" s="48">
        <f>UGK50-UGO50</f>
        <v>-122330</v>
      </c>
      <c r="UGM50" s="48">
        <v>0</v>
      </c>
      <c r="UGN50" s="48">
        <v>0</v>
      </c>
      <c r="UGO50" s="48">
        <v>122330</v>
      </c>
      <c r="UGP50" s="49">
        <v>0</v>
      </c>
      <c r="UGQ50" s="48">
        <v>0</v>
      </c>
      <c r="UGR50" s="48">
        <v>0</v>
      </c>
      <c r="UGS50" s="48">
        <v>0</v>
      </c>
      <c r="UGT50" s="48">
        <v>0</v>
      </c>
      <c r="UGU50" s="48">
        <v>0</v>
      </c>
      <c r="UGV50" s="48">
        <f>UGK50+UGP50</f>
        <v>0</v>
      </c>
      <c r="UGW50" s="47" t="s">
        <v>118</v>
      </c>
      <c r="UGX50" s="47">
        <v>3241</v>
      </c>
      <c r="UGY50" s="47">
        <v>1090</v>
      </c>
      <c r="UGZ50" s="51" t="s">
        <v>119</v>
      </c>
      <c r="UHA50" s="48">
        <v>0</v>
      </c>
      <c r="UHB50" s="48">
        <f>UHA50-UHE50</f>
        <v>-122330</v>
      </c>
      <c r="UHC50" s="48">
        <v>0</v>
      </c>
      <c r="UHD50" s="48">
        <v>0</v>
      </c>
      <c r="UHE50" s="48">
        <v>122330</v>
      </c>
      <c r="UHF50" s="49">
        <v>0</v>
      </c>
      <c r="UHG50" s="48">
        <v>0</v>
      </c>
      <c r="UHH50" s="48">
        <v>0</v>
      </c>
      <c r="UHI50" s="48">
        <v>0</v>
      </c>
      <c r="UHJ50" s="48">
        <v>0</v>
      </c>
      <c r="UHK50" s="48">
        <v>0</v>
      </c>
      <c r="UHL50" s="48">
        <f>UHA50+UHF50</f>
        <v>0</v>
      </c>
      <c r="UHM50" s="47" t="s">
        <v>118</v>
      </c>
      <c r="UHN50" s="47">
        <v>3241</v>
      </c>
      <c r="UHO50" s="47">
        <v>1090</v>
      </c>
      <c r="UHP50" s="51" t="s">
        <v>119</v>
      </c>
      <c r="UHQ50" s="48">
        <v>0</v>
      </c>
      <c r="UHR50" s="48">
        <f>UHQ50-UHU50</f>
        <v>-122330</v>
      </c>
      <c r="UHS50" s="48">
        <v>0</v>
      </c>
      <c r="UHT50" s="48">
        <v>0</v>
      </c>
      <c r="UHU50" s="48">
        <v>122330</v>
      </c>
      <c r="UHV50" s="49">
        <v>0</v>
      </c>
      <c r="UHW50" s="48">
        <v>0</v>
      </c>
      <c r="UHX50" s="48">
        <v>0</v>
      </c>
      <c r="UHY50" s="48">
        <v>0</v>
      </c>
      <c r="UHZ50" s="48">
        <v>0</v>
      </c>
      <c r="UIA50" s="48">
        <v>0</v>
      </c>
      <c r="UIB50" s="48">
        <f>UHQ50+UHV50</f>
        <v>0</v>
      </c>
      <c r="UIC50" s="47" t="s">
        <v>118</v>
      </c>
      <c r="UID50" s="47">
        <v>3241</v>
      </c>
      <c r="UIE50" s="47">
        <v>1090</v>
      </c>
      <c r="UIF50" s="51" t="s">
        <v>119</v>
      </c>
      <c r="UIG50" s="48">
        <v>0</v>
      </c>
      <c r="UIH50" s="48">
        <f>UIG50-UIK50</f>
        <v>-122330</v>
      </c>
      <c r="UII50" s="48">
        <v>0</v>
      </c>
      <c r="UIJ50" s="48">
        <v>0</v>
      </c>
      <c r="UIK50" s="48">
        <v>122330</v>
      </c>
      <c r="UIL50" s="49">
        <v>0</v>
      </c>
      <c r="UIM50" s="48">
        <v>0</v>
      </c>
      <c r="UIN50" s="48">
        <v>0</v>
      </c>
      <c r="UIO50" s="48">
        <v>0</v>
      </c>
      <c r="UIP50" s="48">
        <v>0</v>
      </c>
      <c r="UIQ50" s="48">
        <v>0</v>
      </c>
      <c r="UIR50" s="48">
        <f>UIG50+UIL50</f>
        <v>0</v>
      </c>
      <c r="UIS50" s="47" t="s">
        <v>118</v>
      </c>
      <c r="UIT50" s="47">
        <v>3241</v>
      </c>
      <c r="UIU50" s="47">
        <v>1090</v>
      </c>
      <c r="UIV50" s="51" t="s">
        <v>119</v>
      </c>
      <c r="UIW50" s="48">
        <v>0</v>
      </c>
      <c r="UIX50" s="48">
        <f>UIW50-UJA50</f>
        <v>-122330</v>
      </c>
      <c r="UIY50" s="48">
        <v>0</v>
      </c>
      <c r="UIZ50" s="48">
        <v>0</v>
      </c>
      <c r="UJA50" s="48">
        <v>122330</v>
      </c>
      <c r="UJB50" s="49">
        <v>0</v>
      </c>
      <c r="UJC50" s="48">
        <v>0</v>
      </c>
      <c r="UJD50" s="48">
        <v>0</v>
      </c>
      <c r="UJE50" s="48">
        <v>0</v>
      </c>
      <c r="UJF50" s="48">
        <v>0</v>
      </c>
      <c r="UJG50" s="48">
        <v>0</v>
      </c>
      <c r="UJH50" s="48">
        <f>UIW50+UJB50</f>
        <v>0</v>
      </c>
      <c r="UJI50" s="47" t="s">
        <v>118</v>
      </c>
      <c r="UJJ50" s="47">
        <v>3241</v>
      </c>
      <c r="UJK50" s="47">
        <v>1090</v>
      </c>
      <c r="UJL50" s="51" t="s">
        <v>119</v>
      </c>
      <c r="UJM50" s="48">
        <v>0</v>
      </c>
      <c r="UJN50" s="48">
        <f>UJM50-UJQ50</f>
        <v>-122330</v>
      </c>
      <c r="UJO50" s="48">
        <v>0</v>
      </c>
      <c r="UJP50" s="48">
        <v>0</v>
      </c>
      <c r="UJQ50" s="48">
        <v>122330</v>
      </c>
      <c r="UJR50" s="49">
        <v>0</v>
      </c>
      <c r="UJS50" s="48">
        <v>0</v>
      </c>
      <c r="UJT50" s="48">
        <v>0</v>
      </c>
      <c r="UJU50" s="48">
        <v>0</v>
      </c>
      <c r="UJV50" s="48">
        <v>0</v>
      </c>
      <c r="UJW50" s="48">
        <v>0</v>
      </c>
      <c r="UJX50" s="48">
        <f>UJM50+UJR50</f>
        <v>0</v>
      </c>
      <c r="UJY50" s="47" t="s">
        <v>118</v>
      </c>
      <c r="UJZ50" s="47">
        <v>3241</v>
      </c>
      <c r="UKA50" s="47">
        <v>1090</v>
      </c>
      <c r="UKB50" s="51" t="s">
        <v>119</v>
      </c>
      <c r="UKC50" s="48">
        <v>0</v>
      </c>
      <c r="UKD50" s="48">
        <f>UKC50-UKG50</f>
        <v>-122330</v>
      </c>
      <c r="UKE50" s="48">
        <v>0</v>
      </c>
      <c r="UKF50" s="48">
        <v>0</v>
      </c>
      <c r="UKG50" s="48">
        <v>122330</v>
      </c>
      <c r="UKH50" s="49">
        <v>0</v>
      </c>
      <c r="UKI50" s="48">
        <v>0</v>
      </c>
      <c r="UKJ50" s="48">
        <v>0</v>
      </c>
      <c r="UKK50" s="48">
        <v>0</v>
      </c>
      <c r="UKL50" s="48">
        <v>0</v>
      </c>
      <c r="UKM50" s="48">
        <v>0</v>
      </c>
      <c r="UKN50" s="48">
        <f>UKC50+UKH50</f>
        <v>0</v>
      </c>
      <c r="UKO50" s="47" t="s">
        <v>118</v>
      </c>
      <c r="UKP50" s="47">
        <v>3241</v>
      </c>
      <c r="UKQ50" s="47">
        <v>1090</v>
      </c>
      <c r="UKR50" s="51" t="s">
        <v>119</v>
      </c>
      <c r="UKS50" s="48">
        <v>0</v>
      </c>
      <c r="UKT50" s="48">
        <f>UKS50-UKW50</f>
        <v>-122330</v>
      </c>
      <c r="UKU50" s="48">
        <v>0</v>
      </c>
      <c r="UKV50" s="48">
        <v>0</v>
      </c>
      <c r="UKW50" s="48">
        <v>122330</v>
      </c>
      <c r="UKX50" s="49">
        <v>0</v>
      </c>
      <c r="UKY50" s="48">
        <v>0</v>
      </c>
      <c r="UKZ50" s="48">
        <v>0</v>
      </c>
      <c r="ULA50" s="48">
        <v>0</v>
      </c>
      <c r="ULB50" s="48">
        <v>0</v>
      </c>
      <c r="ULC50" s="48">
        <v>0</v>
      </c>
      <c r="ULD50" s="48">
        <f>UKS50+UKX50</f>
        <v>0</v>
      </c>
      <c r="ULE50" s="47" t="s">
        <v>118</v>
      </c>
      <c r="ULF50" s="47">
        <v>3241</v>
      </c>
      <c r="ULG50" s="47">
        <v>1090</v>
      </c>
      <c r="ULH50" s="51" t="s">
        <v>119</v>
      </c>
      <c r="ULI50" s="48">
        <v>0</v>
      </c>
      <c r="ULJ50" s="48">
        <f>ULI50-ULM50</f>
        <v>-122330</v>
      </c>
      <c r="ULK50" s="48">
        <v>0</v>
      </c>
      <c r="ULL50" s="48">
        <v>0</v>
      </c>
      <c r="ULM50" s="48">
        <v>122330</v>
      </c>
      <c r="ULN50" s="49">
        <v>0</v>
      </c>
      <c r="ULO50" s="48">
        <v>0</v>
      </c>
      <c r="ULP50" s="48">
        <v>0</v>
      </c>
      <c r="ULQ50" s="48">
        <v>0</v>
      </c>
      <c r="ULR50" s="48">
        <v>0</v>
      </c>
      <c r="ULS50" s="48">
        <v>0</v>
      </c>
      <c r="ULT50" s="48">
        <f>ULI50+ULN50</f>
        <v>0</v>
      </c>
      <c r="ULU50" s="47" t="s">
        <v>118</v>
      </c>
      <c r="ULV50" s="47">
        <v>3241</v>
      </c>
      <c r="ULW50" s="47">
        <v>1090</v>
      </c>
      <c r="ULX50" s="51" t="s">
        <v>119</v>
      </c>
      <c r="ULY50" s="48">
        <v>0</v>
      </c>
      <c r="ULZ50" s="48">
        <f>ULY50-UMC50</f>
        <v>-122330</v>
      </c>
      <c r="UMA50" s="48">
        <v>0</v>
      </c>
      <c r="UMB50" s="48">
        <v>0</v>
      </c>
      <c r="UMC50" s="48">
        <v>122330</v>
      </c>
      <c r="UMD50" s="49">
        <v>0</v>
      </c>
      <c r="UME50" s="48">
        <v>0</v>
      </c>
      <c r="UMF50" s="48">
        <v>0</v>
      </c>
      <c r="UMG50" s="48">
        <v>0</v>
      </c>
      <c r="UMH50" s="48">
        <v>0</v>
      </c>
      <c r="UMI50" s="48">
        <v>0</v>
      </c>
      <c r="UMJ50" s="48">
        <f>ULY50+UMD50</f>
        <v>0</v>
      </c>
      <c r="UMK50" s="47" t="s">
        <v>118</v>
      </c>
      <c r="UML50" s="47">
        <v>3241</v>
      </c>
      <c r="UMM50" s="47">
        <v>1090</v>
      </c>
      <c r="UMN50" s="51" t="s">
        <v>119</v>
      </c>
      <c r="UMO50" s="48">
        <v>0</v>
      </c>
      <c r="UMP50" s="48">
        <f>UMO50-UMS50</f>
        <v>-122330</v>
      </c>
      <c r="UMQ50" s="48">
        <v>0</v>
      </c>
      <c r="UMR50" s="48">
        <v>0</v>
      </c>
      <c r="UMS50" s="48">
        <v>122330</v>
      </c>
      <c r="UMT50" s="49">
        <v>0</v>
      </c>
      <c r="UMU50" s="48">
        <v>0</v>
      </c>
      <c r="UMV50" s="48">
        <v>0</v>
      </c>
      <c r="UMW50" s="48">
        <v>0</v>
      </c>
      <c r="UMX50" s="48">
        <v>0</v>
      </c>
      <c r="UMY50" s="48">
        <v>0</v>
      </c>
      <c r="UMZ50" s="48">
        <f>UMO50+UMT50</f>
        <v>0</v>
      </c>
      <c r="UNA50" s="47" t="s">
        <v>118</v>
      </c>
      <c r="UNB50" s="47">
        <v>3241</v>
      </c>
      <c r="UNC50" s="47">
        <v>1090</v>
      </c>
      <c r="UND50" s="51" t="s">
        <v>119</v>
      </c>
      <c r="UNE50" s="48">
        <v>0</v>
      </c>
      <c r="UNF50" s="48">
        <f>UNE50-UNI50</f>
        <v>-122330</v>
      </c>
      <c r="UNG50" s="48">
        <v>0</v>
      </c>
      <c r="UNH50" s="48">
        <v>0</v>
      </c>
      <c r="UNI50" s="48">
        <v>122330</v>
      </c>
      <c r="UNJ50" s="49">
        <v>0</v>
      </c>
      <c r="UNK50" s="48">
        <v>0</v>
      </c>
      <c r="UNL50" s="48">
        <v>0</v>
      </c>
      <c r="UNM50" s="48">
        <v>0</v>
      </c>
      <c r="UNN50" s="48">
        <v>0</v>
      </c>
      <c r="UNO50" s="48">
        <v>0</v>
      </c>
      <c r="UNP50" s="48">
        <f>UNE50+UNJ50</f>
        <v>0</v>
      </c>
      <c r="UNQ50" s="47" t="s">
        <v>118</v>
      </c>
      <c r="UNR50" s="47">
        <v>3241</v>
      </c>
      <c r="UNS50" s="47">
        <v>1090</v>
      </c>
      <c r="UNT50" s="51" t="s">
        <v>119</v>
      </c>
      <c r="UNU50" s="48">
        <v>0</v>
      </c>
      <c r="UNV50" s="48">
        <f>UNU50-UNY50</f>
        <v>-122330</v>
      </c>
      <c r="UNW50" s="48">
        <v>0</v>
      </c>
      <c r="UNX50" s="48">
        <v>0</v>
      </c>
      <c r="UNY50" s="48">
        <v>122330</v>
      </c>
      <c r="UNZ50" s="49">
        <v>0</v>
      </c>
      <c r="UOA50" s="48">
        <v>0</v>
      </c>
      <c r="UOB50" s="48">
        <v>0</v>
      </c>
      <c r="UOC50" s="48">
        <v>0</v>
      </c>
      <c r="UOD50" s="48">
        <v>0</v>
      </c>
      <c r="UOE50" s="48">
        <v>0</v>
      </c>
      <c r="UOF50" s="48">
        <f>UNU50+UNZ50</f>
        <v>0</v>
      </c>
      <c r="UOG50" s="47" t="s">
        <v>118</v>
      </c>
      <c r="UOH50" s="47">
        <v>3241</v>
      </c>
      <c r="UOI50" s="47">
        <v>1090</v>
      </c>
      <c r="UOJ50" s="51" t="s">
        <v>119</v>
      </c>
      <c r="UOK50" s="48">
        <v>0</v>
      </c>
      <c r="UOL50" s="48">
        <f>UOK50-UOO50</f>
        <v>-122330</v>
      </c>
      <c r="UOM50" s="48">
        <v>0</v>
      </c>
      <c r="UON50" s="48">
        <v>0</v>
      </c>
      <c r="UOO50" s="48">
        <v>122330</v>
      </c>
      <c r="UOP50" s="49">
        <v>0</v>
      </c>
      <c r="UOQ50" s="48">
        <v>0</v>
      </c>
      <c r="UOR50" s="48">
        <v>0</v>
      </c>
      <c r="UOS50" s="48">
        <v>0</v>
      </c>
      <c r="UOT50" s="48">
        <v>0</v>
      </c>
      <c r="UOU50" s="48">
        <v>0</v>
      </c>
      <c r="UOV50" s="48">
        <f>UOK50+UOP50</f>
        <v>0</v>
      </c>
      <c r="UOW50" s="47" t="s">
        <v>118</v>
      </c>
      <c r="UOX50" s="47">
        <v>3241</v>
      </c>
      <c r="UOY50" s="47">
        <v>1090</v>
      </c>
      <c r="UOZ50" s="51" t="s">
        <v>119</v>
      </c>
      <c r="UPA50" s="48">
        <v>0</v>
      </c>
      <c r="UPB50" s="48">
        <f>UPA50-UPE50</f>
        <v>-122330</v>
      </c>
      <c r="UPC50" s="48">
        <v>0</v>
      </c>
      <c r="UPD50" s="48">
        <v>0</v>
      </c>
      <c r="UPE50" s="48">
        <v>122330</v>
      </c>
      <c r="UPF50" s="49">
        <v>0</v>
      </c>
      <c r="UPG50" s="48">
        <v>0</v>
      </c>
      <c r="UPH50" s="48">
        <v>0</v>
      </c>
      <c r="UPI50" s="48">
        <v>0</v>
      </c>
      <c r="UPJ50" s="48">
        <v>0</v>
      </c>
      <c r="UPK50" s="48">
        <v>0</v>
      </c>
      <c r="UPL50" s="48">
        <f>UPA50+UPF50</f>
        <v>0</v>
      </c>
      <c r="UPM50" s="47" t="s">
        <v>118</v>
      </c>
      <c r="UPN50" s="47">
        <v>3241</v>
      </c>
      <c r="UPO50" s="47">
        <v>1090</v>
      </c>
      <c r="UPP50" s="51" t="s">
        <v>119</v>
      </c>
      <c r="UPQ50" s="48">
        <v>0</v>
      </c>
      <c r="UPR50" s="48">
        <f>UPQ50-UPU50</f>
        <v>-122330</v>
      </c>
      <c r="UPS50" s="48">
        <v>0</v>
      </c>
      <c r="UPT50" s="48">
        <v>0</v>
      </c>
      <c r="UPU50" s="48">
        <v>122330</v>
      </c>
      <c r="UPV50" s="49">
        <v>0</v>
      </c>
      <c r="UPW50" s="48">
        <v>0</v>
      </c>
      <c r="UPX50" s="48">
        <v>0</v>
      </c>
      <c r="UPY50" s="48">
        <v>0</v>
      </c>
      <c r="UPZ50" s="48">
        <v>0</v>
      </c>
      <c r="UQA50" s="48">
        <v>0</v>
      </c>
      <c r="UQB50" s="48">
        <f>UPQ50+UPV50</f>
        <v>0</v>
      </c>
      <c r="UQC50" s="47" t="s">
        <v>118</v>
      </c>
      <c r="UQD50" s="47">
        <v>3241</v>
      </c>
      <c r="UQE50" s="47">
        <v>1090</v>
      </c>
      <c r="UQF50" s="51" t="s">
        <v>119</v>
      </c>
      <c r="UQG50" s="48">
        <v>0</v>
      </c>
      <c r="UQH50" s="48">
        <f>UQG50-UQK50</f>
        <v>-122330</v>
      </c>
      <c r="UQI50" s="48">
        <v>0</v>
      </c>
      <c r="UQJ50" s="48">
        <v>0</v>
      </c>
      <c r="UQK50" s="48">
        <v>122330</v>
      </c>
      <c r="UQL50" s="49">
        <v>0</v>
      </c>
      <c r="UQM50" s="48">
        <v>0</v>
      </c>
      <c r="UQN50" s="48">
        <v>0</v>
      </c>
      <c r="UQO50" s="48">
        <v>0</v>
      </c>
      <c r="UQP50" s="48">
        <v>0</v>
      </c>
      <c r="UQQ50" s="48">
        <v>0</v>
      </c>
      <c r="UQR50" s="48">
        <f>UQG50+UQL50</f>
        <v>0</v>
      </c>
      <c r="UQS50" s="47" t="s">
        <v>118</v>
      </c>
      <c r="UQT50" s="47">
        <v>3241</v>
      </c>
      <c r="UQU50" s="47">
        <v>1090</v>
      </c>
      <c r="UQV50" s="51" t="s">
        <v>119</v>
      </c>
      <c r="UQW50" s="48">
        <v>0</v>
      </c>
      <c r="UQX50" s="48">
        <f>UQW50-URA50</f>
        <v>-122330</v>
      </c>
      <c r="UQY50" s="48">
        <v>0</v>
      </c>
      <c r="UQZ50" s="48">
        <v>0</v>
      </c>
      <c r="URA50" s="48">
        <v>122330</v>
      </c>
      <c r="URB50" s="49">
        <v>0</v>
      </c>
      <c r="URC50" s="48">
        <v>0</v>
      </c>
      <c r="URD50" s="48">
        <v>0</v>
      </c>
      <c r="URE50" s="48">
        <v>0</v>
      </c>
      <c r="URF50" s="48">
        <v>0</v>
      </c>
      <c r="URG50" s="48">
        <v>0</v>
      </c>
      <c r="URH50" s="48">
        <f>UQW50+URB50</f>
        <v>0</v>
      </c>
      <c r="URI50" s="47" t="s">
        <v>118</v>
      </c>
      <c r="URJ50" s="47">
        <v>3241</v>
      </c>
      <c r="URK50" s="47">
        <v>1090</v>
      </c>
      <c r="URL50" s="51" t="s">
        <v>119</v>
      </c>
      <c r="URM50" s="48">
        <v>0</v>
      </c>
      <c r="URN50" s="48">
        <f>URM50-URQ50</f>
        <v>-122330</v>
      </c>
      <c r="URO50" s="48">
        <v>0</v>
      </c>
      <c r="URP50" s="48">
        <v>0</v>
      </c>
      <c r="URQ50" s="48">
        <v>122330</v>
      </c>
      <c r="URR50" s="49">
        <v>0</v>
      </c>
      <c r="URS50" s="48">
        <v>0</v>
      </c>
      <c r="URT50" s="48">
        <v>0</v>
      </c>
      <c r="URU50" s="48">
        <v>0</v>
      </c>
      <c r="URV50" s="48">
        <v>0</v>
      </c>
      <c r="URW50" s="48">
        <v>0</v>
      </c>
      <c r="URX50" s="48">
        <f>URM50+URR50</f>
        <v>0</v>
      </c>
      <c r="URY50" s="47" t="s">
        <v>118</v>
      </c>
      <c r="URZ50" s="47">
        <v>3241</v>
      </c>
      <c r="USA50" s="47">
        <v>1090</v>
      </c>
      <c r="USB50" s="51" t="s">
        <v>119</v>
      </c>
      <c r="USC50" s="48">
        <v>0</v>
      </c>
      <c r="USD50" s="48">
        <f>USC50-USG50</f>
        <v>-122330</v>
      </c>
      <c r="USE50" s="48">
        <v>0</v>
      </c>
      <c r="USF50" s="48">
        <v>0</v>
      </c>
      <c r="USG50" s="48">
        <v>122330</v>
      </c>
      <c r="USH50" s="49">
        <v>0</v>
      </c>
      <c r="USI50" s="48">
        <v>0</v>
      </c>
      <c r="USJ50" s="48">
        <v>0</v>
      </c>
      <c r="USK50" s="48">
        <v>0</v>
      </c>
      <c r="USL50" s="48">
        <v>0</v>
      </c>
      <c r="USM50" s="48">
        <v>0</v>
      </c>
      <c r="USN50" s="48">
        <f>USC50+USH50</f>
        <v>0</v>
      </c>
      <c r="USO50" s="47" t="s">
        <v>118</v>
      </c>
      <c r="USP50" s="47">
        <v>3241</v>
      </c>
      <c r="USQ50" s="47">
        <v>1090</v>
      </c>
      <c r="USR50" s="51" t="s">
        <v>119</v>
      </c>
      <c r="USS50" s="48">
        <v>0</v>
      </c>
      <c r="UST50" s="48">
        <f>USS50-USW50</f>
        <v>-122330</v>
      </c>
      <c r="USU50" s="48">
        <v>0</v>
      </c>
      <c r="USV50" s="48">
        <v>0</v>
      </c>
      <c r="USW50" s="48">
        <v>122330</v>
      </c>
      <c r="USX50" s="49">
        <v>0</v>
      </c>
      <c r="USY50" s="48">
        <v>0</v>
      </c>
      <c r="USZ50" s="48">
        <v>0</v>
      </c>
      <c r="UTA50" s="48">
        <v>0</v>
      </c>
      <c r="UTB50" s="48">
        <v>0</v>
      </c>
      <c r="UTC50" s="48">
        <v>0</v>
      </c>
      <c r="UTD50" s="48">
        <f>USS50+USX50</f>
        <v>0</v>
      </c>
      <c r="UTE50" s="47" t="s">
        <v>118</v>
      </c>
      <c r="UTF50" s="47">
        <v>3241</v>
      </c>
      <c r="UTG50" s="47">
        <v>1090</v>
      </c>
      <c r="UTH50" s="51" t="s">
        <v>119</v>
      </c>
      <c r="UTI50" s="48">
        <v>0</v>
      </c>
      <c r="UTJ50" s="48">
        <f>UTI50-UTM50</f>
        <v>-122330</v>
      </c>
      <c r="UTK50" s="48">
        <v>0</v>
      </c>
      <c r="UTL50" s="48">
        <v>0</v>
      </c>
      <c r="UTM50" s="48">
        <v>122330</v>
      </c>
      <c r="UTN50" s="49">
        <v>0</v>
      </c>
      <c r="UTO50" s="48">
        <v>0</v>
      </c>
      <c r="UTP50" s="48">
        <v>0</v>
      </c>
      <c r="UTQ50" s="48">
        <v>0</v>
      </c>
      <c r="UTR50" s="48">
        <v>0</v>
      </c>
      <c r="UTS50" s="48">
        <v>0</v>
      </c>
      <c r="UTT50" s="48">
        <f>UTI50+UTN50</f>
        <v>0</v>
      </c>
      <c r="UTU50" s="47" t="s">
        <v>118</v>
      </c>
      <c r="UTV50" s="47">
        <v>3241</v>
      </c>
      <c r="UTW50" s="47">
        <v>1090</v>
      </c>
      <c r="UTX50" s="51" t="s">
        <v>119</v>
      </c>
      <c r="UTY50" s="48">
        <v>0</v>
      </c>
      <c r="UTZ50" s="48">
        <f>UTY50-UUC50</f>
        <v>-122330</v>
      </c>
      <c r="UUA50" s="48">
        <v>0</v>
      </c>
      <c r="UUB50" s="48">
        <v>0</v>
      </c>
      <c r="UUC50" s="48">
        <v>122330</v>
      </c>
      <c r="UUD50" s="49">
        <v>0</v>
      </c>
      <c r="UUE50" s="48">
        <v>0</v>
      </c>
      <c r="UUF50" s="48">
        <v>0</v>
      </c>
      <c r="UUG50" s="48">
        <v>0</v>
      </c>
      <c r="UUH50" s="48">
        <v>0</v>
      </c>
      <c r="UUI50" s="48">
        <v>0</v>
      </c>
      <c r="UUJ50" s="48">
        <f>UTY50+UUD50</f>
        <v>0</v>
      </c>
      <c r="UUK50" s="47" t="s">
        <v>118</v>
      </c>
      <c r="UUL50" s="47">
        <v>3241</v>
      </c>
      <c r="UUM50" s="47">
        <v>1090</v>
      </c>
      <c r="UUN50" s="51" t="s">
        <v>119</v>
      </c>
      <c r="UUO50" s="48">
        <v>0</v>
      </c>
      <c r="UUP50" s="48">
        <f>UUO50-UUS50</f>
        <v>-122330</v>
      </c>
      <c r="UUQ50" s="48">
        <v>0</v>
      </c>
      <c r="UUR50" s="48">
        <v>0</v>
      </c>
      <c r="UUS50" s="48">
        <v>122330</v>
      </c>
      <c r="UUT50" s="49">
        <v>0</v>
      </c>
      <c r="UUU50" s="48">
        <v>0</v>
      </c>
      <c r="UUV50" s="48">
        <v>0</v>
      </c>
      <c r="UUW50" s="48">
        <v>0</v>
      </c>
      <c r="UUX50" s="48">
        <v>0</v>
      </c>
      <c r="UUY50" s="48">
        <v>0</v>
      </c>
      <c r="UUZ50" s="48">
        <f>UUO50+UUT50</f>
        <v>0</v>
      </c>
      <c r="UVA50" s="47" t="s">
        <v>118</v>
      </c>
      <c r="UVB50" s="47">
        <v>3241</v>
      </c>
      <c r="UVC50" s="47">
        <v>1090</v>
      </c>
      <c r="UVD50" s="51" t="s">
        <v>119</v>
      </c>
      <c r="UVE50" s="48">
        <v>0</v>
      </c>
      <c r="UVF50" s="48">
        <f>UVE50-UVI50</f>
        <v>-122330</v>
      </c>
      <c r="UVG50" s="48">
        <v>0</v>
      </c>
      <c r="UVH50" s="48">
        <v>0</v>
      </c>
      <c r="UVI50" s="48">
        <v>122330</v>
      </c>
      <c r="UVJ50" s="49">
        <v>0</v>
      </c>
      <c r="UVK50" s="48">
        <v>0</v>
      </c>
      <c r="UVL50" s="48">
        <v>0</v>
      </c>
      <c r="UVM50" s="48">
        <v>0</v>
      </c>
      <c r="UVN50" s="48">
        <v>0</v>
      </c>
      <c r="UVO50" s="48">
        <v>0</v>
      </c>
      <c r="UVP50" s="48">
        <f>UVE50+UVJ50</f>
        <v>0</v>
      </c>
      <c r="UVQ50" s="47" t="s">
        <v>118</v>
      </c>
      <c r="UVR50" s="47">
        <v>3241</v>
      </c>
      <c r="UVS50" s="47">
        <v>1090</v>
      </c>
      <c r="UVT50" s="51" t="s">
        <v>119</v>
      </c>
      <c r="UVU50" s="48">
        <v>0</v>
      </c>
      <c r="UVV50" s="48">
        <f>UVU50-UVY50</f>
        <v>-122330</v>
      </c>
      <c r="UVW50" s="48">
        <v>0</v>
      </c>
      <c r="UVX50" s="48">
        <v>0</v>
      </c>
      <c r="UVY50" s="48">
        <v>122330</v>
      </c>
      <c r="UVZ50" s="49">
        <v>0</v>
      </c>
      <c r="UWA50" s="48">
        <v>0</v>
      </c>
      <c r="UWB50" s="48">
        <v>0</v>
      </c>
      <c r="UWC50" s="48">
        <v>0</v>
      </c>
      <c r="UWD50" s="48">
        <v>0</v>
      </c>
      <c r="UWE50" s="48">
        <v>0</v>
      </c>
      <c r="UWF50" s="48">
        <f>UVU50+UVZ50</f>
        <v>0</v>
      </c>
      <c r="UWG50" s="47" t="s">
        <v>118</v>
      </c>
      <c r="UWH50" s="47">
        <v>3241</v>
      </c>
      <c r="UWI50" s="47">
        <v>1090</v>
      </c>
      <c r="UWJ50" s="51" t="s">
        <v>119</v>
      </c>
      <c r="UWK50" s="48">
        <v>0</v>
      </c>
      <c r="UWL50" s="48">
        <f>UWK50-UWO50</f>
        <v>-122330</v>
      </c>
      <c r="UWM50" s="48">
        <v>0</v>
      </c>
      <c r="UWN50" s="48">
        <v>0</v>
      </c>
      <c r="UWO50" s="48">
        <v>122330</v>
      </c>
      <c r="UWP50" s="49">
        <v>0</v>
      </c>
      <c r="UWQ50" s="48">
        <v>0</v>
      </c>
      <c r="UWR50" s="48">
        <v>0</v>
      </c>
      <c r="UWS50" s="48">
        <v>0</v>
      </c>
      <c r="UWT50" s="48">
        <v>0</v>
      </c>
      <c r="UWU50" s="48">
        <v>0</v>
      </c>
      <c r="UWV50" s="48">
        <f>UWK50+UWP50</f>
        <v>0</v>
      </c>
      <c r="UWW50" s="47" t="s">
        <v>118</v>
      </c>
      <c r="UWX50" s="47">
        <v>3241</v>
      </c>
      <c r="UWY50" s="47">
        <v>1090</v>
      </c>
      <c r="UWZ50" s="51" t="s">
        <v>119</v>
      </c>
      <c r="UXA50" s="48">
        <v>0</v>
      </c>
      <c r="UXB50" s="48">
        <f>UXA50-UXE50</f>
        <v>-122330</v>
      </c>
      <c r="UXC50" s="48">
        <v>0</v>
      </c>
      <c r="UXD50" s="48">
        <v>0</v>
      </c>
      <c r="UXE50" s="48">
        <v>122330</v>
      </c>
      <c r="UXF50" s="49">
        <v>0</v>
      </c>
      <c r="UXG50" s="48">
        <v>0</v>
      </c>
      <c r="UXH50" s="48">
        <v>0</v>
      </c>
      <c r="UXI50" s="48">
        <v>0</v>
      </c>
      <c r="UXJ50" s="48">
        <v>0</v>
      </c>
      <c r="UXK50" s="48">
        <v>0</v>
      </c>
      <c r="UXL50" s="48">
        <f>UXA50+UXF50</f>
        <v>0</v>
      </c>
      <c r="UXM50" s="47" t="s">
        <v>118</v>
      </c>
      <c r="UXN50" s="47">
        <v>3241</v>
      </c>
      <c r="UXO50" s="47">
        <v>1090</v>
      </c>
      <c r="UXP50" s="51" t="s">
        <v>119</v>
      </c>
      <c r="UXQ50" s="48">
        <v>0</v>
      </c>
      <c r="UXR50" s="48">
        <f>UXQ50-UXU50</f>
        <v>-122330</v>
      </c>
      <c r="UXS50" s="48">
        <v>0</v>
      </c>
      <c r="UXT50" s="48">
        <v>0</v>
      </c>
      <c r="UXU50" s="48">
        <v>122330</v>
      </c>
      <c r="UXV50" s="49">
        <v>0</v>
      </c>
      <c r="UXW50" s="48">
        <v>0</v>
      </c>
      <c r="UXX50" s="48">
        <v>0</v>
      </c>
      <c r="UXY50" s="48">
        <v>0</v>
      </c>
      <c r="UXZ50" s="48">
        <v>0</v>
      </c>
      <c r="UYA50" s="48">
        <v>0</v>
      </c>
      <c r="UYB50" s="48">
        <f>UXQ50+UXV50</f>
        <v>0</v>
      </c>
      <c r="UYC50" s="47" t="s">
        <v>118</v>
      </c>
      <c r="UYD50" s="47">
        <v>3241</v>
      </c>
      <c r="UYE50" s="47">
        <v>1090</v>
      </c>
      <c r="UYF50" s="51" t="s">
        <v>119</v>
      </c>
      <c r="UYG50" s="48">
        <v>0</v>
      </c>
      <c r="UYH50" s="48">
        <f>UYG50-UYK50</f>
        <v>-122330</v>
      </c>
      <c r="UYI50" s="48">
        <v>0</v>
      </c>
      <c r="UYJ50" s="48">
        <v>0</v>
      </c>
      <c r="UYK50" s="48">
        <v>122330</v>
      </c>
      <c r="UYL50" s="49">
        <v>0</v>
      </c>
      <c r="UYM50" s="48">
        <v>0</v>
      </c>
      <c r="UYN50" s="48">
        <v>0</v>
      </c>
      <c r="UYO50" s="48">
        <v>0</v>
      </c>
      <c r="UYP50" s="48">
        <v>0</v>
      </c>
      <c r="UYQ50" s="48">
        <v>0</v>
      </c>
      <c r="UYR50" s="48">
        <f>UYG50+UYL50</f>
        <v>0</v>
      </c>
      <c r="UYS50" s="47" t="s">
        <v>118</v>
      </c>
      <c r="UYT50" s="47">
        <v>3241</v>
      </c>
      <c r="UYU50" s="47">
        <v>1090</v>
      </c>
      <c r="UYV50" s="51" t="s">
        <v>119</v>
      </c>
      <c r="UYW50" s="48">
        <v>0</v>
      </c>
      <c r="UYX50" s="48">
        <f>UYW50-UZA50</f>
        <v>-122330</v>
      </c>
      <c r="UYY50" s="48">
        <v>0</v>
      </c>
      <c r="UYZ50" s="48">
        <v>0</v>
      </c>
      <c r="UZA50" s="48">
        <v>122330</v>
      </c>
      <c r="UZB50" s="49">
        <v>0</v>
      </c>
      <c r="UZC50" s="48">
        <v>0</v>
      </c>
      <c r="UZD50" s="48">
        <v>0</v>
      </c>
      <c r="UZE50" s="48">
        <v>0</v>
      </c>
      <c r="UZF50" s="48">
        <v>0</v>
      </c>
      <c r="UZG50" s="48">
        <v>0</v>
      </c>
      <c r="UZH50" s="48">
        <f>UYW50+UZB50</f>
        <v>0</v>
      </c>
      <c r="UZI50" s="47" t="s">
        <v>118</v>
      </c>
      <c r="UZJ50" s="47">
        <v>3241</v>
      </c>
      <c r="UZK50" s="47">
        <v>1090</v>
      </c>
      <c r="UZL50" s="51" t="s">
        <v>119</v>
      </c>
      <c r="UZM50" s="48">
        <v>0</v>
      </c>
      <c r="UZN50" s="48">
        <f>UZM50-UZQ50</f>
        <v>-122330</v>
      </c>
      <c r="UZO50" s="48">
        <v>0</v>
      </c>
      <c r="UZP50" s="48">
        <v>0</v>
      </c>
      <c r="UZQ50" s="48">
        <v>122330</v>
      </c>
      <c r="UZR50" s="49">
        <v>0</v>
      </c>
      <c r="UZS50" s="48">
        <v>0</v>
      </c>
      <c r="UZT50" s="48">
        <v>0</v>
      </c>
      <c r="UZU50" s="48">
        <v>0</v>
      </c>
      <c r="UZV50" s="48">
        <v>0</v>
      </c>
      <c r="UZW50" s="48">
        <v>0</v>
      </c>
      <c r="UZX50" s="48">
        <f>UZM50+UZR50</f>
        <v>0</v>
      </c>
      <c r="UZY50" s="47" t="s">
        <v>118</v>
      </c>
      <c r="UZZ50" s="47">
        <v>3241</v>
      </c>
      <c r="VAA50" s="47">
        <v>1090</v>
      </c>
      <c r="VAB50" s="51" t="s">
        <v>119</v>
      </c>
      <c r="VAC50" s="48">
        <v>0</v>
      </c>
      <c r="VAD50" s="48">
        <f>VAC50-VAG50</f>
        <v>-122330</v>
      </c>
      <c r="VAE50" s="48">
        <v>0</v>
      </c>
      <c r="VAF50" s="48">
        <v>0</v>
      </c>
      <c r="VAG50" s="48">
        <v>122330</v>
      </c>
      <c r="VAH50" s="49">
        <v>0</v>
      </c>
      <c r="VAI50" s="48">
        <v>0</v>
      </c>
      <c r="VAJ50" s="48">
        <v>0</v>
      </c>
      <c r="VAK50" s="48">
        <v>0</v>
      </c>
      <c r="VAL50" s="48">
        <v>0</v>
      </c>
      <c r="VAM50" s="48">
        <v>0</v>
      </c>
      <c r="VAN50" s="48">
        <f>VAC50+VAH50</f>
        <v>0</v>
      </c>
      <c r="VAO50" s="47" t="s">
        <v>118</v>
      </c>
      <c r="VAP50" s="47">
        <v>3241</v>
      </c>
      <c r="VAQ50" s="47">
        <v>1090</v>
      </c>
      <c r="VAR50" s="51" t="s">
        <v>119</v>
      </c>
      <c r="VAS50" s="48">
        <v>0</v>
      </c>
      <c r="VAT50" s="48">
        <f>VAS50-VAW50</f>
        <v>-122330</v>
      </c>
      <c r="VAU50" s="48">
        <v>0</v>
      </c>
      <c r="VAV50" s="48">
        <v>0</v>
      </c>
      <c r="VAW50" s="48">
        <v>122330</v>
      </c>
      <c r="VAX50" s="49">
        <v>0</v>
      </c>
      <c r="VAY50" s="48">
        <v>0</v>
      </c>
      <c r="VAZ50" s="48">
        <v>0</v>
      </c>
      <c r="VBA50" s="48">
        <v>0</v>
      </c>
      <c r="VBB50" s="48">
        <v>0</v>
      </c>
      <c r="VBC50" s="48">
        <v>0</v>
      </c>
      <c r="VBD50" s="48">
        <f>VAS50+VAX50</f>
        <v>0</v>
      </c>
      <c r="VBE50" s="47" t="s">
        <v>118</v>
      </c>
      <c r="VBF50" s="47">
        <v>3241</v>
      </c>
      <c r="VBG50" s="47">
        <v>1090</v>
      </c>
      <c r="VBH50" s="51" t="s">
        <v>119</v>
      </c>
      <c r="VBI50" s="48">
        <v>0</v>
      </c>
      <c r="VBJ50" s="48">
        <f>VBI50-VBM50</f>
        <v>-122330</v>
      </c>
      <c r="VBK50" s="48">
        <v>0</v>
      </c>
      <c r="VBL50" s="48">
        <v>0</v>
      </c>
      <c r="VBM50" s="48">
        <v>122330</v>
      </c>
      <c r="VBN50" s="49">
        <v>0</v>
      </c>
      <c r="VBO50" s="48">
        <v>0</v>
      </c>
      <c r="VBP50" s="48">
        <v>0</v>
      </c>
      <c r="VBQ50" s="48">
        <v>0</v>
      </c>
      <c r="VBR50" s="48">
        <v>0</v>
      </c>
      <c r="VBS50" s="48">
        <v>0</v>
      </c>
      <c r="VBT50" s="48">
        <f>VBI50+VBN50</f>
        <v>0</v>
      </c>
      <c r="VBU50" s="47" t="s">
        <v>118</v>
      </c>
      <c r="VBV50" s="47">
        <v>3241</v>
      </c>
      <c r="VBW50" s="47">
        <v>1090</v>
      </c>
      <c r="VBX50" s="51" t="s">
        <v>119</v>
      </c>
      <c r="VBY50" s="48">
        <v>0</v>
      </c>
      <c r="VBZ50" s="48">
        <f>VBY50-VCC50</f>
        <v>-122330</v>
      </c>
      <c r="VCA50" s="48">
        <v>0</v>
      </c>
      <c r="VCB50" s="48">
        <v>0</v>
      </c>
      <c r="VCC50" s="48">
        <v>122330</v>
      </c>
      <c r="VCD50" s="49">
        <v>0</v>
      </c>
      <c r="VCE50" s="48">
        <v>0</v>
      </c>
      <c r="VCF50" s="48">
        <v>0</v>
      </c>
      <c r="VCG50" s="48">
        <v>0</v>
      </c>
      <c r="VCH50" s="48">
        <v>0</v>
      </c>
      <c r="VCI50" s="48">
        <v>0</v>
      </c>
      <c r="VCJ50" s="48">
        <f>VBY50+VCD50</f>
        <v>0</v>
      </c>
      <c r="VCK50" s="47" t="s">
        <v>118</v>
      </c>
      <c r="VCL50" s="47">
        <v>3241</v>
      </c>
      <c r="VCM50" s="47">
        <v>1090</v>
      </c>
      <c r="VCN50" s="51" t="s">
        <v>119</v>
      </c>
      <c r="VCO50" s="48">
        <v>0</v>
      </c>
      <c r="VCP50" s="48">
        <f>VCO50-VCS50</f>
        <v>-122330</v>
      </c>
      <c r="VCQ50" s="48">
        <v>0</v>
      </c>
      <c r="VCR50" s="48">
        <v>0</v>
      </c>
      <c r="VCS50" s="48">
        <v>122330</v>
      </c>
      <c r="VCT50" s="49">
        <v>0</v>
      </c>
      <c r="VCU50" s="48">
        <v>0</v>
      </c>
      <c r="VCV50" s="48">
        <v>0</v>
      </c>
      <c r="VCW50" s="48">
        <v>0</v>
      </c>
      <c r="VCX50" s="48">
        <v>0</v>
      </c>
      <c r="VCY50" s="48">
        <v>0</v>
      </c>
      <c r="VCZ50" s="48">
        <f>VCO50+VCT50</f>
        <v>0</v>
      </c>
      <c r="VDA50" s="47" t="s">
        <v>118</v>
      </c>
      <c r="VDB50" s="47">
        <v>3241</v>
      </c>
      <c r="VDC50" s="47">
        <v>1090</v>
      </c>
      <c r="VDD50" s="51" t="s">
        <v>119</v>
      </c>
      <c r="VDE50" s="48">
        <v>0</v>
      </c>
      <c r="VDF50" s="48">
        <f>VDE50-VDI50</f>
        <v>-122330</v>
      </c>
      <c r="VDG50" s="48">
        <v>0</v>
      </c>
      <c r="VDH50" s="48">
        <v>0</v>
      </c>
      <c r="VDI50" s="48">
        <v>122330</v>
      </c>
      <c r="VDJ50" s="49">
        <v>0</v>
      </c>
      <c r="VDK50" s="48">
        <v>0</v>
      </c>
      <c r="VDL50" s="48">
        <v>0</v>
      </c>
      <c r="VDM50" s="48">
        <v>0</v>
      </c>
      <c r="VDN50" s="48">
        <v>0</v>
      </c>
      <c r="VDO50" s="48">
        <v>0</v>
      </c>
      <c r="VDP50" s="48">
        <f>VDE50+VDJ50</f>
        <v>0</v>
      </c>
      <c r="VDQ50" s="47" t="s">
        <v>118</v>
      </c>
      <c r="VDR50" s="47">
        <v>3241</v>
      </c>
      <c r="VDS50" s="47">
        <v>1090</v>
      </c>
      <c r="VDT50" s="51" t="s">
        <v>119</v>
      </c>
      <c r="VDU50" s="48">
        <v>0</v>
      </c>
      <c r="VDV50" s="48">
        <f>VDU50-VDY50</f>
        <v>-122330</v>
      </c>
      <c r="VDW50" s="48">
        <v>0</v>
      </c>
      <c r="VDX50" s="48">
        <v>0</v>
      </c>
      <c r="VDY50" s="48">
        <v>122330</v>
      </c>
      <c r="VDZ50" s="49">
        <v>0</v>
      </c>
      <c r="VEA50" s="48">
        <v>0</v>
      </c>
      <c r="VEB50" s="48">
        <v>0</v>
      </c>
      <c r="VEC50" s="48">
        <v>0</v>
      </c>
      <c r="VED50" s="48">
        <v>0</v>
      </c>
      <c r="VEE50" s="48">
        <v>0</v>
      </c>
      <c r="VEF50" s="48">
        <f>VDU50+VDZ50</f>
        <v>0</v>
      </c>
      <c r="VEG50" s="47" t="s">
        <v>118</v>
      </c>
      <c r="VEH50" s="47">
        <v>3241</v>
      </c>
      <c r="VEI50" s="47">
        <v>1090</v>
      </c>
      <c r="VEJ50" s="51" t="s">
        <v>119</v>
      </c>
      <c r="VEK50" s="48">
        <v>0</v>
      </c>
      <c r="VEL50" s="48">
        <f>VEK50-VEO50</f>
        <v>-122330</v>
      </c>
      <c r="VEM50" s="48">
        <v>0</v>
      </c>
      <c r="VEN50" s="48">
        <v>0</v>
      </c>
      <c r="VEO50" s="48">
        <v>122330</v>
      </c>
      <c r="VEP50" s="49">
        <v>0</v>
      </c>
      <c r="VEQ50" s="48">
        <v>0</v>
      </c>
      <c r="VER50" s="48">
        <v>0</v>
      </c>
      <c r="VES50" s="48">
        <v>0</v>
      </c>
      <c r="VET50" s="48">
        <v>0</v>
      </c>
      <c r="VEU50" s="48">
        <v>0</v>
      </c>
      <c r="VEV50" s="48">
        <f>VEK50+VEP50</f>
        <v>0</v>
      </c>
      <c r="VEW50" s="47" t="s">
        <v>118</v>
      </c>
      <c r="VEX50" s="47">
        <v>3241</v>
      </c>
      <c r="VEY50" s="47">
        <v>1090</v>
      </c>
      <c r="VEZ50" s="51" t="s">
        <v>119</v>
      </c>
      <c r="VFA50" s="48">
        <v>0</v>
      </c>
      <c r="VFB50" s="48">
        <f>VFA50-VFE50</f>
        <v>-122330</v>
      </c>
      <c r="VFC50" s="48">
        <v>0</v>
      </c>
      <c r="VFD50" s="48">
        <v>0</v>
      </c>
      <c r="VFE50" s="48">
        <v>122330</v>
      </c>
      <c r="VFF50" s="49">
        <v>0</v>
      </c>
      <c r="VFG50" s="48">
        <v>0</v>
      </c>
      <c r="VFH50" s="48">
        <v>0</v>
      </c>
      <c r="VFI50" s="48">
        <v>0</v>
      </c>
      <c r="VFJ50" s="48">
        <v>0</v>
      </c>
      <c r="VFK50" s="48">
        <v>0</v>
      </c>
      <c r="VFL50" s="48">
        <f>VFA50+VFF50</f>
        <v>0</v>
      </c>
      <c r="VFM50" s="47" t="s">
        <v>118</v>
      </c>
      <c r="VFN50" s="47">
        <v>3241</v>
      </c>
      <c r="VFO50" s="47">
        <v>1090</v>
      </c>
      <c r="VFP50" s="51" t="s">
        <v>119</v>
      </c>
      <c r="VFQ50" s="48">
        <v>0</v>
      </c>
      <c r="VFR50" s="48">
        <f>VFQ50-VFU50</f>
        <v>-122330</v>
      </c>
      <c r="VFS50" s="48">
        <v>0</v>
      </c>
      <c r="VFT50" s="48">
        <v>0</v>
      </c>
      <c r="VFU50" s="48">
        <v>122330</v>
      </c>
      <c r="VFV50" s="49">
        <v>0</v>
      </c>
      <c r="VFW50" s="48">
        <v>0</v>
      </c>
      <c r="VFX50" s="48">
        <v>0</v>
      </c>
      <c r="VFY50" s="48">
        <v>0</v>
      </c>
      <c r="VFZ50" s="48">
        <v>0</v>
      </c>
      <c r="VGA50" s="48">
        <v>0</v>
      </c>
      <c r="VGB50" s="48">
        <f>VFQ50+VFV50</f>
        <v>0</v>
      </c>
      <c r="VGC50" s="47" t="s">
        <v>118</v>
      </c>
      <c r="VGD50" s="47">
        <v>3241</v>
      </c>
      <c r="VGE50" s="47">
        <v>1090</v>
      </c>
      <c r="VGF50" s="51" t="s">
        <v>119</v>
      </c>
      <c r="VGG50" s="48">
        <v>0</v>
      </c>
      <c r="VGH50" s="48">
        <f>VGG50-VGK50</f>
        <v>-122330</v>
      </c>
      <c r="VGI50" s="48">
        <v>0</v>
      </c>
      <c r="VGJ50" s="48">
        <v>0</v>
      </c>
      <c r="VGK50" s="48">
        <v>122330</v>
      </c>
      <c r="VGL50" s="49">
        <v>0</v>
      </c>
      <c r="VGM50" s="48">
        <v>0</v>
      </c>
      <c r="VGN50" s="48">
        <v>0</v>
      </c>
      <c r="VGO50" s="48">
        <v>0</v>
      </c>
      <c r="VGP50" s="48">
        <v>0</v>
      </c>
      <c r="VGQ50" s="48">
        <v>0</v>
      </c>
      <c r="VGR50" s="48">
        <f>VGG50+VGL50</f>
        <v>0</v>
      </c>
      <c r="VGS50" s="47" t="s">
        <v>118</v>
      </c>
      <c r="VGT50" s="47">
        <v>3241</v>
      </c>
      <c r="VGU50" s="47">
        <v>1090</v>
      </c>
      <c r="VGV50" s="51" t="s">
        <v>119</v>
      </c>
      <c r="VGW50" s="48">
        <v>0</v>
      </c>
      <c r="VGX50" s="48">
        <f>VGW50-VHA50</f>
        <v>-122330</v>
      </c>
      <c r="VGY50" s="48">
        <v>0</v>
      </c>
      <c r="VGZ50" s="48">
        <v>0</v>
      </c>
      <c r="VHA50" s="48">
        <v>122330</v>
      </c>
      <c r="VHB50" s="49">
        <v>0</v>
      </c>
      <c r="VHC50" s="48">
        <v>0</v>
      </c>
      <c r="VHD50" s="48">
        <v>0</v>
      </c>
      <c r="VHE50" s="48">
        <v>0</v>
      </c>
      <c r="VHF50" s="48">
        <v>0</v>
      </c>
      <c r="VHG50" s="48">
        <v>0</v>
      </c>
      <c r="VHH50" s="48">
        <f>VGW50+VHB50</f>
        <v>0</v>
      </c>
      <c r="VHI50" s="47" t="s">
        <v>118</v>
      </c>
      <c r="VHJ50" s="47">
        <v>3241</v>
      </c>
      <c r="VHK50" s="47">
        <v>1090</v>
      </c>
      <c r="VHL50" s="51" t="s">
        <v>119</v>
      </c>
      <c r="VHM50" s="48">
        <v>0</v>
      </c>
      <c r="VHN50" s="48">
        <f>VHM50-VHQ50</f>
        <v>-122330</v>
      </c>
      <c r="VHO50" s="48">
        <v>0</v>
      </c>
      <c r="VHP50" s="48">
        <v>0</v>
      </c>
      <c r="VHQ50" s="48">
        <v>122330</v>
      </c>
      <c r="VHR50" s="49">
        <v>0</v>
      </c>
      <c r="VHS50" s="48">
        <v>0</v>
      </c>
      <c r="VHT50" s="48">
        <v>0</v>
      </c>
      <c r="VHU50" s="48">
        <v>0</v>
      </c>
      <c r="VHV50" s="48">
        <v>0</v>
      </c>
      <c r="VHW50" s="48">
        <v>0</v>
      </c>
      <c r="VHX50" s="48">
        <f>VHM50+VHR50</f>
        <v>0</v>
      </c>
      <c r="VHY50" s="47" t="s">
        <v>118</v>
      </c>
      <c r="VHZ50" s="47">
        <v>3241</v>
      </c>
      <c r="VIA50" s="47">
        <v>1090</v>
      </c>
      <c r="VIB50" s="51" t="s">
        <v>119</v>
      </c>
      <c r="VIC50" s="48">
        <v>0</v>
      </c>
      <c r="VID50" s="48">
        <f>VIC50-VIG50</f>
        <v>-122330</v>
      </c>
      <c r="VIE50" s="48">
        <v>0</v>
      </c>
      <c r="VIF50" s="48">
        <v>0</v>
      </c>
      <c r="VIG50" s="48">
        <v>122330</v>
      </c>
      <c r="VIH50" s="49">
        <v>0</v>
      </c>
      <c r="VII50" s="48">
        <v>0</v>
      </c>
      <c r="VIJ50" s="48">
        <v>0</v>
      </c>
      <c r="VIK50" s="48">
        <v>0</v>
      </c>
      <c r="VIL50" s="48">
        <v>0</v>
      </c>
      <c r="VIM50" s="48">
        <v>0</v>
      </c>
      <c r="VIN50" s="48">
        <f>VIC50+VIH50</f>
        <v>0</v>
      </c>
      <c r="VIO50" s="47" t="s">
        <v>118</v>
      </c>
      <c r="VIP50" s="47">
        <v>3241</v>
      </c>
      <c r="VIQ50" s="47">
        <v>1090</v>
      </c>
      <c r="VIR50" s="51" t="s">
        <v>119</v>
      </c>
      <c r="VIS50" s="48">
        <v>0</v>
      </c>
      <c r="VIT50" s="48">
        <f>VIS50-VIW50</f>
        <v>-122330</v>
      </c>
      <c r="VIU50" s="48">
        <v>0</v>
      </c>
      <c r="VIV50" s="48">
        <v>0</v>
      </c>
      <c r="VIW50" s="48">
        <v>122330</v>
      </c>
      <c r="VIX50" s="49">
        <v>0</v>
      </c>
      <c r="VIY50" s="48">
        <v>0</v>
      </c>
      <c r="VIZ50" s="48">
        <v>0</v>
      </c>
      <c r="VJA50" s="48">
        <v>0</v>
      </c>
      <c r="VJB50" s="48">
        <v>0</v>
      </c>
      <c r="VJC50" s="48">
        <v>0</v>
      </c>
      <c r="VJD50" s="48">
        <f>VIS50+VIX50</f>
        <v>0</v>
      </c>
      <c r="VJE50" s="47" t="s">
        <v>118</v>
      </c>
      <c r="VJF50" s="47">
        <v>3241</v>
      </c>
      <c r="VJG50" s="47">
        <v>1090</v>
      </c>
      <c r="VJH50" s="51" t="s">
        <v>119</v>
      </c>
      <c r="VJI50" s="48">
        <v>0</v>
      </c>
      <c r="VJJ50" s="48">
        <f>VJI50-VJM50</f>
        <v>-122330</v>
      </c>
      <c r="VJK50" s="48">
        <v>0</v>
      </c>
      <c r="VJL50" s="48">
        <v>0</v>
      </c>
      <c r="VJM50" s="48">
        <v>122330</v>
      </c>
      <c r="VJN50" s="49">
        <v>0</v>
      </c>
      <c r="VJO50" s="48">
        <v>0</v>
      </c>
      <c r="VJP50" s="48">
        <v>0</v>
      </c>
      <c r="VJQ50" s="48">
        <v>0</v>
      </c>
      <c r="VJR50" s="48">
        <v>0</v>
      </c>
      <c r="VJS50" s="48">
        <v>0</v>
      </c>
      <c r="VJT50" s="48">
        <f>VJI50+VJN50</f>
        <v>0</v>
      </c>
      <c r="VJU50" s="47" t="s">
        <v>118</v>
      </c>
      <c r="VJV50" s="47">
        <v>3241</v>
      </c>
      <c r="VJW50" s="47">
        <v>1090</v>
      </c>
      <c r="VJX50" s="51" t="s">
        <v>119</v>
      </c>
      <c r="VJY50" s="48">
        <v>0</v>
      </c>
      <c r="VJZ50" s="48">
        <f>VJY50-VKC50</f>
        <v>-122330</v>
      </c>
      <c r="VKA50" s="48">
        <v>0</v>
      </c>
      <c r="VKB50" s="48">
        <v>0</v>
      </c>
      <c r="VKC50" s="48">
        <v>122330</v>
      </c>
      <c r="VKD50" s="49">
        <v>0</v>
      </c>
      <c r="VKE50" s="48">
        <v>0</v>
      </c>
      <c r="VKF50" s="48">
        <v>0</v>
      </c>
      <c r="VKG50" s="48">
        <v>0</v>
      </c>
      <c r="VKH50" s="48">
        <v>0</v>
      </c>
      <c r="VKI50" s="48">
        <v>0</v>
      </c>
      <c r="VKJ50" s="48">
        <f>VJY50+VKD50</f>
        <v>0</v>
      </c>
      <c r="VKK50" s="47" t="s">
        <v>118</v>
      </c>
      <c r="VKL50" s="47">
        <v>3241</v>
      </c>
      <c r="VKM50" s="47">
        <v>1090</v>
      </c>
      <c r="VKN50" s="51" t="s">
        <v>119</v>
      </c>
      <c r="VKO50" s="48">
        <v>0</v>
      </c>
      <c r="VKP50" s="48">
        <f>VKO50-VKS50</f>
        <v>-122330</v>
      </c>
      <c r="VKQ50" s="48">
        <v>0</v>
      </c>
      <c r="VKR50" s="48">
        <v>0</v>
      </c>
      <c r="VKS50" s="48">
        <v>122330</v>
      </c>
      <c r="VKT50" s="49">
        <v>0</v>
      </c>
      <c r="VKU50" s="48">
        <v>0</v>
      </c>
      <c r="VKV50" s="48">
        <v>0</v>
      </c>
      <c r="VKW50" s="48">
        <v>0</v>
      </c>
      <c r="VKX50" s="48">
        <v>0</v>
      </c>
      <c r="VKY50" s="48">
        <v>0</v>
      </c>
      <c r="VKZ50" s="48">
        <f>VKO50+VKT50</f>
        <v>0</v>
      </c>
      <c r="VLA50" s="47" t="s">
        <v>118</v>
      </c>
      <c r="VLB50" s="47">
        <v>3241</v>
      </c>
      <c r="VLC50" s="47">
        <v>1090</v>
      </c>
      <c r="VLD50" s="51" t="s">
        <v>119</v>
      </c>
      <c r="VLE50" s="48">
        <v>0</v>
      </c>
      <c r="VLF50" s="48">
        <f>VLE50-VLI50</f>
        <v>-122330</v>
      </c>
      <c r="VLG50" s="48">
        <v>0</v>
      </c>
      <c r="VLH50" s="48">
        <v>0</v>
      </c>
      <c r="VLI50" s="48">
        <v>122330</v>
      </c>
      <c r="VLJ50" s="49">
        <v>0</v>
      </c>
      <c r="VLK50" s="48">
        <v>0</v>
      </c>
      <c r="VLL50" s="48">
        <v>0</v>
      </c>
      <c r="VLM50" s="48">
        <v>0</v>
      </c>
      <c r="VLN50" s="48">
        <v>0</v>
      </c>
      <c r="VLO50" s="48">
        <v>0</v>
      </c>
      <c r="VLP50" s="48">
        <f>VLE50+VLJ50</f>
        <v>0</v>
      </c>
      <c r="VLQ50" s="47" t="s">
        <v>118</v>
      </c>
      <c r="VLR50" s="47">
        <v>3241</v>
      </c>
      <c r="VLS50" s="47">
        <v>1090</v>
      </c>
      <c r="VLT50" s="51" t="s">
        <v>119</v>
      </c>
      <c r="VLU50" s="48">
        <v>0</v>
      </c>
      <c r="VLV50" s="48">
        <f>VLU50-VLY50</f>
        <v>-122330</v>
      </c>
      <c r="VLW50" s="48">
        <v>0</v>
      </c>
      <c r="VLX50" s="48">
        <v>0</v>
      </c>
      <c r="VLY50" s="48">
        <v>122330</v>
      </c>
      <c r="VLZ50" s="49">
        <v>0</v>
      </c>
      <c r="VMA50" s="48">
        <v>0</v>
      </c>
      <c r="VMB50" s="48">
        <v>0</v>
      </c>
      <c r="VMC50" s="48">
        <v>0</v>
      </c>
      <c r="VMD50" s="48">
        <v>0</v>
      </c>
      <c r="VME50" s="48">
        <v>0</v>
      </c>
      <c r="VMF50" s="48">
        <f>VLU50+VLZ50</f>
        <v>0</v>
      </c>
      <c r="VMG50" s="47" t="s">
        <v>118</v>
      </c>
      <c r="VMH50" s="47">
        <v>3241</v>
      </c>
      <c r="VMI50" s="47">
        <v>1090</v>
      </c>
      <c r="VMJ50" s="51" t="s">
        <v>119</v>
      </c>
      <c r="VMK50" s="48">
        <v>0</v>
      </c>
      <c r="VML50" s="48">
        <f>VMK50-VMO50</f>
        <v>-122330</v>
      </c>
      <c r="VMM50" s="48">
        <v>0</v>
      </c>
      <c r="VMN50" s="48">
        <v>0</v>
      </c>
      <c r="VMO50" s="48">
        <v>122330</v>
      </c>
      <c r="VMP50" s="49">
        <v>0</v>
      </c>
      <c r="VMQ50" s="48">
        <v>0</v>
      </c>
      <c r="VMR50" s="48">
        <v>0</v>
      </c>
      <c r="VMS50" s="48">
        <v>0</v>
      </c>
      <c r="VMT50" s="48">
        <v>0</v>
      </c>
      <c r="VMU50" s="48">
        <v>0</v>
      </c>
      <c r="VMV50" s="48">
        <f>VMK50+VMP50</f>
        <v>0</v>
      </c>
      <c r="VMW50" s="47" t="s">
        <v>118</v>
      </c>
      <c r="VMX50" s="47">
        <v>3241</v>
      </c>
      <c r="VMY50" s="47">
        <v>1090</v>
      </c>
      <c r="VMZ50" s="51" t="s">
        <v>119</v>
      </c>
      <c r="VNA50" s="48">
        <v>0</v>
      </c>
      <c r="VNB50" s="48">
        <f>VNA50-VNE50</f>
        <v>-122330</v>
      </c>
      <c r="VNC50" s="48">
        <v>0</v>
      </c>
      <c r="VND50" s="48">
        <v>0</v>
      </c>
      <c r="VNE50" s="48">
        <v>122330</v>
      </c>
      <c r="VNF50" s="49">
        <v>0</v>
      </c>
      <c r="VNG50" s="48">
        <v>0</v>
      </c>
      <c r="VNH50" s="48">
        <v>0</v>
      </c>
      <c r="VNI50" s="48">
        <v>0</v>
      </c>
      <c r="VNJ50" s="48">
        <v>0</v>
      </c>
      <c r="VNK50" s="48">
        <v>0</v>
      </c>
      <c r="VNL50" s="48">
        <f>VNA50+VNF50</f>
        <v>0</v>
      </c>
      <c r="VNM50" s="47" t="s">
        <v>118</v>
      </c>
      <c r="VNN50" s="47">
        <v>3241</v>
      </c>
      <c r="VNO50" s="47">
        <v>1090</v>
      </c>
      <c r="VNP50" s="51" t="s">
        <v>119</v>
      </c>
      <c r="VNQ50" s="48">
        <v>0</v>
      </c>
      <c r="VNR50" s="48">
        <f>VNQ50-VNU50</f>
        <v>-122330</v>
      </c>
      <c r="VNS50" s="48">
        <v>0</v>
      </c>
      <c r="VNT50" s="48">
        <v>0</v>
      </c>
      <c r="VNU50" s="48">
        <v>122330</v>
      </c>
      <c r="VNV50" s="49">
        <v>0</v>
      </c>
      <c r="VNW50" s="48">
        <v>0</v>
      </c>
      <c r="VNX50" s="48">
        <v>0</v>
      </c>
      <c r="VNY50" s="48">
        <v>0</v>
      </c>
      <c r="VNZ50" s="48">
        <v>0</v>
      </c>
      <c r="VOA50" s="48">
        <v>0</v>
      </c>
      <c r="VOB50" s="48">
        <f>VNQ50+VNV50</f>
        <v>0</v>
      </c>
      <c r="VOC50" s="47" t="s">
        <v>118</v>
      </c>
      <c r="VOD50" s="47">
        <v>3241</v>
      </c>
      <c r="VOE50" s="47">
        <v>1090</v>
      </c>
      <c r="VOF50" s="51" t="s">
        <v>119</v>
      </c>
      <c r="VOG50" s="48">
        <v>0</v>
      </c>
      <c r="VOH50" s="48">
        <f>VOG50-VOK50</f>
        <v>-122330</v>
      </c>
      <c r="VOI50" s="48">
        <v>0</v>
      </c>
      <c r="VOJ50" s="48">
        <v>0</v>
      </c>
      <c r="VOK50" s="48">
        <v>122330</v>
      </c>
      <c r="VOL50" s="49">
        <v>0</v>
      </c>
      <c r="VOM50" s="48">
        <v>0</v>
      </c>
      <c r="VON50" s="48">
        <v>0</v>
      </c>
      <c r="VOO50" s="48">
        <v>0</v>
      </c>
      <c r="VOP50" s="48">
        <v>0</v>
      </c>
      <c r="VOQ50" s="48">
        <v>0</v>
      </c>
      <c r="VOR50" s="48">
        <f>VOG50+VOL50</f>
        <v>0</v>
      </c>
      <c r="VOS50" s="47" t="s">
        <v>118</v>
      </c>
      <c r="VOT50" s="47">
        <v>3241</v>
      </c>
      <c r="VOU50" s="47">
        <v>1090</v>
      </c>
      <c r="VOV50" s="51" t="s">
        <v>119</v>
      </c>
      <c r="VOW50" s="48">
        <v>0</v>
      </c>
      <c r="VOX50" s="48">
        <f>VOW50-VPA50</f>
        <v>-122330</v>
      </c>
      <c r="VOY50" s="48">
        <v>0</v>
      </c>
      <c r="VOZ50" s="48">
        <v>0</v>
      </c>
      <c r="VPA50" s="48">
        <v>122330</v>
      </c>
      <c r="VPB50" s="49">
        <v>0</v>
      </c>
      <c r="VPC50" s="48">
        <v>0</v>
      </c>
      <c r="VPD50" s="48">
        <v>0</v>
      </c>
      <c r="VPE50" s="48">
        <v>0</v>
      </c>
      <c r="VPF50" s="48">
        <v>0</v>
      </c>
      <c r="VPG50" s="48">
        <v>0</v>
      </c>
      <c r="VPH50" s="48">
        <f>VOW50+VPB50</f>
        <v>0</v>
      </c>
      <c r="VPI50" s="47" t="s">
        <v>118</v>
      </c>
      <c r="VPJ50" s="47">
        <v>3241</v>
      </c>
      <c r="VPK50" s="47">
        <v>1090</v>
      </c>
      <c r="VPL50" s="51" t="s">
        <v>119</v>
      </c>
      <c r="VPM50" s="48">
        <v>0</v>
      </c>
      <c r="VPN50" s="48">
        <f>VPM50-VPQ50</f>
        <v>-122330</v>
      </c>
      <c r="VPO50" s="48">
        <v>0</v>
      </c>
      <c r="VPP50" s="48">
        <v>0</v>
      </c>
      <c r="VPQ50" s="48">
        <v>122330</v>
      </c>
      <c r="VPR50" s="49">
        <v>0</v>
      </c>
      <c r="VPS50" s="48">
        <v>0</v>
      </c>
      <c r="VPT50" s="48">
        <v>0</v>
      </c>
      <c r="VPU50" s="48">
        <v>0</v>
      </c>
      <c r="VPV50" s="48">
        <v>0</v>
      </c>
      <c r="VPW50" s="48">
        <v>0</v>
      </c>
      <c r="VPX50" s="48">
        <f>VPM50+VPR50</f>
        <v>0</v>
      </c>
      <c r="VPY50" s="47" t="s">
        <v>118</v>
      </c>
      <c r="VPZ50" s="47">
        <v>3241</v>
      </c>
      <c r="VQA50" s="47">
        <v>1090</v>
      </c>
      <c r="VQB50" s="51" t="s">
        <v>119</v>
      </c>
      <c r="VQC50" s="48">
        <v>0</v>
      </c>
      <c r="VQD50" s="48">
        <f>VQC50-VQG50</f>
        <v>-122330</v>
      </c>
      <c r="VQE50" s="48">
        <v>0</v>
      </c>
      <c r="VQF50" s="48">
        <v>0</v>
      </c>
      <c r="VQG50" s="48">
        <v>122330</v>
      </c>
      <c r="VQH50" s="49">
        <v>0</v>
      </c>
      <c r="VQI50" s="48">
        <v>0</v>
      </c>
      <c r="VQJ50" s="48">
        <v>0</v>
      </c>
      <c r="VQK50" s="48">
        <v>0</v>
      </c>
      <c r="VQL50" s="48">
        <v>0</v>
      </c>
      <c r="VQM50" s="48">
        <v>0</v>
      </c>
      <c r="VQN50" s="48">
        <f>VQC50+VQH50</f>
        <v>0</v>
      </c>
      <c r="VQO50" s="47" t="s">
        <v>118</v>
      </c>
      <c r="VQP50" s="47">
        <v>3241</v>
      </c>
      <c r="VQQ50" s="47">
        <v>1090</v>
      </c>
      <c r="VQR50" s="51" t="s">
        <v>119</v>
      </c>
      <c r="VQS50" s="48">
        <v>0</v>
      </c>
      <c r="VQT50" s="48">
        <f>VQS50-VQW50</f>
        <v>-122330</v>
      </c>
      <c r="VQU50" s="48">
        <v>0</v>
      </c>
      <c r="VQV50" s="48">
        <v>0</v>
      </c>
      <c r="VQW50" s="48">
        <v>122330</v>
      </c>
      <c r="VQX50" s="49">
        <v>0</v>
      </c>
      <c r="VQY50" s="48">
        <v>0</v>
      </c>
      <c r="VQZ50" s="48">
        <v>0</v>
      </c>
      <c r="VRA50" s="48">
        <v>0</v>
      </c>
      <c r="VRB50" s="48">
        <v>0</v>
      </c>
      <c r="VRC50" s="48">
        <v>0</v>
      </c>
      <c r="VRD50" s="48">
        <f>VQS50+VQX50</f>
        <v>0</v>
      </c>
      <c r="VRE50" s="47" t="s">
        <v>118</v>
      </c>
      <c r="VRF50" s="47">
        <v>3241</v>
      </c>
      <c r="VRG50" s="47">
        <v>1090</v>
      </c>
      <c r="VRH50" s="51" t="s">
        <v>119</v>
      </c>
      <c r="VRI50" s="48">
        <v>0</v>
      </c>
      <c r="VRJ50" s="48">
        <f>VRI50-VRM50</f>
        <v>-122330</v>
      </c>
      <c r="VRK50" s="48">
        <v>0</v>
      </c>
      <c r="VRL50" s="48">
        <v>0</v>
      </c>
      <c r="VRM50" s="48">
        <v>122330</v>
      </c>
      <c r="VRN50" s="49">
        <v>0</v>
      </c>
      <c r="VRO50" s="48">
        <v>0</v>
      </c>
      <c r="VRP50" s="48">
        <v>0</v>
      </c>
      <c r="VRQ50" s="48">
        <v>0</v>
      </c>
      <c r="VRR50" s="48">
        <v>0</v>
      </c>
      <c r="VRS50" s="48">
        <v>0</v>
      </c>
      <c r="VRT50" s="48">
        <f>VRI50+VRN50</f>
        <v>0</v>
      </c>
      <c r="VRU50" s="47" t="s">
        <v>118</v>
      </c>
      <c r="VRV50" s="47">
        <v>3241</v>
      </c>
      <c r="VRW50" s="47">
        <v>1090</v>
      </c>
      <c r="VRX50" s="51" t="s">
        <v>119</v>
      </c>
      <c r="VRY50" s="48">
        <v>0</v>
      </c>
      <c r="VRZ50" s="48">
        <f>VRY50-VSC50</f>
        <v>-122330</v>
      </c>
      <c r="VSA50" s="48">
        <v>0</v>
      </c>
      <c r="VSB50" s="48">
        <v>0</v>
      </c>
      <c r="VSC50" s="48">
        <v>122330</v>
      </c>
      <c r="VSD50" s="49">
        <v>0</v>
      </c>
      <c r="VSE50" s="48">
        <v>0</v>
      </c>
      <c r="VSF50" s="48">
        <v>0</v>
      </c>
      <c r="VSG50" s="48">
        <v>0</v>
      </c>
      <c r="VSH50" s="48">
        <v>0</v>
      </c>
      <c r="VSI50" s="48">
        <v>0</v>
      </c>
      <c r="VSJ50" s="48">
        <f>VRY50+VSD50</f>
        <v>0</v>
      </c>
      <c r="VSK50" s="47" t="s">
        <v>118</v>
      </c>
      <c r="VSL50" s="47">
        <v>3241</v>
      </c>
      <c r="VSM50" s="47">
        <v>1090</v>
      </c>
      <c r="VSN50" s="51" t="s">
        <v>119</v>
      </c>
      <c r="VSO50" s="48">
        <v>0</v>
      </c>
      <c r="VSP50" s="48">
        <f>VSO50-VSS50</f>
        <v>-122330</v>
      </c>
      <c r="VSQ50" s="48">
        <v>0</v>
      </c>
      <c r="VSR50" s="48">
        <v>0</v>
      </c>
      <c r="VSS50" s="48">
        <v>122330</v>
      </c>
      <c r="VST50" s="49">
        <v>0</v>
      </c>
      <c r="VSU50" s="48">
        <v>0</v>
      </c>
      <c r="VSV50" s="48">
        <v>0</v>
      </c>
      <c r="VSW50" s="48">
        <v>0</v>
      </c>
      <c r="VSX50" s="48">
        <v>0</v>
      </c>
      <c r="VSY50" s="48">
        <v>0</v>
      </c>
      <c r="VSZ50" s="48">
        <f>VSO50+VST50</f>
        <v>0</v>
      </c>
      <c r="VTA50" s="47" t="s">
        <v>118</v>
      </c>
      <c r="VTB50" s="47">
        <v>3241</v>
      </c>
      <c r="VTC50" s="47">
        <v>1090</v>
      </c>
      <c r="VTD50" s="51" t="s">
        <v>119</v>
      </c>
      <c r="VTE50" s="48">
        <v>0</v>
      </c>
      <c r="VTF50" s="48">
        <f>VTE50-VTI50</f>
        <v>-122330</v>
      </c>
      <c r="VTG50" s="48">
        <v>0</v>
      </c>
      <c r="VTH50" s="48">
        <v>0</v>
      </c>
      <c r="VTI50" s="48">
        <v>122330</v>
      </c>
      <c r="VTJ50" s="49">
        <v>0</v>
      </c>
      <c r="VTK50" s="48">
        <v>0</v>
      </c>
      <c r="VTL50" s="48">
        <v>0</v>
      </c>
      <c r="VTM50" s="48">
        <v>0</v>
      </c>
      <c r="VTN50" s="48">
        <v>0</v>
      </c>
      <c r="VTO50" s="48">
        <v>0</v>
      </c>
      <c r="VTP50" s="48">
        <f>VTE50+VTJ50</f>
        <v>0</v>
      </c>
      <c r="VTQ50" s="47" t="s">
        <v>118</v>
      </c>
      <c r="VTR50" s="47">
        <v>3241</v>
      </c>
      <c r="VTS50" s="47">
        <v>1090</v>
      </c>
      <c r="VTT50" s="51" t="s">
        <v>119</v>
      </c>
      <c r="VTU50" s="48">
        <v>0</v>
      </c>
      <c r="VTV50" s="48">
        <f>VTU50-VTY50</f>
        <v>-122330</v>
      </c>
      <c r="VTW50" s="48">
        <v>0</v>
      </c>
      <c r="VTX50" s="48">
        <v>0</v>
      </c>
      <c r="VTY50" s="48">
        <v>122330</v>
      </c>
      <c r="VTZ50" s="49">
        <v>0</v>
      </c>
      <c r="VUA50" s="48">
        <v>0</v>
      </c>
      <c r="VUB50" s="48">
        <v>0</v>
      </c>
      <c r="VUC50" s="48">
        <v>0</v>
      </c>
      <c r="VUD50" s="48">
        <v>0</v>
      </c>
      <c r="VUE50" s="48">
        <v>0</v>
      </c>
      <c r="VUF50" s="48">
        <f>VTU50+VTZ50</f>
        <v>0</v>
      </c>
      <c r="VUG50" s="47" t="s">
        <v>118</v>
      </c>
      <c r="VUH50" s="47">
        <v>3241</v>
      </c>
      <c r="VUI50" s="47">
        <v>1090</v>
      </c>
      <c r="VUJ50" s="51" t="s">
        <v>119</v>
      </c>
      <c r="VUK50" s="48">
        <v>0</v>
      </c>
      <c r="VUL50" s="48">
        <f>VUK50-VUO50</f>
        <v>-122330</v>
      </c>
      <c r="VUM50" s="48">
        <v>0</v>
      </c>
      <c r="VUN50" s="48">
        <v>0</v>
      </c>
      <c r="VUO50" s="48">
        <v>122330</v>
      </c>
      <c r="VUP50" s="49">
        <v>0</v>
      </c>
      <c r="VUQ50" s="48">
        <v>0</v>
      </c>
      <c r="VUR50" s="48">
        <v>0</v>
      </c>
      <c r="VUS50" s="48">
        <v>0</v>
      </c>
      <c r="VUT50" s="48">
        <v>0</v>
      </c>
      <c r="VUU50" s="48">
        <v>0</v>
      </c>
      <c r="VUV50" s="48">
        <f>VUK50+VUP50</f>
        <v>0</v>
      </c>
      <c r="VUW50" s="47" t="s">
        <v>118</v>
      </c>
      <c r="VUX50" s="47">
        <v>3241</v>
      </c>
      <c r="VUY50" s="47">
        <v>1090</v>
      </c>
      <c r="VUZ50" s="51" t="s">
        <v>119</v>
      </c>
      <c r="VVA50" s="48">
        <v>0</v>
      </c>
      <c r="VVB50" s="48">
        <f>VVA50-VVE50</f>
        <v>-122330</v>
      </c>
      <c r="VVC50" s="48">
        <v>0</v>
      </c>
      <c r="VVD50" s="48">
        <v>0</v>
      </c>
      <c r="VVE50" s="48">
        <v>122330</v>
      </c>
      <c r="VVF50" s="49">
        <v>0</v>
      </c>
      <c r="VVG50" s="48">
        <v>0</v>
      </c>
      <c r="VVH50" s="48">
        <v>0</v>
      </c>
      <c r="VVI50" s="48">
        <v>0</v>
      </c>
      <c r="VVJ50" s="48">
        <v>0</v>
      </c>
      <c r="VVK50" s="48">
        <v>0</v>
      </c>
      <c r="VVL50" s="48">
        <f>VVA50+VVF50</f>
        <v>0</v>
      </c>
      <c r="VVM50" s="47" t="s">
        <v>118</v>
      </c>
      <c r="VVN50" s="47">
        <v>3241</v>
      </c>
      <c r="VVO50" s="47">
        <v>1090</v>
      </c>
      <c r="VVP50" s="51" t="s">
        <v>119</v>
      </c>
      <c r="VVQ50" s="48">
        <v>0</v>
      </c>
      <c r="VVR50" s="48">
        <f>VVQ50-VVU50</f>
        <v>-122330</v>
      </c>
      <c r="VVS50" s="48">
        <v>0</v>
      </c>
      <c r="VVT50" s="48">
        <v>0</v>
      </c>
      <c r="VVU50" s="48">
        <v>122330</v>
      </c>
      <c r="VVV50" s="49">
        <v>0</v>
      </c>
      <c r="VVW50" s="48">
        <v>0</v>
      </c>
      <c r="VVX50" s="48">
        <v>0</v>
      </c>
      <c r="VVY50" s="48">
        <v>0</v>
      </c>
      <c r="VVZ50" s="48">
        <v>0</v>
      </c>
      <c r="VWA50" s="48">
        <v>0</v>
      </c>
      <c r="VWB50" s="48">
        <f>VVQ50+VVV50</f>
        <v>0</v>
      </c>
      <c r="VWC50" s="47" t="s">
        <v>118</v>
      </c>
      <c r="VWD50" s="47">
        <v>3241</v>
      </c>
      <c r="VWE50" s="47">
        <v>1090</v>
      </c>
      <c r="VWF50" s="51" t="s">
        <v>119</v>
      </c>
      <c r="VWG50" s="48">
        <v>0</v>
      </c>
      <c r="VWH50" s="48">
        <f>VWG50-VWK50</f>
        <v>-122330</v>
      </c>
      <c r="VWI50" s="48">
        <v>0</v>
      </c>
      <c r="VWJ50" s="48">
        <v>0</v>
      </c>
      <c r="VWK50" s="48">
        <v>122330</v>
      </c>
      <c r="VWL50" s="49">
        <v>0</v>
      </c>
      <c r="VWM50" s="48">
        <v>0</v>
      </c>
      <c r="VWN50" s="48">
        <v>0</v>
      </c>
      <c r="VWO50" s="48">
        <v>0</v>
      </c>
      <c r="VWP50" s="48">
        <v>0</v>
      </c>
      <c r="VWQ50" s="48">
        <v>0</v>
      </c>
      <c r="VWR50" s="48">
        <f>VWG50+VWL50</f>
        <v>0</v>
      </c>
      <c r="VWS50" s="47" t="s">
        <v>118</v>
      </c>
      <c r="VWT50" s="47">
        <v>3241</v>
      </c>
      <c r="VWU50" s="47">
        <v>1090</v>
      </c>
      <c r="VWV50" s="51" t="s">
        <v>119</v>
      </c>
      <c r="VWW50" s="48">
        <v>0</v>
      </c>
      <c r="VWX50" s="48">
        <f>VWW50-VXA50</f>
        <v>-122330</v>
      </c>
      <c r="VWY50" s="48">
        <v>0</v>
      </c>
      <c r="VWZ50" s="48">
        <v>0</v>
      </c>
      <c r="VXA50" s="48">
        <v>122330</v>
      </c>
      <c r="VXB50" s="49">
        <v>0</v>
      </c>
      <c r="VXC50" s="48">
        <v>0</v>
      </c>
      <c r="VXD50" s="48">
        <v>0</v>
      </c>
      <c r="VXE50" s="48">
        <v>0</v>
      </c>
      <c r="VXF50" s="48">
        <v>0</v>
      </c>
      <c r="VXG50" s="48">
        <v>0</v>
      </c>
      <c r="VXH50" s="48">
        <f>VWW50+VXB50</f>
        <v>0</v>
      </c>
      <c r="VXI50" s="47" t="s">
        <v>118</v>
      </c>
      <c r="VXJ50" s="47">
        <v>3241</v>
      </c>
      <c r="VXK50" s="47">
        <v>1090</v>
      </c>
      <c r="VXL50" s="51" t="s">
        <v>119</v>
      </c>
      <c r="VXM50" s="48">
        <v>0</v>
      </c>
      <c r="VXN50" s="48">
        <f>VXM50-VXQ50</f>
        <v>-122330</v>
      </c>
      <c r="VXO50" s="48">
        <v>0</v>
      </c>
      <c r="VXP50" s="48">
        <v>0</v>
      </c>
      <c r="VXQ50" s="48">
        <v>122330</v>
      </c>
      <c r="VXR50" s="49">
        <v>0</v>
      </c>
      <c r="VXS50" s="48">
        <v>0</v>
      </c>
      <c r="VXT50" s="48">
        <v>0</v>
      </c>
      <c r="VXU50" s="48">
        <v>0</v>
      </c>
      <c r="VXV50" s="48">
        <v>0</v>
      </c>
      <c r="VXW50" s="48">
        <v>0</v>
      </c>
      <c r="VXX50" s="48">
        <f>VXM50+VXR50</f>
        <v>0</v>
      </c>
      <c r="VXY50" s="47" t="s">
        <v>118</v>
      </c>
      <c r="VXZ50" s="47">
        <v>3241</v>
      </c>
      <c r="VYA50" s="47">
        <v>1090</v>
      </c>
      <c r="VYB50" s="51" t="s">
        <v>119</v>
      </c>
      <c r="VYC50" s="48">
        <v>0</v>
      </c>
      <c r="VYD50" s="48">
        <f>VYC50-VYG50</f>
        <v>-122330</v>
      </c>
      <c r="VYE50" s="48">
        <v>0</v>
      </c>
      <c r="VYF50" s="48">
        <v>0</v>
      </c>
      <c r="VYG50" s="48">
        <v>122330</v>
      </c>
      <c r="VYH50" s="49">
        <v>0</v>
      </c>
      <c r="VYI50" s="48">
        <v>0</v>
      </c>
      <c r="VYJ50" s="48">
        <v>0</v>
      </c>
      <c r="VYK50" s="48">
        <v>0</v>
      </c>
      <c r="VYL50" s="48">
        <v>0</v>
      </c>
      <c r="VYM50" s="48">
        <v>0</v>
      </c>
      <c r="VYN50" s="48">
        <f>VYC50+VYH50</f>
        <v>0</v>
      </c>
      <c r="VYO50" s="47" t="s">
        <v>118</v>
      </c>
      <c r="VYP50" s="47">
        <v>3241</v>
      </c>
      <c r="VYQ50" s="47">
        <v>1090</v>
      </c>
      <c r="VYR50" s="51" t="s">
        <v>119</v>
      </c>
      <c r="VYS50" s="48">
        <v>0</v>
      </c>
      <c r="VYT50" s="48">
        <f>VYS50-VYW50</f>
        <v>-122330</v>
      </c>
      <c r="VYU50" s="48">
        <v>0</v>
      </c>
      <c r="VYV50" s="48">
        <v>0</v>
      </c>
      <c r="VYW50" s="48">
        <v>122330</v>
      </c>
      <c r="VYX50" s="49">
        <v>0</v>
      </c>
      <c r="VYY50" s="48">
        <v>0</v>
      </c>
      <c r="VYZ50" s="48">
        <v>0</v>
      </c>
      <c r="VZA50" s="48">
        <v>0</v>
      </c>
      <c r="VZB50" s="48">
        <v>0</v>
      </c>
      <c r="VZC50" s="48">
        <v>0</v>
      </c>
      <c r="VZD50" s="48">
        <f>VYS50+VYX50</f>
        <v>0</v>
      </c>
      <c r="VZE50" s="47" t="s">
        <v>118</v>
      </c>
      <c r="VZF50" s="47">
        <v>3241</v>
      </c>
      <c r="VZG50" s="47">
        <v>1090</v>
      </c>
      <c r="VZH50" s="51" t="s">
        <v>119</v>
      </c>
      <c r="VZI50" s="48">
        <v>0</v>
      </c>
      <c r="VZJ50" s="48">
        <f>VZI50-VZM50</f>
        <v>-122330</v>
      </c>
      <c r="VZK50" s="48">
        <v>0</v>
      </c>
      <c r="VZL50" s="48">
        <v>0</v>
      </c>
      <c r="VZM50" s="48">
        <v>122330</v>
      </c>
      <c r="VZN50" s="49">
        <v>0</v>
      </c>
      <c r="VZO50" s="48">
        <v>0</v>
      </c>
      <c r="VZP50" s="48">
        <v>0</v>
      </c>
      <c r="VZQ50" s="48">
        <v>0</v>
      </c>
      <c r="VZR50" s="48">
        <v>0</v>
      </c>
      <c r="VZS50" s="48">
        <v>0</v>
      </c>
      <c r="VZT50" s="48">
        <f>VZI50+VZN50</f>
        <v>0</v>
      </c>
      <c r="VZU50" s="47" t="s">
        <v>118</v>
      </c>
      <c r="VZV50" s="47">
        <v>3241</v>
      </c>
      <c r="VZW50" s="47">
        <v>1090</v>
      </c>
      <c r="VZX50" s="51" t="s">
        <v>119</v>
      </c>
      <c r="VZY50" s="48">
        <v>0</v>
      </c>
      <c r="VZZ50" s="48">
        <f>VZY50-WAC50</f>
        <v>-122330</v>
      </c>
      <c r="WAA50" s="48">
        <v>0</v>
      </c>
      <c r="WAB50" s="48">
        <v>0</v>
      </c>
      <c r="WAC50" s="48">
        <v>122330</v>
      </c>
      <c r="WAD50" s="49">
        <v>0</v>
      </c>
      <c r="WAE50" s="48">
        <v>0</v>
      </c>
      <c r="WAF50" s="48">
        <v>0</v>
      </c>
      <c r="WAG50" s="48">
        <v>0</v>
      </c>
      <c r="WAH50" s="48">
        <v>0</v>
      </c>
      <c r="WAI50" s="48">
        <v>0</v>
      </c>
      <c r="WAJ50" s="48">
        <f>VZY50+WAD50</f>
        <v>0</v>
      </c>
      <c r="WAK50" s="47" t="s">
        <v>118</v>
      </c>
      <c r="WAL50" s="47">
        <v>3241</v>
      </c>
      <c r="WAM50" s="47">
        <v>1090</v>
      </c>
      <c r="WAN50" s="51" t="s">
        <v>119</v>
      </c>
      <c r="WAO50" s="48">
        <v>0</v>
      </c>
      <c r="WAP50" s="48">
        <f>WAO50-WAS50</f>
        <v>-122330</v>
      </c>
      <c r="WAQ50" s="48">
        <v>0</v>
      </c>
      <c r="WAR50" s="48">
        <v>0</v>
      </c>
      <c r="WAS50" s="48">
        <v>122330</v>
      </c>
      <c r="WAT50" s="49">
        <v>0</v>
      </c>
      <c r="WAU50" s="48">
        <v>0</v>
      </c>
      <c r="WAV50" s="48">
        <v>0</v>
      </c>
      <c r="WAW50" s="48">
        <v>0</v>
      </c>
      <c r="WAX50" s="48">
        <v>0</v>
      </c>
      <c r="WAY50" s="48">
        <v>0</v>
      </c>
      <c r="WAZ50" s="48">
        <f>WAO50+WAT50</f>
        <v>0</v>
      </c>
      <c r="WBA50" s="47" t="s">
        <v>118</v>
      </c>
      <c r="WBB50" s="47">
        <v>3241</v>
      </c>
      <c r="WBC50" s="47">
        <v>1090</v>
      </c>
      <c r="WBD50" s="51" t="s">
        <v>119</v>
      </c>
      <c r="WBE50" s="48">
        <v>0</v>
      </c>
      <c r="WBF50" s="48">
        <f>WBE50-WBI50</f>
        <v>-122330</v>
      </c>
      <c r="WBG50" s="48">
        <v>0</v>
      </c>
      <c r="WBH50" s="48">
        <v>0</v>
      </c>
      <c r="WBI50" s="48">
        <v>122330</v>
      </c>
      <c r="WBJ50" s="49">
        <v>0</v>
      </c>
      <c r="WBK50" s="48">
        <v>0</v>
      </c>
      <c r="WBL50" s="48">
        <v>0</v>
      </c>
      <c r="WBM50" s="48">
        <v>0</v>
      </c>
      <c r="WBN50" s="48">
        <v>0</v>
      </c>
      <c r="WBO50" s="48">
        <v>0</v>
      </c>
      <c r="WBP50" s="48">
        <f>WBE50+WBJ50</f>
        <v>0</v>
      </c>
      <c r="WBQ50" s="47" t="s">
        <v>118</v>
      </c>
      <c r="WBR50" s="47">
        <v>3241</v>
      </c>
      <c r="WBS50" s="47">
        <v>1090</v>
      </c>
      <c r="WBT50" s="51" t="s">
        <v>119</v>
      </c>
      <c r="WBU50" s="48">
        <v>0</v>
      </c>
      <c r="WBV50" s="48">
        <f>WBU50-WBY50</f>
        <v>-122330</v>
      </c>
      <c r="WBW50" s="48">
        <v>0</v>
      </c>
      <c r="WBX50" s="48">
        <v>0</v>
      </c>
      <c r="WBY50" s="48">
        <v>122330</v>
      </c>
      <c r="WBZ50" s="49">
        <v>0</v>
      </c>
      <c r="WCA50" s="48">
        <v>0</v>
      </c>
      <c r="WCB50" s="48">
        <v>0</v>
      </c>
      <c r="WCC50" s="48">
        <v>0</v>
      </c>
      <c r="WCD50" s="48">
        <v>0</v>
      </c>
      <c r="WCE50" s="48">
        <v>0</v>
      </c>
      <c r="WCF50" s="48">
        <f>WBU50+WBZ50</f>
        <v>0</v>
      </c>
      <c r="WCG50" s="47" t="s">
        <v>118</v>
      </c>
      <c r="WCH50" s="47">
        <v>3241</v>
      </c>
      <c r="WCI50" s="47">
        <v>1090</v>
      </c>
      <c r="WCJ50" s="51" t="s">
        <v>119</v>
      </c>
      <c r="WCK50" s="48">
        <v>0</v>
      </c>
      <c r="WCL50" s="48">
        <f>WCK50-WCO50</f>
        <v>-122330</v>
      </c>
      <c r="WCM50" s="48">
        <v>0</v>
      </c>
      <c r="WCN50" s="48">
        <v>0</v>
      </c>
      <c r="WCO50" s="48">
        <v>122330</v>
      </c>
      <c r="WCP50" s="49">
        <v>0</v>
      </c>
      <c r="WCQ50" s="48">
        <v>0</v>
      </c>
      <c r="WCR50" s="48">
        <v>0</v>
      </c>
      <c r="WCS50" s="48">
        <v>0</v>
      </c>
      <c r="WCT50" s="48">
        <v>0</v>
      </c>
      <c r="WCU50" s="48">
        <v>0</v>
      </c>
      <c r="WCV50" s="48">
        <f>WCK50+WCP50</f>
        <v>0</v>
      </c>
      <c r="WCW50" s="47" t="s">
        <v>118</v>
      </c>
      <c r="WCX50" s="47">
        <v>3241</v>
      </c>
      <c r="WCY50" s="47">
        <v>1090</v>
      </c>
      <c r="WCZ50" s="51" t="s">
        <v>119</v>
      </c>
      <c r="WDA50" s="48">
        <v>0</v>
      </c>
      <c r="WDB50" s="48">
        <f>WDA50-WDE50</f>
        <v>-122330</v>
      </c>
      <c r="WDC50" s="48">
        <v>0</v>
      </c>
      <c r="WDD50" s="48">
        <v>0</v>
      </c>
      <c r="WDE50" s="48">
        <v>122330</v>
      </c>
      <c r="WDF50" s="49">
        <v>0</v>
      </c>
      <c r="WDG50" s="48">
        <v>0</v>
      </c>
      <c r="WDH50" s="48">
        <v>0</v>
      </c>
      <c r="WDI50" s="48">
        <v>0</v>
      </c>
      <c r="WDJ50" s="48">
        <v>0</v>
      </c>
      <c r="WDK50" s="48">
        <v>0</v>
      </c>
      <c r="WDL50" s="48">
        <f>WDA50+WDF50</f>
        <v>0</v>
      </c>
      <c r="WDM50" s="47" t="s">
        <v>118</v>
      </c>
      <c r="WDN50" s="47">
        <v>3241</v>
      </c>
      <c r="WDO50" s="47">
        <v>1090</v>
      </c>
      <c r="WDP50" s="51" t="s">
        <v>119</v>
      </c>
      <c r="WDQ50" s="48">
        <v>0</v>
      </c>
      <c r="WDR50" s="48">
        <f>WDQ50-WDU50</f>
        <v>-122330</v>
      </c>
      <c r="WDS50" s="48">
        <v>0</v>
      </c>
      <c r="WDT50" s="48">
        <v>0</v>
      </c>
      <c r="WDU50" s="48">
        <v>122330</v>
      </c>
      <c r="WDV50" s="49">
        <v>0</v>
      </c>
      <c r="WDW50" s="48">
        <v>0</v>
      </c>
      <c r="WDX50" s="48">
        <v>0</v>
      </c>
      <c r="WDY50" s="48">
        <v>0</v>
      </c>
      <c r="WDZ50" s="48">
        <v>0</v>
      </c>
      <c r="WEA50" s="48">
        <v>0</v>
      </c>
      <c r="WEB50" s="48">
        <f>WDQ50+WDV50</f>
        <v>0</v>
      </c>
      <c r="WEC50" s="47" t="s">
        <v>118</v>
      </c>
      <c r="WED50" s="47">
        <v>3241</v>
      </c>
      <c r="WEE50" s="47">
        <v>1090</v>
      </c>
      <c r="WEF50" s="51" t="s">
        <v>119</v>
      </c>
      <c r="WEG50" s="48">
        <v>0</v>
      </c>
      <c r="WEH50" s="48">
        <f>WEG50-WEK50</f>
        <v>-122330</v>
      </c>
      <c r="WEI50" s="48">
        <v>0</v>
      </c>
      <c r="WEJ50" s="48">
        <v>0</v>
      </c>
      <c r="WEK50" s="48">
        <v>122330</v>
      </c>
      <c r="WEL50" s="49">
        <v>0</v>
      </c>
      <c r="WEM50" s="48">
        <v>0</v>
      </c>
      <c r="WEN50" s="48">
        <v>0</v>
      </c>
      <c r="WEO50" s="48">
        <v>0</v>
      </c>
      <c r="WEP50" s="48">
        <v>0</v>
      </c>
      <c r="WEQ50" s="48">
        <v>0</v>
      </c>
      <c r="WER50" s="48">
        <f>WEG50+WEL50</f>
        <v>0</v>
      </c>
      <c r="WES50" s="47" t="s">
        <v>118</v>
      </c>
      <c r="WET50" s="47">
        <v>3241</v>
      </c>
      <c r="WEU50" s="47">
        <v>1090</v>
      </c>
      <c r="WEV50" s="51" t="s">
        <v>119</v>
      </c>
      <c r="WEW50" s="48">
        <v>0</v>
      </c>
      <c r="WEX50" s="48">
        <f>WEW50-WFA50</f>
        <v>-122330</v>
      </c>
      <c r="WEY50" s="48">
        <v>0</v>
      </c>
      <c r="WEZ50" s="48">
        <v>0</v>
      </c>
      <c r="WFA50" s="48">
        <v>122330</v>
      </c>
      <c r="WFB50" s="49">
        <v>0</v>
      </c>
      <c r="WFC50" s="48">
        <v>0</v>
      </c>
      <c r="WFD50" s="48">
        <v>0</v>
      </c>
      <c r="WFE50" s="48">
        <v>0</v>
      </c>
      <c r="WFF50" s="48">
        <v>0</v>
      </c>
      <c r="WFG50" s="48">
        <v>0</v>
      </c>
      <c r="WFH50" s="48">
        <f>WEW50+WFB50</f>
        <v>0</v>
      </c>
      <c r="WFI50" s="47" t="s">
        <v>118</v>
      </c>
      <c r="WFJ50" s="47">
        <v>3241</v>
      </c>
      <c r="WFK50" s="47">
        <v>1090</v>
      </c>
      <c r="WFL50" s="51" t="s">
        <v>119</v>
      </c>
      <c r="WFM50" s="48">
        <v>0</v>
      </c>
      <c r="WFN50" s="48">
        <f>WFM50-WFQ50</f>
        <v>-122330</v>
      </c>
      <c r="WFO50" s="48">
        <v>0</v>
      </c>
      <c r="WFP50" s="48">
        <v>0</v>
      </c>
      <c r="WFQ50" s="48">
        <v>122330</v>
      </c>
      <c r="WFR50" s="49">
        <v>0</v>
      </c>
      <c r="WFS50" s="48">
        <v>0</v>
      </c>
      <c r="WFT50" s="48">
        <v>0</v>
      </c>
      <c r="WFU50" s="48">
        <v>0</v>
      </c>
      <c r="WFV50" s="48">
        <v>0</v>
      </c>
      <c r="WFW50" s="48">
        <v>0</v>
      </c>
      <c r="WFX50" s="48">
        <f>WFM50+WFR50</f>
        <v>0</v>
      </c>
      <c r="WFY50" s="47" t="s">
        <v>118</v>
      </c>
      <c r="WFZ50" s="47">
        <v>3241</v>
      </c>
      <c r="WGA50" s="47">
        <v>1090</v>
      </c>
      <c r="WGB50" s="51" t="s">
        <v>119</v>
      </c>
      <c r="WGC50" s="48">
        <v>0</v>
      </c>
      <c r="WGD50" s="48">
        <f>WGC50-WGG50</f>
        <v>-122330</v>
      </c>
      <c r="WGE50" s="48">
        <v>0</v>
      </c>
      <c r="WGF50" s="48">
        <v>0</v>
      </c>
      <c r="WGG50" s="48">
        <v>122330</v>
      </c>
      <c r="WGH50" s="49">
        <v>0</v>
      </c>
      <c r="WGI50" s="48">
        <v>0</v>
      </c>
      <c r="WGJ50" s="48">
        <v>0</v>
      </c>
      <c r="WGK50" s="48">
        <v>0</v>
      </c>
      <c r="WGL50" s="48">
        <v>0</v>
      </c>
      <c r="WGM50" s="48">
        <v>0</v>
      </c>
      <c r="WGN50" s="48">
        <f>WGC50+WGH50</f>
        <v>0</v>
      </c>
      <c r="WGO50" s="47" t="s">
        <v>118</v>
      </c>
      <c r="WGP50" s="47">
        <v>3241</v>
      </c>
      <c r="WGQ50" s="47">
        <v>1090</v>
      </c>
      <c r="WGR50" s="51" t="s">
        <v>119</v>
      </c>
      <c r="WGS50" s="48">
        <v>0</v>
      </c>
      <c r="WGT50" s="48">
        <f>WGS50-WGW50</f>
        <v>-122330</v>
      </c>
      <c r="WGU50" s="48">
        <v>0</v>
      </c>
      <c r="WGV50" s="48">
        <v>0</v>
      </c>
      <c r="WGW50" s="48">
        <v>122330</v>
      </c>
      <c r="WGX50" s="49">
        <v>0</v>
      </c>
      <c r="WGY50" s="48">
        <v>0</v>
      </c>
      <c r="WGZ50" s="48">
        <v>0</v>
      </c>
      <c r="WHA50" s="48">
        <v>0</v>
      </c>
      <c r="WHB50" s="48">
        <v>0</v>
      </c>
      <c r="WHC50" s="48">
        <v>0</v>
      </c>
      <c r="WHD50" s="48">
        <f>WGS50+WGX50</f>
        <v>0</v>
      </c>
      <c r="WHE50" s="47" t="s">
        <v>118</v>
      </c>
      <c r="WHF50" s="47">
        <v>3241</v>
      </c>
      <c r="WHG50" s="47">
        <v>1090</v>
      </c>
      <c r="WHH50" s="51" t="s">
        <v>119</v>
      </c>
      <c r="WHI50" s="48">
        <v>0</v>
      </c>
      <c r="WHJ50" s="48">
        <f>WHI50-WHM50</f>
        <v>-122330</v>
      </c>
      <c r="WHK50" s="48">
        <v>0</v>
      </c>
      <c r="WHL50" s="48">
        <v>0</v>
      </c>
      <c r="WHM50" s="48">
        <v>122330</v>
      </c>
      <c r="WHN50" s="49">
        <v>0</v>
      </c>
      <c r="WHO50" s="48">
        <v>0</v>
      </c>
      <c r="WHP50" s="48">
        <v>0</v>
      </c>
      <c r="WHQ50" s="48">
        <v>0</v>
      </c>
      <c r="WHR50" s="48">
        <v>0</v>
      </c>
      <c r="WHS50" s="48">
        <v>0</v>
      </c>
      <c r="WHT50" s="48">
        <f>WHI50+WHN50</f>
        <v>0</v>
      </c>
      <c r="WHU50" s="47" t="s">
        <v>118</v>
      </c>
      <c r="WHV50" s="47">
        <v>3241</v>
      </c>
      <c r="WHW50" s="47">
        <v>1090</v>
      </c>
      <c r="WHX50" s="51" t="s">
        <v>119</v>
      </c>
      <c r="WHY50" s="48">
        <v>0</v>
      </c>
      <c r="WHZ50" s="48">
        <f>WHY50-WIC50</f>
        <v>-122330</v>
      </c>
      <c r="WIA50" s="48">
        <v>0</v>
      </c>
      <c r="WIB50" s="48">
        <v>0</v>
      </c>
      <c r="WIC50" s="48">
        <v>122330</v>
      </c>
      <c r="WID50" s="49">
        <v>0</v>
      </c>
      <c r="WIE50" s="48">
        <v>0</v>
      </c>
      <c r="WIF50" s="48">
        <v>0</v>
      </c>
      <c r="WIG50" s="48">
        <v>0</v>
      </c>
      <c r="WIH50" s="48">
        <v>0</v>
      </c>
      <c r="WII50" s="48">
        <v>0</v>
      </c>
      <c r="WIJ50" s="48">
        <f>WHY50+WID50</f>
        <v>0</v>
      </c>
      <c r="WIK50" s="47" t="s">
        <v>118</v>
      </c>
      <c r="WIL50" s="47">
        <v>3241</v>
      </c>
      <c r="WIM50" s="47">
        <v>1090</v>
      </c>
      <c r="WIN50" s="51" t="s">
        <v>119</v>
      </c>
      <c r="WIO50" s="48">
        <v>0</v>
      </c>
      <c r="WIP50" s="48">
        <f>WIO50-WIS50</f>
        <v>-122330</v>
      </c>
      <c r="WIQ50" s="48">
        <v>0</v>
      </c>
      <c r="WIR50" s="48">
        <v>0</v>
      </c>
      <c r="WIS50" s="48">
        <v>122330</v>
      </c>
      <c r="WIT50" s="49">
        <v>0</v>
      </c>
      <c r="WIU50" s="48">
        <v>0</v>
      </c>
      <c r="WIV50" s="48">
        <v>0</v>
      </c>
      <c r="WIW50" s="48">
        <v>0</v>
      </c>
      <c r="WIX50" s="48">
        <v>0</v>
      </c>
      <c r="WIY50" s="48">
        <v>0</v>
      </c>
      <c r="WIZ50" s="48">
        <f>WIO50+WIT50</f>
        <v>0</v>
      </c>
      <c r="WJA50" s="47" t="s">
        <v>118</v>
      </c>
      <c r="WJB50" s="47">
        <v>3241</v>
      </c>
      <c r="WJC50" s="47">
        <v>1090</v>
      </c>
      <c r="WJD50" s="51" t="s">
        <v>119</v>
      </c>
      <c r="WJE50" s="48">
        <v>0</v>
      </c>
      <c r="WJF50" s="48">
        <f>WJE50-WJI50</f>
        <v>-122330</v>
      </c>
      <c r="WJG50" s="48">
        <v>0</v>
      </c>
      <c r="WJH50" s="48">
        <v>0</v>
      </c>
      <c r="WJI50" s="48">
        <v>122330</v>
      </c>
      <c r="WJJ50" s="49">
        <v>0</v>
      </c>
      <c r="WJK50" s="48">
        <v>0</v>
      </c>
      <c r="WJL50" s="48">
        <v>0</v>
      </c>
      <c r="WJM50" s="48">
        <v>0</v>
      </c>
      <c r="WJN50" s="48">
        <v>0</v>
      </c>
      <c r="WJO50" s="48">
        <v>0</v>
      </c>
      <c r="WJP50" s="48">
        <f>WJE50+WJJ50</f>
        <v>0</v>
      </c>
      <c r="WJQ50" s="47" t="s">
        <v>118</v>
      </c>
      <c r="WJR50" s="47">
        <v>3241</v>
      </c>
      <c r="WJS50" s="47">
        <v>1090</v>
      </c>
      <c r="WJT50" s="51" t="s">
        <v>119</v>
      </c>
      <c r="WJU50" s="48">
        <v>0</v>
      </c>
      <c r="WJV50" s="48">
        <f>WJU50-WJY50</f>
        <v>-122330</v>
      </c>
      <c r="WJW50" s="48">
        <v>0</v>
      </c>
      <c r="WJX50" s="48">
        <v>0</v>
      </c>
      <c r="WJY50" s="48">
        <v>122330</v>
      </c>
      <c r="WJZ50" s="49">
        <v>0</v>
      </c>
      <c r="WKA50" s="48">
        <v>0</v>
      </c>
      <c r="WKB50" s="48">
        <v>0</v>
      </c>
      <c r="WKC50" s="48">
        <v>0</v>
      </c>
      <c r="WKD50" s="48">
        <v>0</v>
      </c>
      <c r="WKE50" s="48">
        <v>0</v>
      </c>
      <c r="WKF50" s="48">
        <f>WJU50+WJZ50</f>
        <v>0</v>
      </c>
      <c r="WKG50" s="47" t="s">
        <v>118</v>
      </c>
      <c r="WKH50" s="47">
        <v>3241</v>
      </c>
      <c r="WKI50" s="47">
        <v>1090</v>
      </c>
      <c r="WKJ50" s="51" t="s">
        <v>119</v>
      </c>
      <c r="WKK50" s="48">
        <v>0</v>
      </c>
      <c r="WKL50" s="48">
        <f>WKK50-WKO50</f>
        <v>-122330</v>
      </c>
      <c r="WKM50" s="48">
        <v>0</v>
      </c>
      <c r="WKN50" s="48">
        <v>0</v>
      </c>
      <c r="WKO50" s="48">
        <v>122330</v>
      </c>
      <c r="WKP50" s="49">
        <v>0</v>
      </c>
      <c r="WKQ50" s="48">
        <v>0</v>
      </c>
      <c r="WKR50" s="48">
        <v>0</v>
      </c>
      <c r="WKS50" s="48">
        <v>0</v>
      </c>
      <c r="WKT50" s="48">
        <v>0</v>
      </c>
      <c r="WKU50" s="48">
        <v>0</v>
      </c>
      <c r="WKV50" s="48">
        <f>WKK50+WKP50</f>
        <v>0</v>
      </c>
      <c r="WKW50" s="47" t="s">
        <v>118</v>
      </c>
      <c r="WKX50" s="47">
        <v>3241</v>
      </c>
      <c r="WKY50" s="47">
        <v>1090</v>
      </c>
      <c r="WKZ50" s="51" t="s">
        <v>119</v>
      </c>
      <c r="WLA50" s="48">
        <v>0</v>
      </c>
      <c r="WLB50" s="48">
        <f>WLA50-WLE50</f>
        <v>-122330</v>
      </c>
      <c r="WLC50" s="48">
        <v>0</v>
      </c>
      <c r="WLD50" s="48">
        <v>0</v>
      </c>
      <c r="WLE50" s="48">
        <v>122330</v>
      </c>
      <c r="WLF50" s="49">
        <v>0</v>
      </c>
      <c r="WLG50" s="48">
        <v>0</v>
      </c>
      <c r="WLH50" s="48">
        <v>0</v>
      </c>
      <c r="WLI50" s="48">
        <v>0</v>
      </c>
      <c r="WLJ50" s="48">
        <v>0</v>
      </c>
      <c r="WLK50" s="48">
        <v>0</v>
      </c>
      <c r="WLL50" s="48">
        <f>WLA50+WLF50</f>
        <v>0</v>
      </c>
      <c r="WLM50" s="47" t="s">
        <v>118</v>
      </c>
      <c r="WLN50" s="47">
        <v>3241</v>
      </c>
      <c r="WLO50" s="47">
        <v>1090</v>
      </c>
      <c r="WLP50" s="51" t="s">
        <v>119</v>
      </c>
      <c r="WLQ50" s="48">
        <v>0</v>
      </c>
      <c r="WLR50" s="48">
        <f>WLQ50-WLU50</f>
        <v>-122330</v>
      </c>
      <c r="WLS50" s="48">
        <v>0</v>
      </c>
      <c r="WLT50" s="48">
        <v>0</v>
      </c>
      <c r="WLU50" s="48">
        <v>122330</v>
      </c>
      <c r="WLV50" s="49">
        <v>0</v>
      </c>
      <c r="WLW50" s="48">
        <v>0</v>
      </c>
      <c r="WLX50" s="48">
        <v>0</v>
      </c>
      <c r="WLY50" s="48">
        <v>0</v>
      </c>
      <c r="WLZ50" s="48">
        <v>0</v>
      </c>
      <c r="WMA50" s="48">
        <v>0</v>
      </c>
      <c r="WMB50" s="48">
        <f>WLQ50+WLV50</f>
        <v>0</v>
      </c>
      <c r="WMC50" s="47" t="s">
        <v>118</v>
      </c>
      <c r="WMD50" s="47">
        <v>3241</v>
      </c>
      <c r="WME50" s="47">
        <v>1090</v>
      </c>
      <c r="WMF50" s="51" t="s">
        <v>119</v>
      </c>
      <c r="WMG50" s="48">
        <v>0</v>
      </c>
      <c r="WMH50" s="48">
        <f>WMG50-WMK50</f>
        <v>-122330</v>
      </c>
      <c r="WMI50" s="48">
        <v>0</v>
      </c>
      <c r="WMJ50" s="48">
        <v>0</v>
      </c>
      <c r="WMK50" s="48">
        <v>122330</v>
      </c>
      <c r="WML50" s="49">
        <v>0</v>
      </c>
      <c r="WMM50" s="48">
        <v>0</v>
      </c>
      <c r="WMN50" s="48">
        <v>0</v>
      </c>
      <c r="WMO50" s="48">
        <v>0</v>
      </c>
      <c r="WMP50" s="48">
        <v>0</v>
      </c>
      <c r="WMQ50" s="48">
        <v>0</v>
      </c>
      <c r="WMR50" s="48">
        <f>WMG50+WML50</f>
        <v>0</v>
      </c>
      <c r="WMS50" s="47" t="s">
        <v>118</v>
      </c>
      <c r="WMT50" s="47">
        <v>3241</v>
      </c>
      <c r="WMU50" s="47">
        <v>1090</v>
      </c>
      <c r="WMV50" s="51" t="s">
        <v>119</v>
      </c>
      <c r="WMW50" s="48">
        <v>0</v>
      </c>
      <c r="WMX50" s="48">
        <f>WMW50-WNA50</f>
        <v>-122330</v>
      </c>
      <c r="WMY50" s="48">
        <v>0</v>
      </c>
      <c r="WMZ50" s="48">
        <v>0</v>
      </c>
      <c r="WNA50" s="48">
        <v>122330</v>
      </c>
      <c r="WNB50" s="49">
        <v>0</v>
      </c>
      <c r="WNC50" s="48">
        <v>0</v>
      </c>
      <c r="WND50" s="48">
        <v>0</v>
      </c>
      <c r="WNE50" s="48">
        <v>0</v>
      </c>
      <c r="WNF50" s="48">
        <v>0</v>
      </c>
      <c r="WNG50" s="48">
        <v>0</v>
      </c>
      <c r="WNH50" s="48">
        <f>WMW50+WNB50</f>
        <v>0</v>
      </c>
      <c r="WNI50" s="47" t="s">
        <v>118</v>
      </c>
      <c r="WNJ50" s="47">
        <v>3241</v>
      </c>
      <c r="WNK50" s="47">
        <v>1090</v>
      </c>
      <c r="WNL50" s="51" t="s">
        <v>119</v>
      </c>
      <c r="WNM50" s="48">
        <v>0</v>
      </c>
      <c r="WNN50" s="48">
        <f>WNM50-WNQ50</f>
        <v>-122330</v>
      </c>
      <c r="WNO50" s="48">
        <v>0</v>
      </c>
      <c r="WNP50" s="48">
        <v>0</v>
      </c>
      <c r="WNQ50" s="48">
        <v>122330</v>
      </c>
      <c r="WNR50" s="49">
        <v>0</v>
      </c>
      <c r="WNS50" s="48">
        <v>0</v>
      </c>
      <c r="WNT50" s="48">
        <v>0</v>
      </c>
      <c r="WNU50" s="48">
        <v>0</v>
      </c>
      <c r="WNV50" s="48">
        <v>0</v>
      </c>
      <c r="WNW50" s="48">
        <v>0</v>
      </c>
      <c r="WNX50" s="48">
        <f>WNM50+WNR50</f>
        <v>0</v>
      </c>
      <c r="WNY50" s="47" t="s">
        <v>118</v>
      </c>
      <c r="WNZ50" s="47">
        <v>3241</v>
      </c>
      <c r="WOA50" s="47">
        <v>1090</v>
      </c>
      <c r="WOB50" s="51" t="s">
        <v>119</v>
      </c>
      <c r="WOC50" s="48">
        <v>0</v>
      </c>
      <c r="WOD50" s="48">
        <f>WOC50-WOG50</f>
        <v>-122330</v>
      </c>
      <c r="WOE50" s="48">
        <v>0</v>
      </c>
      <c r="WOF50" s="48">
        <v>0</v>
      </c>
      <c r="WOG50" s="48">
        <v>122330</v>
      </c>
      <c r="WOH50" s="49">
        <v>0</v>
      </c>
      <c r="WOI50" s="48">
        <v>0</v>
      </c>
      <c r="WOJ50" s="48">
        <v>0</v>
      </c>
      <c r="WOK50" s="48">
        <v>0</v>
      </c>
      <c r="WOL50" s="48">
        <v>0</v>
      </c>
      <c r="WOM50" s="48">
        <v>0</v>
      </c>
      <c r="WON50" s="48">
        <f>WOC50+WOH50</f>
        <v>0</v>
      </c>
      <c r="WOO50" s="47" t="s">
        <v>118</v>
      </c>
      <c r="WOP50" s="47">
        <v>3241</v>
      </c>
      <c r="WOQ50" s="47">
        <v>1090</v>
      </c>
      <c r="WOR50" s="51" t="s">
        <v>119</v>
      </c>
      <c r="WOS50" s="48">
        <v>0</v>
      </c>
      <c r="WOT50" s="48">
        <f>WOS50-WOW50</f>
        <v>-122330</v>
      </c>
      <c r="WOU50" s="48">
        <v>0</v>
      </c>
      <c r="WOV50" s="48">
        <v>0</v>
      </c>
      <c r="WOW50" s="48">
        <v>122330</v>
      </c>
      <c r="WOX50" s="49">
        <v>0</v>
      </c>
      <c r="WOY50" s="48">
        <v>0</v>
      </c>
      <c r="WOZ50" s="48">
        <v>0</v>
      </c>
      <c r="WPA50" s="48">
        <v>0</v>
      </c>
      <c r="WPB50" s="48">
        <v>0</v>
      </c>
      <c r="WPC50" s="48">
        <v>0</v>
      </c>
      <c r="WPD50" s="48">
        <f>WOS50+WOX50</f>
        <v>0</v>
      </c>
      <c r="WPE50" s="47" t="s">
        <v>118</v>
      </c>
      <c r="WPF50" s="47">
        <v>3241</v>
      </c>
      <c r="WPG50" s="47">
        <v>1090</v>
      </c>
      <c r="WPH50" s="51" t="s">
        <v>119</v>
      </c>
      <c r="WPI50" s="48">
        <v>0</v>
      </c>
      <c r="WPJ50" s="48">
        <f>WPI50-WPM50</f>
        <v>-122330</v>
      </c>
      <c r="WPK50" s="48">
        <v>0</v>
      </c>
      <c r="WPL50" s="48">
        <v>0</v>
      </c>
      <c r="WPM50" s="48">
        <v>122330</v>
      </c>
      <c r="WPN50" s="49">
        <v>0</v>
      </c>
      <c r="WPO50" s="48">
        <v>0</v>
      </c>
      <c r="WPP50" s="48">
        <v>0</v>
      </c>
      <c r="WPQ50" s="48">
        <v>0</v>
      </c>
      <c r="WPR50" s="48">
        <v>0</v>
      </c>
      <c r="WPS50" s="48">
        <v>0</v>
      </c>
      <c r="WPT50" s="48">
        <f>WPI50+WPN50</f>
        <v>0</v>
      </c>
      <c r="WPU50" s="47" t="s">
        <v>118</v>
      </c>
      <c r="WPV50" s="47">
        <v>3241</v>
      </c>
      <c r="WPW50" s="47">
        <v>1090</v>
      </c>
      <c r="WPX50" s="51" t="s">
        <v>119</v>
      </c>
      <c r="WPY50" s="48">
        <v>0</v>
      </c>
      <c r="WPZ50" s="48">
        <f>WPY50-WQC50</f>
        <v>-122330</v>
      </c>
      <c r="WQA50" s="48">
        <v>0</v>
      </c>
      <c r="WQB50" s="48">
        <v>0</v>
      </c>
      <c r="WQC50" s="48">
        <v>122330</v>
      </c>
      <c r="WQD50" s="49">
        <v>0</v>
      </c>
      <c r="WQE50" s="48">
        <v>0</v>
      </c>
      <c r="WQF50" s="48">
        <v>0</v>
      </c>
      <c r="WQG50" s="48">
        <v>0</v>
      </c>
      <c r="WQH50" s="48">
        <v>0</v>
      </c>
      <c r="WQI50" s="48">
        <v>0</v>
      </c>
      <c r="WQJ50" s="48">
        <f>WPY50+WQD50</f>
        <v>0</v>
      </c>
      <c r="WQK50" s="47" t="s">
        <v>118</v>
      </c>
      <c r="WQL50" s="47">
        <v>3241</v>
      </c>
      <c r="WQM50" s="47">
        <v>1090</v>
      </c>
      <c r="WQN50" s="51" t="s">
        <v>119</v>
      </c>
      <c r="WQO50" s="48">
        <v>0</v>
      </c>
      <c r="WQP50" s="48">
        <f>WQO50-WQS50</f>
        <v>-122330</v>
      </c>
      <c r="WQQ50" s="48">
        <v>0</v>
      </c>
      <c r="WQR50" s="48">
        <v>0</v>
      </c>
      <c r="WQS50" s="48">
        <v>122330</v>
      </c>
      <c r="WQT50" s="49">
        <v>0</v>
      </c>
      <c r="WQU50" s="48">
        <v>0</v>
      </c>
      <c r="WQV50" s="48">
        <v>0</v>
      </c>
      <c r="WQW50" s="48">
        <v>0</v>
      </c>
      <c r="WQX50" s="48">
        <v>0</v>
      </c>
      <c r="WQY50" s="48">
        <v>0</v>
      </c>
      <c r="WQZ50" s="48">
        <f>WQO50+WQT50</f>
        <v>0</v>
      </c>
      <c r="WRA50" s="47" t="s">
        <v>118</v>
      </c>
      <c r="WRB50" s="47">
        <v>3241</v>
      </c>
      <c r="WRC50" s="47">
        <v>1090</v>
      </c>
      <c r="WRD50" s="51" t="s">
        <v>119</v>
      </c>
      <c r="WRE50" s="48">
        <v>0</v>
      </c>
      <c r="WRF50" s="48">
        <f>WRE50-WRI50</f>
        <v>-122330</v>
      </c>
      <c r="WRG50" s="48">
        <v>0</v>
      </c>
      <c r="WRH50" s="48">
        <v>0</v>
      </c>
      <c r="WRI50" s="48">
        <v>122330</v>
      </c>
      <c r="WRJ50" s="49">
        <v>0</v>
      </c>
      <c r="WRK50" s="48">
        <v>0</v>
      </c>
      <c r="WRL50" s="48">
        <v>0</v>
      </c>
      <c r="WRM50" s="48">
        <v>0</v>
      </c>
      <c r="WRN50" s="48">
        <v>0</v>
      </c>
      <c r="WRO50" s="48">
        <v>0</v>
      </c>
      <c r="WRP50" s="48">
        <f>WRE50+WRJ50</f>
        <v>0</v>
      </c>
      <c r="WRQ50" s="47" t="s">
        <v>118</v>
      </c>
      <c r="WRR50" s="47">
        <v>3241</v>
      </c>
      <c r="WRS50" s="47">
        <v>1090</v>
      </c>
      <c r="WRT50" s="51" t="s">
        <v>119</v>
      </c>
      <c r="WRU50" s="48">
        <v>0</v>
      </c>
      <c r="WRV50" s="48">
        <f>WRU50-WRY50</f>
        <v>-122330</v>
      </c>
      <c r="WRW50" s="48">
        <v>0</v>
      </c>
      <c r="WRX50" s="48">
        <v>0</v>
      </c>
      <c r="WRY50" s="48">
        <v>122330</v>
      </c>
      <c r="WRZ50" s="49">
        <v>0</v>
      </c>
      <c r="WSA50" s="48">
        <v>0</v>
      </c>
      <c r="WSB50" s="48">
        <v>0</v>
      </c>
      <c r="WSC50" s="48">
        <v>0</v>
      </c>
      <c r="WSD50" s="48">
        <v>0</v>
      </c>
      <c r="WSE50" s="48">
        <v>0</v>
      </c>
      <c r="WSF50" s="48">
        <f>WRU50+WRZ50</f>
        <v>0</v>
      </c>
      <c r="WSG50" s="47" t="s">
        <v>118</v>
      </c>
      <c r="WSH50" s="47">
        <v>3241</v>
      </c>
      <c r="WSI50" s="47">
        <v>1090</v>
      </c>
      <c r="WSJ50" s="51" t="s">
        <v>119</v>
      </c>
      <c r="WSK50" s="48">
        <v>0</v>
      </c>
      <c r="WSL50" s="48">
        <f>WSK50-WSO50</f>
        <v>-122330</v>
      </c>
      <c r="WSM50" s="48">
        <v>0</v>
      </c>
      <c r="WSN50" s="48">
        <v>0</v>
      </c>
      <c r="WSO50" s="48">
        <v>122330</v>
      </c>
      <c r="WSP50" s="49">
        <v>0</v>
      </c>
      <c r="WSQ50" s="48">
        <v>0</v>
      </c>
      <c r="WSR50" s="48">
        <v>0</v>
      </c>
      <c r="WSS50" s="48">
        <v>0</v>
      </c>
      <c r="WST50" s="48">
        <v>0</v>
      </c>
      <c r="WSU50" s="48">
        <v>0</v>
      </c>
      <c r="WSV50" s="48">
        <f>WSK50+WSP50</f>
        <v>0</v>
      </c>
      <c r="WSW50" s="47" t="s">
        <v>118</v>
      </c>
      <c r="WSX50" s="47">
        <v>3241</v>
      </c>
      <c r="WSY50" s="47">
        <v>1090</v>
      </c>
      <c r="WSZ50" s="51" t="s">
        <v>119</v>
      </c>
      <c r="WTA50" s="48">
        <v>0</v>
      </c>
      <c r="WTB50" s="48">
        <f>WTA50-WTE50</f>
        <v>-122330</v>
      </c>
      <c r="WTC50" s="48">
        <v>0</v>
      </c>
      <c r="WTD50" s="48">
        <v>0</v>
      </c>
      <c r="WTE50" s="48">
        <v>122330</v>
      </c>
      <c r="WTF50" s="49">
        <v>0</v>
      </c>
      <c r="WTG50" s="48">
        <v>0</v>
      </c>
      <c r="WTH50" s="48">
        <v>0</v>
      </c>
      <c r="WTI50" s="48">
        <v>0</v>
      </c>
      <c r="WTJ50" s="48">
        <v>0</v>
      </c>
      <c r="WTK50" s="48">
        <v>0</v>
      </c>
      <c r="WTL50" s="48">
        <f>WTA50+WTF50</f>
        <v>0</v>
      </c>
      <c r="WTM50" s="47" t="s">
        <v>118</v>
      </c>
      <c r="WTN50" s="47">
        <v>3241</v>
      </c>
      <c r="WTO50" s="47">
        <v>1090</v>
      </c>
      <c r="WTP50" s="51" t="s">
        <v>119</v>
      </c>
      <c r="WTQ50" s="48">
        <v>0</v>
      </c>
      <c r="WTR50" s="48">
        <f>WTQ50-WTU50</f>
        <v>-122330</v>
      </c>
      <c r="WTS50" s="48">
        <v>0</v>
      </c>
      <c r="WTT50" s="48">
        <v>0</v>
      </c>
      <c r="WTU50" s="48">
        <v>122330</v>
      </c>
      <c r="WTV50" s="49">
        <v>0</v>
      </c>
      <c r="WTW50" s="48">
        <v>0</v>
      </c>
      <c r="WTX50" s="48">
        <v>0</v>
      </c>
      <c r="WTY50" s="48">
        <v>0</v>
      </c>
      <c r="WTZ50" s="48">
        <v>0</v>
      </c>
      <c r="WUA50" s="48">
        <v>0</v>
      </c>
      <c r="WUB50" s="48">
        <f>WTQ50+WTV50</f>
        <v>0</v>
      </c>
      <c r="WUC50" s="47" t="s">
        <v>118</v>
      </c>
      <c r="WUD50" s="47">
        <v>3241</v>
      </c>
      <c r="WUE50" s="47">
        <v>1090</v>
      </c>
      <c r="WUF50" s="51" t="s">
        <v>119</v>
      </c>
      <c r="WUG50" s="48">
        <v>0</v>
      </c>
      <c r="WUH50" s="48">
        <f>WUG50-WUK50</f>
        <v>-122330</v>
      </c>
      <c r="WUI50" s="48">
        <v>0</v>
      </c>
      <c r="WUJ50" s="48">
        <v>0</v>
      </c>
      <c r="WUK50" s="48">
        <v>122330</v>
      </c>
      <c r="WUL50" s="49">
        <v>0</v>
      </c>
      <c r="WUM50" s="48">
        <v>0</v>
      </c>
      <c r="WUN50" s="48">
        <v>0</v>
      </c>
      <c r="WUO50" s="48">
        <v>0</v>
      </c>
      <c r="WUP50" s="48">
        <v>0</v>
      </c>
      <c r="WUQ50" s="48">
        <v>0</v>
      </c>
      <c r="WUR50" s="48">
        <f>WUG50+WUL50</f>
        <v>0</v>
      </c>
      <c r="WUS50" s="47" t="s">
        <v>118</v>
      </c>
      <c r="WUT50" s="47">
        <v>3241</v>
      </c>
      <c r="WUU50" s="47">
        <v>1090</v>
      </c>
      <c r="WUV50" s="51" t="s">
        <v>119</v>
      </c>
      <c r="WUW50" s="48">
        <v>0</v>
      </c>
      <c r="WUX50" s="48">
        <f>WUW50-WVA50</f>
        <v>-122330</v>
      </c>
      <c r="WUY50" s="48">
        <v>0</v>
      </c>
      <c r="WUZ50" s="48">
        <v>0</v>
      </c>
      <c r="WVA50" s="48">
        <v>122330</v>
      </c>
      <c r="WVB50" s="49">
        <v>0</v>
      </c>
      <c r="WVC50" s="48">
        <v>0</v>
      </c>
      <c r="WVD50" s="48">
        <v>0</v>
      </c>
      <c r="WVE50" s="48">
        <v>0</v>
      </c>
      <c r="WVF50" s="48">
        <v>0</v>
      </c>
      <c r="WVG50" s="48">
        <v>0</v>
      </c>
      <c r="WVH50" s="48">
        <f>WUW50+WVB50</f>
        <v>0</v>
      </c>
      <c r="WVI50" s="47" t="s">
        <v>118</v>
      </c>
      <c r="WVJ50" s="47">
        <v>3241</v>
      </c>
      <c r="WVK50" s="47">
        <v>1090</v>
      </c>
      <c r="WVL50" s="51" t="s">
        <v>119</v>
      </c>
      <c r="WVM50" s="48">
        <v>0</v>
      </c>
      <c r="WVN50" s="48">
        <f>WVM50-WVQ50</f>
        <v>-122330</v>
      </c>
      <c r="WVO50" s="48">
        <v>0</v>
      </c>
      <c r="WVP50" s="48">
        <v>0</v>
      </c>
      <c r="WVQ50" s="48">
        <v>122330</v>
      </c>
      <c r="WVR50" s="49">
        <v>0</v>
      </c>
      <c r="WVS50" s="48">
        <v>0</v>
      </c>
      <c r="WVT50" s="48">
        <v>0</v>
      </c>
      <c r="WVU50" s="48">
        <v>0</v>
      </c>
      <c r="WVV50" s="48">
        <v>0</v>
      </c>
      <c r="WVW50" s="48">
        <v>0</v>
      </c>
      <c r="WVX50" s="48">
        <f>WVM50+WVR50</f>
        <v>0</v>
      </c>
      <c r="WVY50" s="47" t="s">
        <v>118</v>
      </c>
      <c r="WVZ50" s="47">
        <v>3241</v>
      </c>
      <c r="WWA50" s="47">
        <v>1090</v>
      </c>
      <c r="WWB50" s="51" t="s">
        <v>119</v>
      </c>
      <c r="WWC50" s="48">
        <v>0</v>
      </c>
      <c r="WWD50" s="48">
        <f>WWC50-WWG50</f>
        <v>-122330</v>
      </c>
      <c r="WWE50" s="48">
        <v>0</v>
      </c>
      <c r="WWF50" s="48">
        <v>0</v>
      </c>
      <c r="WWG50" s="48">
        <v>122330</v>
      </c>
      <c r="WWH50" s="49">
        <v>0</v>
      </c>
      <c r="WWI50" s="48">
        <v>0</v>
      </c>
      <c r="WWJ50" s="48">
        <v>0</v>
      </c>
      <c r="WWK50" s="48">
        <v>0</v>
      </c>
      <c r="WWL50" s="48">
        <v>0</v>
      </c>
      <c r="WWM50" s="48">
        <v>0</v>
      </c>
      <c r="WWN50" s="48">
        <f>WWC50+WWH50</f>
        <v>0</v>
      </c>
      <c r="WWO50" s="47" t="s">
        <v>118</v>
      </c>
      <c r="WWP50" s="47">
        <v>3241</v>
      </c>
      <c r="WWQ50" s="47">
        <v>1090</v>
      </c>
      <c r="WWR50" s="51" t="s">
        <v>119</v>
      </c>
      <c r="WWS50" s="48">
        <v>0</v>
      </c>
      <c r="WWT50" s="48">
        <f>WWS50-WWW50</f>
        <v>-122330</v>
      </c>
      <c r="WWU50" s="48">
        <v>0</v>
      </c>
      <c r="WWV50" s="48">
        <v>0</v>
      </c>
      <c r="WWW50" s="48">
        <v>122330</v>
      </c>
      <c r="WWX50" s="49">
        <v>0</v>
      </c>
      <c r="WWY50" s="48">
        <v>0</v>
      </c>
      <c r="WWZ50" s="48">
        <v>0</v>
      </c>
      <c r="WXA50" s="48">
        <v>0</v>
      </c>
      <c r="WXB50" s="48">
        <v>0</v>
      </c>
      <c r="WXC50" s="48">
        <v>0</v>
      </c>
      <c r="WXD50" s="48">
        <f>WWS50+WWX50</f>
        <v>0</v>
      </c>
      <c r="WXE50" s="47" t="s">
        <v>118</v>
      </c>
      <c r="WXF50" s="47">
        <v>3241</v>
      </c>
      <c r="WXG50" s="47">
        <v>1090</v>
      </c>
      <c r="WXH50" s="51" t="s">
        <v>119</v>
      </c>
      <c r="WXI50" s="48">
        <v>0</v>
      </c>
      <c r="WXJ50" s="48">
        <f>WXI50-WXM50</f>
        <v>-122330</v>
      </c>
      <c r="WXK50" s="48">
        <v>0</v>
      </c>
      <c r="WXL50" s="48">
        <v>0</v>
      </c>
      <c r="WXM50" s="48">
        <v>122330</v>
      </c>
      <c r="WXN50" s="49">
        <v>0</v>
      </c>
      <c r="WXO50" s="48">
        <v>0</v>
      </c>
      <c r="WXP50" s="48">
        <v>0</v>
      </c>
      <c r="WXQ50" s="48">
        <v>0</v>
      </c>
      <c r="WXR50" s="48">
        <v>0</v>
      </c>
      <c r="WXS50" s="48">
        <v>0</v>
      </c>
      <c r="WXT50" s="48">
        <f>WXI50+WXN50</f>
        <v>0</v>
      </c>
      <c r="WXU50" s="47" t="s">
        <v>118</v>
      </c>
      <c r="WXV50" s="47">
        <v>3241</v>
      </c>
      <c r="WXW50" s="47">
        <v>1090</v>
      </c>
      <c r="WXX50" s="51" t="s">
        <v>119</v>
      </c>
      <c r="WXY50" s="48">
        <v>0</v>
      </c>
      <c r="WXZ50" s="48">
        <f>WXY50-WYC50</f>
        <v>-122330</v>
      </c>
      <c r="WYA50" s="48">
        <v>0</v>
      </c>
      <c r="WYB50" s="48">
        <v>0</v>
      </c>
      <c r="WYC50" s="48">
        <v>122330</v>
      </c>
      <c r="WYD50" s="49">
        <v>0</v>
      </c>
      <c r="WYE50" s="48">
        <v>0</v>
      </c>
      <c r="WYF50" s="48">
        <v>0</v>
      </c>
      <c r="WYG50" s="48">
        <v>0</v>
      </c>
      <c r="WYH50" s="48">
        <v>0</v>
      </c>
      <c r="WYI50" s="48">
        <v>0</v>
      </c>
      <c r="WYJ50" s="48">
        <f>WXY50+WYD50</f>
        <v>0</v>
      </c>
      <c r="WYK50" s="47" t="s">
        <v>118</v>
      </c>
      <c r="WYL50" s="47">
        <v>3241</v>
      </c>
      <c r="WYM50" s="47">
        <v>1090</v>
      </c>
      <c r="WYN50" s="51" t="s">
        <v>119</v>
      </c>
      <c r="WYO50" s="48">
        <v>0</v>
      </c>
      <c r="WYP50" s="48">
        <f>WYO50-WYS50</f>
        <v>-122330</v>
      </c>
      <c r="WYQ50" s="48">
        <v>0</v>
      </c>
      <c r="WYR50" s="48">
        <v>0</v>
      </c>
      <c r="WYS50" s="48">
        <v>122330</v>
      </c>
      <c r="WYT50" s="49">
        <v>0</v>
      </c>
      <c r="WYU50" s="48">
        <v>0</v>
      </c>
      <c r="WYV50" s="48">
        <v>0</v>
      </c>
      <c r="WYW50" s="48">
        <v>0</v>
      </c>
      <c r="WYX50" s="48">
        <v>0</v>
      </c>
      <c r="WYY50" s="48">
        <v>0</v>
      </c>
      <c r="WYZ50" s="48">
        <f>WYO50+WYT50</f>
        <v>0</v>
      </c>
      <c r="WZA50" s="47" t="s">
        <v>118</v>
      </c>
      <c r="WZB50" s="47">
        <v>3241</v>
      </c>
      <c r="WZC50" s="47">
        <v>1090</v>
      </c>
      <c r="WZD50" s="51" t="s">
        <v>119</v>
      </c>
      <c r="WZE50" s="48">
        <v>0</v>
      </c>
      <c r="WZF50" s="48">
        <f>WZE50-WZI50</f>
        <v>-122330</v>
      </c>
      <c r="WZG50" s="48">
        <v>0</v>
      </c>
      <c r="WZH50" s="48">
        <v>0</v>
      </c>
      <c r="WZI50" s="48">
        <v>122330</v>
      </c>
      <c r="WZJ50" s="49">
        <v>0</v>
      </c>
      <c r="WZK50" s="48">
        <v>0</v>
      </c>
      <c r="WZL50" s="48">
        <v>0</v>
      </c>
      <c r="WZM50" s="48">
        <v>0</v>
      </c>
      <c r="WZN50" s="48">
        <v>0</v>
      </c>
      <c r="WZO50" s="48">
        <v>0</v>
      </c>
      <c r="WZP50" s="48">
        <f>WZE50+WZJ50</f>
        <v>0</v>
      </c>
      <c r="WZQ50" s="47" t="s">
        <v>118</v>
      </c>
      <c r="WZR50" s="47">
        <v>3241</v>
      </c>
      <c r="WZS50" s="47">
        <v>1090</v>
      </c>
      <c r="WZT50" s="51" t="s">
        <v>119</v>
      </c>
      <c r="WZU50" s="48">
        <v>0</v>
      </c>
      <c r="WZV50" s="48">
        <f>WZU50-WZY50</f>
        <v>-122330</v>
      </c>
      <c r="WZW50" s="48">
        <v>0</v>
      </c>
      <c r="WZX50" s="48">
        <v>0</v>
      </c>
      <c r="WZY50" s="48">
        <v>122330</v>
      </c>
      <c r="WZZ50" s="49">
        <v>0</v>
      </c>
      <c r="XAA50" s="48">
        <v>0</v>
      </c>
      <c r="XAB50" s="48">
        <v>0</v>
      </c>
      <c r="XAC50" s="48">
        <v>0</v>
      </c>
      <c r="XAD50" s="48">
        <v>0</v>
      </c>
      <c r="XAE50" s="48">
        <v>0</v>
      </c>
      <c r="XAF50" s="48">
        <f>WZU50+WZZ50</f>
        <v>0</v>
      </c>
      <c r="XAG50" s="47" t="s">
        <v>118</v>
      </c>
      <c r="XAH50" s="47">
        <v>3241</v>
      </c>
      <c r="XAI50" s="47">
        <v>1090</v>
      </c>
      <c r="XAJ50" s="51" t="s">
        <v>119</v>
      </c>
      <c r="XAK50" s="48">
        <v>0</v>
      </c>
      <c r="XAL50" s="48">
        <f>XAK50-XAO50</f>
        <v>-122330</v>
      </c>
      <c r="XAM50" s="48">
        <v>0</v>
      </c>
      <c r="XAN50" s="48">
        <v>0</v>
      </c>
      <c r="XAO50" s="48">
        <v>122330</v>
      </c>
      <c r="XAP50" s="49">
        <v>0</v>
      </c>
      <c r="XAQ50" s="48">
        <v>0</v>
      </c>
      <c r="XAR50" s="48">
        <v>0</v>
      </c>
      <c r="XAS50" s="48">
        <v>0</v>
      </c>
      <c r="XAT50" s="48">
        <v>0</v>
      </c>
      <c r="XAU50" s="48">
        <v>0</v>
      </c>
      <c r="XAV50" s="48">
        <f>XAK50+XAP50</f>
        <v>0</v>
      </c>
      <c r="XAW50" s="47" t="s">
        <v>118</v>
      </c>
      <c r="XAX50" s="47">
        <v>3241</v>
      </c>
      <c r="XAY50" s="47">
        <v>1090</v>
      </c>
      <c r="XAZ50" s="51" t="s">
        <v>119</v>
      </c>
      <c r="XBA50" s="48">
        <v>0</v>
      </c>
      <c r="XBB50" s="48">
        <f>XBA50-XBE50</f>
        <v>-122330</v>
      </c>
      <c r="XBC50" s="48">
        <v>0</v>
      </c>
      <c r="XBD50" s="48">
        <v>0</v>
      </c>
      <c r="XBE50" s="48">
        <v>122330</v>
      </c>
      <c r="XBF50" s="49">
        <v>0</v>
      </c>
      <c r="XBG50" s="48">
        <v>0</v>
      </c>
      <c r="XBH50" s="48">
        <v>0</v>
      </c>
      <c r="XBI50" s="48">
        <v>0</v>
      </c>
      <c r="XBJ50" s="48">
        <v>0</v>
      </c>
      <c r="XBK50" s="48">
        <v>0</v>
      </c>
      <c r="XBL50" s="48">
        <f>XBA50+XBF50</f>
        <v>0</v>
      </c>
      <c r="XBM50" s="47" t="s">
        <v>118</v>
      </c>
      <c r="XBN50" s="47">
        <v>3241</v>
      </c>
      <c r="XBO50" s="47">
        <v>1090</v>
      </c>
      <c r="XBP50" s="51" t="s">
        <v>119</v>
      </c>
      <c r="XBQ50" s="48">
        <v>0</v>
      </c>
      <c r="XBR50" s="48">
        <f>XBQ50-XBU50</f>
        <v>-122330</v>
      </c>
      <c r="XBS50" s="48">
        <v>0</v>
      </c>
      <c r="XBT50" s="48">
        <v>0</v>
      </c>
      <c r="XBU50" s="48">
        <v>122330</v>
      </c>
      <c r="XBV50" s="49">
        <v>0</v>
      </c>
      <c r="XBW50" s="48">
        <v>0</v>
      </c>
      <c r="XBX50" s="48">
        <v>0</v>
      </c>
      <c r="XBY50" s="48">
        <v>0</v>
      </c>
      <c r="XBZ50" s="48">
        <v>0</v>
      </c>
      <c r="XCA50" s="48">
        <v>0</v>
      </c>
      <c r="XCB50" s="48">
        <f>XBQ50+XBV50</f>
        <v>0</v>
      </c>
      <c r="XCC50" s="47" t="s">
        <v>118</v>
      </c>
      <c r="XCD50" s="47">
        <v>3241</v>
      </c>
      <c r="XCE50" s="47">
        <v>1090</v>
      </c>
      <c r="XCF50" s="51" t="s">
        <v>119</v>
      </c>
      <c r="XCG50" s="48">
        <v>0</v>
      </c>
      <c r="XCH50" s="48">
        <f>XCG50-XCK50</f>
        <v>-122330</v>
      </c>
      <c r="XCI50" s="48">
        <v>0</v>
      </c>
      <c r="XCJ50" s="48">
        <v>0</v>
      </c>
      <c r="XCK50" s="48">
        <v>122330</v>
      </c>
      <c r="XCL50" s="49">
        <v>0</v>
      </c>
      <c r="XCM50" s="48">
        <v>0</v>
      </c>
      <c r="XCN50" s="48">
        <v>0</v>
      </c>
      <c r="XCO50" s="48">
        <v>0</v>
      </c>
      <c r="XCP50" s="48">
        <v>0</v>
      </c>
      <c r="XCQ50" s="48">
        <v>0</v>
      </c>
      <c r="XCR50" s="48">
        <f>XCG50+XCL50</f>
        <v>0</v>
      </c>
      <c r="XCS50" s="47" t="s">
        <v>118</v>
      </c>
      <c r="XCT50" s="47">
        <v>3241</v>
      </c>
      <c r="XCU50" s="47">
        <v>1090</v>
      </c>
      <c r="XCV50" s="51" t="s">
        <v>119</v>
      </c>
      <c r="XCW50" s="48">
        <v>0</v>
      </c>
      <c r="XCX50" s="48">
        <f>XCW50-XDA50</f>
        <v>-122330</v>
      </c>
      <c r="XCY50" s="48">
        <v>0</v>
      </c>
      <c r="XCZ50" s="48">
        <v>0</v>
      </c>
      <c r="XDA50" s="48">
        <v>122330</v>
      </c>
      <c r="XDB50" s="49">
        <v>0</v>
      </c>
      <c r="XDC50" s="48">
        <v>0</v>
      </c>
      <c r="XDD50" s="48">
        <v>0</v>
      </c>
      <c r="XDE50" s="48">
        <v>0</v>
      </c>
      <c r="XDF50" s="48">
        <v>0</v>
      </c>
      <c r="XDG50" s="48">
        <v>0</v>
      </c>
      <c r="XDH50" s="48">
        <f>XCW50+XDB50</f>
        <v>0</v>
      </c>
      <c r="XDI50" s="47" t="s">
        <v>118</v>
      </c>
      <c r="XDJ50" s="47">
        <v>3241</v>
      </c>
      <c r="XDK50" s="47">
        <v>1090</v>
      </c>
      <c r="XDL50" s="51" t="s">
        <v>119</v>
      </c>
      <c r="XDM50" s="48">
        <v>0</v>
      </c>
      <c r="XDN50" s="48">
        <f>XDM50-XDQ50</f>
        <v>-122330</v>
      </c>
      <c r="XDO50" s="48">
        <v>0</v>
      </c>
      <c r="XDP50" s="48">
        <v>0</v>
      </c>
      <c r="XDQ50" s="48">
        <v>122330</v>
      </c>
      <c r="XDR50" s="49">
        <v>0</v>
      </c>
      <c r="XDS50" s="48">
        <v>0</v>
      </c>
      <c r="XDT50" s="48">
        <v>0</v>
      </c>
      <c r="XDU50" s="48">
        <v>0</v>
      </c>
      <c r="XDV50" s="48">
        <v>0</v>
      </c>
      <c r="XDW50" s="48">
        <v>0</v>
      </c>
      <c r="XDX50" s="48">
        <f>XDM50+XDR50</f>
        <v>0</v>
      </c>
      <c r="XDY50" s="47" t="s">
        <v>118</v>
      </c>
      <c r="XDZ50" s="47">
        <v>3241</v>
      </c>
      <c r="XEA50" s="47">
        <v>1090</v>
      </c>
      <c r="XEB50" s="51" t="s">
        <v>119</v>
      </c>
      <c r="XEC50" s="48">
        <v>0</v>
      </c>
      <c r="XED50" s="48">
        <f>XEC50-XEG50</f>
        <v>-122330</v>
      </c>
      <c r="XEE50" s="48">
        <v>0</v>
      </c>
      <c r="XEF50" s="48">
        <v>0</v>
      </c>
      <c r="XEG50" s="48">
        <v>122330</v>
      </c>
      <c r="XEH50" s="49">
        <v>0</v>
      </c>
      <c r="XEI50" s="48">
        <v>0</v>
      </c>
      <c r="XEJ50" s="48">
        <v>0</v>
      </c>
      <c r="XEK50" s="48">
        <v>0</v>
      </c>
      <c r="XEL50" s="48">
        <v>0</v>
      </c>
      <c r="XEM50" s="48">
        <v>0</v>
      </c>
      <c r="XEN50" s="48">
        <f>XEC50+XEH50</f>
        <v>0</v>
      </c>
      <c r="XEO50" s="47" t="s">
        <v>118</v>
      </c>
      <c r="XEP50" s="47">
        <v>3241</v>
      </c>
      <c r="XEQ50" s="47">
        <v>1090</v>
      </c>
      <c r="XER50" s="51" t="s">
        <v>119</v>
      </c>
      <c r="XES50" s="48">
        <v>0</v>
      </c>
      <c r="XET50" s="48">
        <f>XES50-XEW50</f>
        <v>-122330</v>
      </c>
      <c r="XEU50" s="48">
        <v>0</v>
      </c>
      <c r="XEV50" s="48">
        <v>0</v>
      </c>
      <c r="XEW50" s="48">
        <v>122330</v>
      </c>
      <c r="XEX50" s="49">
        <v>0</v>
      </c>
      <c r="XEY50" s="48">
        <v>0</v>
      </c>
      <c r="XEZ50" s="48">
        <v>0</v>
      </c>
      <c r="XFA50" s="48">
        <v>0</v>
      </c>
      <c r="XFB50" s="48">
        <v>0</v>
      </c>
      <c r="XFC50" s="48">
        <v>0</v>
      </c>
      <c r="XFD50" s="48">
        <f>XES50+XEX50</f>
        <v>0</v>
      </c>
    </row>
    <row r="51" spans="1:16384" s="85" customFormat="1" ht="30" x14ac:dyDescent="0.2">
      <c r="A51" s="47" t="s">
        <v>213</v>
      </c>
      <c r="B51" s="47" t="s">
        <v>214</v>
      </c>
      <c r="C51" s="47" t="s">
        <v>134</v>
      </c>
      <c r="D51" s="51" t="s">
        <v>215</v>
      </c>
      <c r="E51" s="48">
        <f>E52</f>
        <v>6400000</v>
      </c>
      <c r="F51" s="48">
        <f>E51-I51</f>
        <v>6070000</v>
      </c>
      <c r="G51" s="48">
        <v>0</v>
      </c>
      <c r="H51" s="48">
        <v>0</v>
      </c>
      <c r="I51" s="48">
        <v>330000</v>
      </c>
      <c r="J51" s="49">
        <v>0</v>
      </c>
      <c r="K51" s="48">
        <v>0</v>
      </c>
      <c r="L51" s="48">
        <f>J51-O51</f>
        <v>0</v>
      </c>
      <c r="M51" s="48">
        <v>0</v>
      </c>
      <c r="N51" s="48">
        <v>0</v>
      </c>
      <c r="O51" s="48">
        <v>0</v>
      </c>
      <c r="P51" s="48">
        <f t="shared" ref="P51" si="271">E51+J51</f>
        <v>6400000</v>
      </c>
      <c r="Q51" s="89"/>
      <c r="R51" s="89"/>
      <c r="S51" s="89"/>
      <c r="T51" s="51"/>
      <c r="AG51" s="89"/>
      <c r="AH51" s="89"/>
      <c r="AI51" s="89"/>
      <c r="AJ51" s="51"/>
      <c r="AW51" s="89"/>
      <c r="AX51" s="89"/>
      <c r="AY51" s="89"/>
      <c r="AZ51" s="51"/>
      <c r="BM51" s="89"/>
      <c r="BN51" s="89"/>
      <c r="BO51" s="89"/>
      <c r="BP51" s="51"/>
      <c r="CC51" s="89"/>
      <c r="CD51" s="89"/>
      <c r="CE51" s="89"/>
      <c r="CF51" s="51"/>
      <c r="CS51" s="89"/>
      <c r="CT51" s="89"/>
      <c r="CU51" s="89"/>
      <c r="CV51" s="51"/>
      <c r="DI51" s="89"/>
      <c r="DJ51" s="89"/>
      <c r="DK51" s="89"/>
      <c r="DL51" s="51"/>
      <c r="DY51" s="89"/>
      <c r="DZ51" s="89"/>
      <c r="EA51" s="89"/>
      <c r="EB51" s="51"/>
      <c r="EO51" s="89"/>
      <c r="EP51" s="89"/>
      <c r="EQ51" s="89"/>
      <c r="ER51" s="51"/>
      <c r="FE51" s="89"/>
      <c r="FF51" s="89"/>
      <c r="FG51" s="89"/>
      <c r="FH51" s="51"/>
      <c r="FU51" s="89"/>
      <c r="FV51" s="89"/>
      <c r="FW51" s="89"/>
      <c r="FX51" s="51"/>
      <c r="GK51" s="89"/>
      <c r="GL51" s="89"/>
      <c r="GM51" s="89"/>
      <c r="GN51" s="51"/>
      <c r="HA51" s="89"/>
      <c r="HB51" s="89"/>
      <c r="HC51" s="89"/>
      <c r="HD51" s="51"/>
      <c r="HQ51" s="89"/>
      <c r="HR51" s="89"/>
      <c r="HS51" s="89"/>
      <c r="HT51" s="51"/>
      <c r="IG51" s="89"/>
      <c r="IH51" s="89"/>
      <c r="II51" s="89"/>
      <c r="IJ51" s="51"/>
      <c r="IW51" s="89"/>
      <c r="IX51" s="89"/>
      <c r="IY51" s="89"/>
      <c r="IZ51" s="51"/>
      <c r="JM51" s="89"/>
      <c r="JN51" s="89"/>
      <c r="JO51" s="89"/>
      <c r="JP51" s="51"/>
      <c r="KC51" s="89"/>
      <c r="KD51" s="89"/>
      <c r="KE51" s="89"/>
      <c r="KF51" s="51"/>
      <c r="KS51" s="89"/>
      <c r="KT51" s="89"/>
      <c r="KU51" s="89"/>
      <c r="KV51" s="51"/>
      <c r="LI51" s="89"/>
      <c r="LJ51" s="89"/>
      <c r="LK51" s="89"/>
      <c r="LL51" s="51"/>
      <c r="LY51" s="89"/>
      <c r="LZ51" s="89"/>
      <c r="MA51" s="89"/>
      <c r="MB51" s="51"/>
      <c r="MO51" s="89"/>
      <c r="MP51" s="89"/>
      <c r="MQ51" s="89"/>
      <c r="MR51" s="51"/>
      <c r="NE51" s="89"/>
      <c r="NF51" s="89"/>
      <c r="NG51" s="89"/>
      <c r="NH51" s="51"/>
      <c r="NU51" s="89"/>
      <c r="NV51" s="89"/>
      <c r="NW51" s="89"/>
      <c r="NX51" s="51"/>
      <c r="OK51" s="89"/>
      <c r="OL51" s="89"/>
      <c r="OM51" s="89"/>
      <c r="ON51" s="51"/>
      <c r="PA51" s="89"/>
      <c r="PB51" s="89"/>
      <c r="PC51" s="89"/>
      <c r="PD51" s="51"/>
      <c r="PQ51" s="89"/>
      <c r="PR51" s="89"/>
      <c r="PS51" s="89"/>
      <c r="PT51" s="51"/>
      <c r="QG51" s="89"/>
      <c r="QH51" s="89"/>
      <c r="QI51" s="89"/>
      <c r="QJ51" s="51"/>
      <c r="QW51" s="89"/>
      <c r="QX51" s="89"/>
      <c r="QY51" s="89"/>
      <c r="QZ51" s="51"/>
      <c r="RM51" s="89"/>
      <c r="RN51" s="89"/>
      <c r="RO51" s="89"/>
      <c r="RP51" s="51"/>
      <c r="SC51" s="89"/>
      <c r="SD51" s="89"/>
      <c r="SE51" s="89"/>
      <c r="SF51" s="51"/>
      <c r="SS51" s="89"/>
      <c r="ST51" s="89"/>
      <c r="SU51" s="89"/>
      <c r="SV51" s="51"/>
      <c r="TI51" s="89"/>
      <c r="TJ51" s="89"/>
      <c r="TK51" s="89"/>
      <c r="TL51" s="51"/>
      <c r="TY51" s="89"/>
      <c r="TZ51" s="89"/>
      <c r="UA51" s="89"/>
      <c r="UB51" s="51"/>
      <c r="UO51" s="89"/>
      <c r="UP51" s="89"/>
      <c r="UQ51" s="89"/>
      <c r="UR51" s="51"/>
      <c r="VE51" s="89"/>
      <c r="VF51" s="89"/>
      <c r="VG51" s="89"/>
      <c r="VH51" s="51"/>
      <c r="VU51" s="89"/>
      <c r="VV51" s="89"/>
      <c r="VW51" s="89"/>
      <c r="VX51" s="51"/>
      <c r="WK51" s="89"/>
      <c r="WL51" s="89"/>
      <c r="WM51" s="89"/>
      <c r="WN51" s="51"/>
      <c r="XA51" s="89"/>
      <c r="XB51" s="89"/>
      <c r="XC51" s="89"/>
      <c r="XD51" s="51"/>
      <c r="XQ51" s="89"/>
      <c r="XR51" s="89"/>
      <c r="XS51" s="89"/>
      <c r="XT51" s="51"/>
      <c r="YG51" s="89"/>
      <c r="YH51" s="89"/>
      <c r="YI51" s="89"/>
      <c r="YJ51" s="51"/>
      <c r="YW51" s="89"/>
      <c r="YX51" s="89"/>
      <c r="YY51" s="89"/>
      <c r="YZ51" s="51"/>
      <c r="ZM51" s="89"/>
      <c r="ZN51" s="89"/>
      <c r="ZO51" s="89"/>
      <c r="ZP51" s="51"/>
      <c r="AAC51" s="89"/>
      <c r="AAD51" s="89"/>
      <c r="AAE51" s="89"/>
      <c r="AAF51" s="51"/>
      <c r="AAS51" s="89"/>
      <c r="AAT51" s="89"/>
      <c r="AAU51" s="89"/>
      <c r="AAV51" s="51"/>
      <c r="ABI51" s="89"/>
      <c r="ABJ51" s="89"/>
      <c r="ABK51" s="89"/>
      <c r="ABL51" s="51"/>
      <c r="ABY51" s="89"/>
      <c r="ABZ51" s="89"/>
      <c r="ACA51" s="89"/>
      <c r="ACB51" s="51"/>
      <c r="ACO51" s="89"/>
      <c r="ACP51" s="89"/>
      <c r="ACQ51" s="89"/>
      <c r="ACR51" s="51"/>
      <c r="ADE51" s="89"/>
      <c r="ADF51" s="89"/>
      <c r="ADG51" s="89"/>
      <c r="ADH51" s="51"/>
      <c r="ADU51" s="89"/>
      <c r="ADV51" s="89"/>
      <c r="ADW51" s="89"/>
      <c r="ADX51" s="51"/>
      <c r="AEK51" s="89"/>
      <c r="AEL51" s="89"/>
      <c r="AEM51" s="89"/>
      <c r="AEN51" s="51"/>
      <c r="AFA51" s="89"/>
      <c r="AFB51" s="89"/>
      <c r="AFC51" s="89"/>
      <c r="AFD51" s="51"/>
      <c r="AFQ51" s="89"/>
      <c r="AFR51" s="89"/>
      <c r="AFS51" s="89"/>
      <c r="AFT51" s="51"/>
      <c r="AGG51" s="89"/>
      <c r="AGH51" s="89"/>
      <c r="AGI51" s="89"/>
      <c r="AGJ51" s="51"/>
      <c r="AGW51" s="89"/>
      <c r="AGX51" s="89"/>
      <c r="AGY51" s="89"/>
      <c r="AGZ51" s="51"/>
      <c r="AHM51" s="89"/>
      <c r="AHN51" s="89"/>
      <c r="AHO51" s="89"/>
      <c r="AHP51" s="51"/>
      <c r="AIC51" s="89"/>
      <c r="AID51" s="89"/>
      <c r="AIE51" s="89"/>
      <c r="AIF51" s="51"/>
      <c r="AIS51" s="89"/>
      <c r="AIT51" s="89"/>
      <c r="AIU51" s="89"/>
      <c r="AIV51" s="51"/>
      <c r="AJI51" s="89"/>
      <c r="AJJ51" s="89"/>
      <c r="AJK51" s="89"/>
      <c r="AJL51" s="51"/>
      <c r="AJY51" s="89"/>
      <c r="AJZ51" s="89"/>
      <c r="AKA51" s="89"/>
      <c r="AKB51" s="51"/>
      <c r="AKO51" s="89"/>
      <c r="AKP51" s="89"/>
      <c r="AKQ51" s="89"/>
      <c r="AKR51" s="51"/>
      <c r="ALE51" s="89"/>
      <c r="ALF51" s="89"/>
      <c r="ALG51" s="89"/>
      <c r="ALH51" s="51"/>
      <c r="ALU51" s="89"/>
      <c r="ALV51" s="89"/>
      <c r="ALW51" s="89"/>
      <c r="ALX51" s="51"/>
      <c r="AMK51" s="89"/>
      <c r="AML51" s="89"/>
      <c r="AMM51" s="89"/>
      <c r="AMN51" s="51"/>
      <c r="ANA51" s="89"/>
      <c r="ANB51" s="89"/>
      <c r="ANC51" s="89"/>
      <c r="AND51" s="51"/>
      <c r="ANQ51" s="89"/>
      <c r="ANR51" s="89"/>
      <c r="ANS51" s="89"/>
      <c r="ANT51" s="51"/>
      <c r="AOG51" s="89"/>
      <c r="AOH51" s="89"/>
      <c r="AOI51" s="89"/>
      <c r="AOJ51" s="51"/>
      <c r="AOW51" s="89"/>
      <c r="AOX51" s="89"/>
      <c r="AOY51" s="89"/>
      <c r="AOZ51" s="51"/>
      <c r="APM51" s="89"/>
      <c r="APN51" s="89"/>
      <c r="APO51" s="89"/>
      <c r="APP51" s="51"/>
      <c r="AQC51" s="89"/>
      <c r="AQD51" s="89"/>
      <c r="AQE51" s="89"/>
      <c r="AQF51" s="51"/>
      <c r="AQS51" s="89"/>
      <c r="AQT51" s="89"/>
      <c r="AQU51" s="89"/>
      <c r="AQV51" s="51"/>
      <c r="ARI51" s="89"/>
      <c r="ARJ51" s="89"/>
      <c r="ARK51" s="89"/>
      <c r="ARL51" s="51"/>
      <c r="ARY51" s="89"/>
      <c r="ARZ51" s="89"/>
      <c r="ASA51" s="89"/>
      <c r="ASB51" s="51"/>
      <c r="ASO51" s="89"/>
      <c r="ASP51" s="89"/>
      <c r="ASQ51" s="89"/>
      <c r="ASR51" s="51"/>
      <c r="ATE51" s="89"/>
      <c r="ATF51" s="89"/>
      <c r="ATG51" s="89"/>
      <c r="ATH51" s="51"/>
      <c r="ATU51" s="89"/>
      <c r="ATV51" s="89"/>
      <c r="ATW51" s="89"/>
      <c r="ATX51" s="51"/>
      <c r="AUK51" s="89"/>
      <c r="AUL51" s="89"/>
      <c r="AUM51" s="89"/>
      <c r="AUN51" s="51"/>
      <c r="AVA51" s="89"/>
      <c r="AVB51" s="89"/>
      <c r="AVC51" s="89"/>
      <c r="AVD51" s="51"/>
      <c r="AVQ51" s="89"/>
      <c r="AVR51" s="89"/>
      <c r="AVS51" s="89"/>
      <c r="AVT51" s="51"/>
      <c r="AWG51" s="89"/>
      <c r="AWH51" s="89"/>
      <c r="AWI51" s="89"/>
      <c r="AWJ51" s="51"/>
      <c r="AWW51" s="89"/>
      <c r="AWX51" s="89"/>
      <c r="AWY51" s="89"/>
      <c r="AWZ51" s="51"/>
      <c r="AXM51" s="89"/>
      <c r="AXN51" s="89"/>
      <c r="AXO51" s="89"/>
      <c r="AXP51" s="51"/>
      <c r="AYC51" s="89"/>
      <c r="AYD51" s="89"/>
      <c r="AYE51" s="89"/>
      <c r="AYF51" s="51"/>
      <c r="AYS51" s="89"/>
      <c r="AYT51" s="89"/>
      <c r="AYU51" s="89"/>
      <c r="AYV51" s="51"/>
      <c r="AZI51" s="89"/>
      <c r="AZJ51" s="89"/>
      <c r="AZK51" s="89"/>
      <c r="AZL51" s="51"/>
      <c r="AZY51" s="89"/>
      <c r="AZZ51" s="89"/>
      <c r="BAA51" s="89"/>
      <c r="BAB51" s="51"/>
      <c r="BAO51" s="89"/>
      <c r="BAP51" s="89"/>
      <c r="BAQ51" s="89"/>
      <c r="BAR51" s="51"/>
      <c r="BBE51" s="89"/>
      <c r="BBF51" s="89"/>
      <c r="BBG51" s="89"/>
      <c r="BBH51" s="51"/>
      <c r="BBU51" s="89"/>
      <c r="BBV51" s="89"/>
      <c r="BBW51" s="89"/>
      <c r="BBX51" s="51"/>
      <c r="BCK51" s="89"/>
      <c r="BCL51" s="89"/>
      <c r="BCM51" s="89"/>
      <c r="BCN51" s="51"/>
      <c r="BDA51" s="89"/>
      <c r="BDB51" s="89"/>
      <c r="BDC51" s="89"/>
      <c r="BDD51" s="51"/>
      <c r="BDQ51" s="89"/>
      <c r="BDR51" s="89"/>
      <c r="BDS51" s="89"/>
      <c r="BDT51" s="51"/>
      <c r="BEG51" s="89"/>
      <c r="BEH51" s="89"/>
      <c r="BEI51" s="89"/>
      <c r="BEJ51" s="51"/>
      <c r="BEW51" s="89"/>
      <c r="BEX51" s="89"/>
      <c r="BEY51" s="89"/>
      <c r="BEZ51" s="51"/>
      <c r="BFM51" s="89"/>
      <c r="BFN51" s="89"/>
      <c r="BFO51" s="89"/>
      <c r="BFP51" s="51"/>
      <c r="BGC51" s="89"/>
      <c r="BGD51" s="89"/>
      <c r="BGE51" s="89"/>
      <c r="BGF51" s="51"/>
      <c r="BGS51" s="89"/>
      <c r="BGT51" s="89"/>
      <c r="BGU51" s="89"/>
      <c r="BGV51" s="51"/>
      <c r="BHI51" s="89"/>
      <c r="BHJ51" s="89"/>
      <c r="BHK51" s="89"/>
      <c r="BHL51" s="51"/>
      <c r="BHY51" s="89"/>
      <c r="BHZ51" s="89"/>
      <c r="BIA51" s="89"/>
      <c r="BIB51" s="51"/>
      <c r="BIO51" s="89"/>
      <c r="BIP51" s="89"/>
      <c r="BIQ51" s="89"/>
      <c r="BIR51" s="51"/>
      <c r="BJE51" s="89"/>
      <c r="BJF51" s="89"/>
      <c r="BJG51" s="89"/>
      <c r="BJH51" s="51"/>
      <c r="BJU51" s="89"/>
      <c r="BJV51" s="89"/>
      <c r="BJW51" s="89"/>
      <c r="BJX51" s="51"/>
      <c r="BKK51" s="89"/>
      <c r="BKL51" s="89"/>
      <c r="BKM51" s="89"/>
      <c r="BKN51" s="51"/>
      <c r="BLA51" s="89"/>
      <c r="BLB51" s="89"/>
      <c r="BLC51" s="89"/>
      <c r="BLD51" s="51"/>
      <c r="BLQ51" s="89"/>
      <c r="BLR51" s="89"/>
      <c r="BLS51" s="89"/>
      <c r="BLT51" s="51"/>
      <c r="BMG51" s="89"/>
      <c r="BMH51" s="89"/>
      <c r="BMI51" s="89"/>
      <c r="BMJ51" s="51"/>
      <c r="BMW51" s="89"/>
      <c r="BMX51" s="89"/>
      <c r="BMY51" s="89"/>
      <c r="BMZ51" s="51"/>
      <c r="BNM51" s="89"/>
      <c r="BNN51" s="89"/>
      <c r="BNO51" s="89"/>
      <c r="BNP51" s="51"/>
      <c r="BOC51" s="89"/>
      <c r="BOD51" s="89"/>
      <c r="BOE51" s="89"/>
      <c r="BOF51" s="51"/>
      <c r="BOS51" s="89"/>
      <c r="BOT51" s="89"/>
      <c r="BOU51" s="89"/>
      <c r="BOV51" s="51"/>
      <c r="BPI51" s="89"/>
      <c r="BPJ51" s="89"/>
      <c r="BPK51" s="89"/>
      <c r="BPL51" s="51"/>
      <c r="BPY51" s="89"/>
      <c r="BPZ51" s="89"/>
      <c r="BQA51" s="89"/>
      <c r="BQB51" s="51"/>
      <c r="BQO51" s="89"/>
      <c r="BQP51" s="89"/>
      <c r="BQQ51" s="89"/>
      <c r="BQR51" s="51"/>
      <c r="BRE51" s="89"/>
      <c r="BRF51" s="89"/>
      <c r="BRG51" s="89"/>
      <c r="BRH51" s="51"/>
      <c r="BRU51" s="89"/>
      <c r="BRV51" s="89"/>
      <c r="BRW51" s="89"/>
      <c r="BRX51" s="51"/>
      <c r="BSK51" s="89"/>
      <c r="BSL51" s="89"/>
      <c r="BSM51" s="89"/>
      <c r="BSN51" s="51"/>
      <c r="BTA51" s="89"/>
      <c r="BTB51" s="89"/>
      <c r="BTC51" s="89"/>
      <c r="BTD51" s="51"/>
      <c r="BTQ51" s="89"/>
      <c r="BTR51" s="89"/>
      <c r="BTS51" s="89"/>
      <c r="BTT51" s="51"/>
      <c r="BUG51" s="89"/>
      <c r="BUH51" s="89"/>
      <c r="BUI51" s="89"/>
      <c r="BUJ51" s="51"/>
      <c r="BUW51" s="89"/>
      <c r="BUX51" s="89"/>
      <c r="BUY51" s="89"/>
      <c r="BUZ51" s="51"/>
      <c r="BVM51" s="89"/>
      <c r="BVN51" s="89"/>
      <c r="BVO51" s="89"/>
      <c r="BVP51" s="51"/>
      <c r="BWC51" s="89"/>
      <c r="BWD51" s="89"/>
      <c r="BWE51" s="89"/>
      <c r="BWF51" s="51"/>
      <c r="BWS51" s="89"/>
      <c r="BWT51" s="89"/>
      <c r="BWU51" s="89"/>
      <c r="BWV51" s="51"/>
      <c r="BXI51" s="89"/>
      <c r="BXJ51" s="89"/>
      <c r="BXK51" s="89"/>
      <c r="BXL51" s="51"/>
      <c r="BXY51" s="89"/>
      <c r="BXZ51" s="89"/>
      <c r="BYA51" s="89"/>
      <c r="BYB51" s="51"/>
      <c r="BYO51" s="89"/>
      <c r="BYP51" s="89"/>
      <c r="BYQ51" s="89"/>
      <c r="BYR51" s="51"/>
      <c r="BZE51" s="89"/>
      <c r="BZF51" s="89"/>
      <c r="BZG51" s="89"/>
      <c r="BZH51" s="51"/>
      <c r="BZU51" s="89"/>
      <c r="BZV51" s="89"/>
      <c r="BZW51" s="89"/>
      <c r="BZX51" s="51"/>
      <c r="CAK51" s="89"/>
      <c r="CAL51" s="89"/>
      <c r="CAM51" s="89"/>
      <c r="CAN51" s="51"/>
      <c r="CBA51" s="89"/>
      <c r="CBB51" s="89"/>
      <c r="CBC51" s="89"/>
      <c r="CBD51" s="51"/>
      <c r="CBQ51" s="89"/>
      <c r="CBR51" s="89"/>
      <c r="CBS51" s="89"/>
      <c r="CBT51" s="51"/>
      <c r="CCG51" s="89"/>
      <c r="CCH51" s="89"/>
      <c r="CCI51" s="89"/>
      <c r="CCJ51" s="51"/>
      <c r="CCW51" s="89"/>
      <c r="CCX51" s="89"/>
      <c r="CCY51" s="89"/>
      <c r="CCZ51" s="51"/>
      <c r="CDM51" s="89"/>
      <c r="CDN51" s="89"/>
      <c r="CDO51" s="89"/>
      <c r="CDP51" s="51"/>
      <c r="CEC51" s="89"/>
      <c r="CED51" s="89"/>
      <c r="CEE51" s="89"/>
      <c r="CEF51" s="51"/>
      <c r="CES51" s="89"/>
      <c r="CET51" s="89"/>
      <c r="CEU51" s="89"/>
      <c r="CEV51" s="51"/>
      <c r="CFI51" s="89"/>
      <c r="CFJ51" s="89"/>
      <c r="CFK51" s="89"/>
      <c r="CFL51" s="51"/>
      <c r="CFY51" s="89"/>
      <c r="CFZ51" s="89"/>
      <c r="CGA51" s="89"/>
      <c r="CGB51" s="51"/>
      <c r="CGO51" s="89"/>
      <c r="CGP51" s="89"/>
      <c r="CGQ51" s="89"/>
      <c r="CGR51" s="51"/>
      <c r="CHE51" s="89"/>
      <c r="CHF51" s="89"/>
      <c r="CHG51" s="89"/>
      <c r="CHH51" s="51"/>
      <c r="CHU51" s="89"/>
      <c r="CHV51" s="89"/>
      <c r="CHW51" s="89"/>
      <c r="CHX51" s="51"/>
      <c r="CIK51" s="89"/>
      <c r="CIL51" s="89"/>
      <c r="CIM51" s="89"/>
      <c r="CIN51" s="51"/>
      <c r="CJA51" s="89"/>
      <c r="CJB51" s="89"/>
      <c r="CJC51" s="89"/>
      <c r="CJD51" s="51"/>
      <c r="CJQ51" s="89"/>
      <c r="CJR51" s="89"/>
      <c r="CJS51" s="89"/>
      <c r="CJT51" s="51"/>
      <c r="CKG51" s="89"/>
      <c r="CKH51" s="89"/>
      <c r="CKI51" s="89"/>
      <c r="CKJ51" s="51"/>
      <c r="CKW51" s="89"/>
      <c r="CKX51" s="89"/>
      <c r="CKY51" s="89"/>
      <c r="CKZ51" s="51"/>
      <c r="CLM51" s="89"/>
      <c r="CLN51" s="89"/>
      <c r="CLO51" s="89"/>
      <c r="CLP51" s="51"/>
      <c r="CMC51" s="89"/>
      <c r="CMD51" s="89"/>
      <c r="CME51" s="89"/>
      <c r="CMF51" s="51"/>
      <c r="CMS51" s="89"/>
      <c r="CMT51" s="89"/>
      <c r="CMU51" s="89"/>
      <c r="CMV51" s="51"/>
      <c r="CNI51" s="89"/>
      <c r="CNJ51" s="89"/>
      <c r="CNK51" s="89"/>
      <c r="CNL51" s="51"/>
      <c r="CNY51" s="89"/>
      <c r="CNZ51" s="89"/>
      <c r="COA51" s="89"/>
      <c r="COB51" s="51"/>
      <c r="COO51" s="89"/>
      <c r="COP51" s="89"/>
      <c r="COQ51" s="89"/>
      <c r="COR51" s="51"/>
      <c r="CPE51" s="89"/>
      <c r="CPF51" s="89"/>
      <c r="CPG51" s="89"/>
      <c r="CPH51" s="51"/>
      <c r="CPU51" s="89"/>
      <c r="CPV51" s="89"/>
      <c r="CPW51" s="89"/>
      <c r="CPX51" s="51"/>
      <c r="CQK51" s="89"/>
      <c r="CQL51" s="89"/>
      <c r="CQM51" s="89"/>
      <c r="CQN51" s="51"/>
      <c r="CRA51" s="89"/>
      <c r="CRB51" s="89"/>
      <c r="CRC51" s="89"/>
      <c r="CRD51" s="51"/>
      <c r="CRQ51" s="89"/>
      <c r="CRR51" s="89"/>
      <c r="CRS51" s="89"/>
      <c r="CRT51" s="51"/>
      <c r="CSG51" s="89"/>
      <c r="CSH51" s="89"/>
      <c r="CSI51" s="89"/>
      <c r="CSJ51" s="51"/>
      <c r="CSW51" s="89"/>
      <c r="CSX51" s="89"/>
      <c r="CSY51" s="89"/>
      <c r="CSZ51" s="51"/>
      <c r="CTM51" s="89"/>
      <c r="CTN51" s="89"/>
      <c r="CTO51" s="89"/>
      <c r="CTP51" s="51"/>
      <c r="CUC51" s="89"/>
      <c r="CUD51" s="89"/>
      <c r="CUE51" s="89"/>
      <c r="CUF51" s="51"/>
      <c r="CUS51" s="89"/>
      <c r="CUT51" s="89"/>
      <c r="CUU51" s="89"/>
      <c r="CUV51" s="51"/>
      <c r="CVI51" s="89"/>
      <c r="CVJ51" s="89"/>
      <c r="CVK51" s="89"/>
      <c r="CVL51" s="51"/>
      <c r="CVY51" s="89"/>
      <c r="CVZ51" s="89"/>
      <c r="CWA51" s="89"/>
      <c r="CWB51" s="51"/>
      <c r="CWO51" s="89"/>
      <c r="CWP51" s="89"/>
      <c r="CWQ51" s="89"/>
      <c r="CWR51" s="51"/>
      <c r="CXE51" s="89"/>
      <c r="CXF51" s="89"/>
      <c r="CXG51" s="89"/>
      <c r="CXH51" s="51"/>
      <c r="CXU51" s="89"/>
      <c r="CXV51" s="89"/>
      <c r="CXW51" s="89"/>
      <c r="CXX51" s="51"/>
      <c r="CYK51" s="89"/>
      <c r="CYL51" s="89"/>
      <c r="CYM51" s="89"/>
      <c r="CYN51" s="51"/>
      <c r="CZA51" s="89"/>
      <c r="CZB51" s="89"/>
      <c r="CZC51" s="89"/>
      <c r="CZD51" s="51"/>
      <c r="CZQ51" s="89"/>
      <c r="CZR51" s="89"/>
      <c r="CZS51" s="89"/>
      <c r="CZT51" s="51"/>
      <c r="DAG51" s="89"/>
      <c r="DAH51" s="89"/>
      <c r="DAI51" s="89"/>
      <c r="DAJ51" s="51"/>
      <c r="DAW51" s="89"/>
      <c r="DAX51" s="89"/>
      <c r="DAY51" s="89"/>
      <c r="DAZ51" s="51"/>
      <c r="DBM51" s="89"/>
      <c r="DBN51" s="89"/>
      <c r="DBO51" s="89"/>
      <c r="DBP51" s="51"/>
      <c r="DCC51" s="89"/>
      <c r="DCD51" s="89"/>
      <c r="DCE51" s="89"/>
      <c r="DCF51" s="51"/>
      <c r="DCS51" s="89"/>
      <c r="DCT51" s="89"/>
      <c r="DCU51" s="89"/>
      <c r="DCV51" s="51"/>
      <c r="DDI51" s="89"/>
      <c r="DDJ51" s="89"/>
      <c r="DDK51" s="89"/>
      <c r="DDL51" s="51"/>
      <c r="DDY51" s="89"/>
      <c r="DDZ51" s="89"/>
      <c r="DEA51" s="89"/>
      <c r="DEB51" s="51"/>
      <c r="DEO51" s="89"/>
      <c r="DEP51" s="89"/>
      <c r="DEQ51" s="89"/>
      <c r="DER51" s="51"/>
      <c r="DFE51" s="89"/>
      <c r="DFF51" s="89"/>
      <c r="DFG51" s="89"/>
      <c r="DFH51" s="51"/>
      <c r="DFU51" s="89"/>
      <c r="DFV51" s="89"/>
      <c r="DFW51" s="89"/>
      <c r="DFX51" s="51"/>
      <c r="DGK51" s="89"/>
      <c r="DGL51" s="89"/>
      <c r="DGM51" s="89"/>
      <c r="DGN51" s="51"/>
      <c r="DHA51" s="89"/>
      <c r="DHB51" s="89"/>
      <c r="DHC51" s="89"/>
      <c r="DHD51" s="51"/>
      <c r="DHQ51" s="89"/>
      <c r="DHR51" s="89"/>
      <c r="DHS51" s="89"/>
      <c r="DHT51" s="51"/>
      <c r="DIG51" s="89"/>
      <c r="DIH51" s="89"/>
      <c r="DII51" s="89"/>
      <c r="DIJ51" s="51"/>
      <c r="DIW51" s="89"/>
      <c r="DIX51" s="89"/>
      <c r="DIY51" s="89"/>
      <c r="DIZ51" s="51"/>
      <c r="DJM51" s="89"/>
      <c r="DJN51" s="89"/>
      <c r="DJO51" s="89"/>
      <c r="DJP51" s="51"/>
      <c r="DKC51" s="89"/>
      <c r="DKD51" s="89"/>
      <c r="DKE51" s="89"/>
      <c r="DKF51" s="51"/>
      <c r="DKS51" s="89"/>
      <c r="DKT51" s="89"/>
      <c r="DKU51" s="89"/>
      <c r="DKV51" s="51"/>
      <c r="DLI51" s="89"/>
      <c r="DLJ51" s="89"/>
      <c r="DLK51" s="89"/>
      <c r="DLL51" s="51"/>
      <c r="DLY51" s="89"/>
      <c r="DLZ51" s="89"/>
      <c r="DMA51" s="89"/>
      <c r="DMB51" s="51"/>
      <c r="DMO51" s="89"/>
      <c r="DMP51" s="89"/>
      <c r="DMQ51" s="89"/>
      <c r="DMR51" s="51"/>
      <c r="DNE51" s="89"/>
      <c r="DNF51" s="89"/>
      <c r="DNG51" s="89"/>
      <c r="DNH51" s="51"/>
      <c r="DNU51" s="89"/>
      <c r="DNV51" s="89"/>
      <c r="DNW51" s="89"/>
      <c r="DNX51" s="51"/>
      <c r="DOK51" s="89"/>
      <c r="DOL51" s="89"/>
      <c r="DOM51" s="89"/>
      <c r="DON51" s="51"/>
      <c r="DPA51" s="89"/>
      <c r="DPB51" s="89"/>
      <c r="DPC51" s="89"/>
      <c r="DPD51" s="51"/>
      <c r="DPQ51" s="89"/>
      <c r="DPR51" s="89"/>
      <c r="DPS51" s="89"/>
      <c r="DPT51" s="51"/>
      <c r="DQG51" s="89"/>
      <c r="DQH51" s="89"/>
      <c r="DQI51" s="89"/>
      <c r="DQJ51" s="51"/>
      <c r="DQW51" s="89"/>
      <c r="DQX51" s="89"/>
      <c r="DQY51" s="89"/>
      <c r="DQZ51" s="51"/>
      <c r="DRM51" s="89"/>
      <c r="DRN51" s="89"/>
      <c r="DRO51" s="89"/>
      <c r="DRP51" s="51"/>
      <c r="DSC51" s="89"/>
      <c r="DSD51" s="89"/>
      <c r="DSE51" s="89"/>
      <c r="DSF51" s="51"/>
      <c r="DSS51" s="89"/>
      <c r="DST51" s="89"/>
      <c r="DSU51" s="89"/>
      <c r="DSV51" s="51"/>
      <c r="DTI51" s="89"/>
      <c r="DTJ51" s="89"/>
      <c r="DTK51" s="89"/>
      <c r="DTL51" s="51"/>
      <c r="DTY51" s="89"/>
      <c r="DTZ51" s="89"/>
      <c r="DUA51" s="89"/>
      <c r="DUB51" s="51"/>
      <c r="DUO51" s="89"/>
      <c r="DUP51" s="89"/>
      <c r="DUQ51" s="89"/>
      <c r="DUR51" s="51"/>
      <c r="DVE51" s="89"/>
      <c r="DVF51" s="89"/>
      <c r="DVG51" s="89"/>
      <c r="DVH51" s="51"/>
      <c r="DVU51" s="89"/>
      <c r="DVV51" s="89"/>
      <c r="DVW51" s="89"/>
      <c r="DVX51" s="51"/>
      <c r="DWK51" s="89"/>
      <c r="DWL51" s="89"/>
      <c r="DWM51" s="89"/>
      <c r="DWN51" s="51"/>
      <c r="DXA51" s="89"/>
      <c r="DXB51" s="89"/>
      <c r="DXC51" s="89"/>
      <c r="DXD51" s="51"/>
      <c r="DXQ51" s="89"/>
      <c r="DXR51" s="89"/>
      <c r="DXS51" s="89"/>
      <c r="DXT51" s="51"/>
      <c r="DYG51" s="89"/>
      <c r="DYH51" s="89"/>
      <c r="DYI51" s="89"/>
      <c r="DYJ51" s="51"/>
      <c r="DYW51" s="89"/>
      <c r="DYX51" s="89"/>
      <c r="DYY51" s="89"/>
      <c r="DYZ51" s="51"/>
      <c r="DZM51" s="89"/>
      <c r="DZN51" s="89"/>
      <c r="DZO51" s="89"/>
      <c r="DZP51" s="51"/>
      <c r="EAC51" s="89"/>
      <c r="EAD51" s="89"/>
      <c r="EAE51" s="89"/>
      <c r="EAF51" s="51"/>
      <c r="EAS51" s="89"/>
      <c r="EAT51" s="89"/>
      <c r="EAU51" s="89"/>
      <c r="EAV51" s="51"/>
      <c r="EBI51" s="89"/>
      <c r="EBJ51" s="89"/>
      <c r="EBK51" s="89"/>
      <c r="EBL51" s="51"/>
      <c r="EBY51" s="89"/>
      <c r="EBZ51" s="89"/>
      <c r="ECA51" s="89"/>
      <c r="ECB51" s="51"/>
      <c r="ECO51" s="89"/>
      <c r="ECP51" s="89"/>
      <c r="ECQ51" s="89"/>
      <c r="ECR51" s="51"/>
      <c r="EDE51" s="89"/>
      <c r="EDF51" s="89"/>
      <c r="EDG51" s="89"/>
      <c r="EDH51" s="51"/>
      <c r="EDU51" s="89"/>
      <c r="EDV51" s="89"/>
      <c r="EDW51" s="89"/>
      <c r="EDX51" s="51"/>
      <c r="EEK51" s="89"/>
      <c r="EEL51" s="89"/>
      <c r="EEM51" s="89"/>
      <c r="EEN51" s="51"/>
      <c r="EFA51" s="89"/>
      <c r="EFB51" s="89"/>
      <c r="EFC51" s="89"/>
      <c r="EFD51" s="51"/>
      <c r="EFQ51" s="89"/>
      <c r="EFR51" s="89"/>
      <c r="EFS51" s="89"/>
      <c r="EFT51" s="51"/>
      <c r="EGG51" s="89"/>
      <c r="EGH51" s="89"/>
      <c r="EGI51" s="89"/>
      <c r="EGJ51" s="51"/>
      <c r="EGW51" s="89"/>
      <c r="EGX51" s="89"/>
      <c r="EGY51" s="89"/>
      <c r="EGZ51" s="51"/>
      <c r="EHM51" s="89"/>
      <c r="EHN51" s="89"/>
      <c r="EHO51" s="89"/>
      <c r="EHP51" s="51"/>
      <c r="EIC51" s="89"/>
      <c r="EID51" s="89"/>
      <c r="EIE51" s="89"/>
      <c r="EIF51" s="51"/>
      <c r="EIS51" s="89"/>
      <c r="EIT51" s="89"/>
      <c r="EIU51" s="89"/>
      <c r="EIV51" s="51"/>
      <c r="EJI51" s="89"/>
      <c r="EJJ51" s="89"/>
      <c r="EJK51" s="89"/>
      <c r="EJL51" s="51"/>
      <c r="EJY51" s="89"/>
      <c r="EJZ51" s="89"/>
      <c r="EKA51" s="89"/>
      <c r="EKB51" s="51"/>
      <c r="EKO51" s="89"/>
      <c r="EKP51" s="89"/>
      <c r="EKQ51" s="89"/>
      <c r="EKR51" s="51"/>
      <c r="ELE51" s="89"/>
      <c r="ELF51" s="89"/>
      <c r="ELG51" s="89"/>
      <c r="ELH51" s="51"/>
      <c r="ELU51" s="89"/>
      <c r="ELV51" s="89"/>
      <c r="ELW51" s="89"/>
      <c r="ELX51" s="51"/>
      <c r="EMK51" s="89"/>
      <c r="EML51" s="89"/>
      <c r="EMM51" s="89"/>
      <c r="EMN51" s="51"/>
      <c r="ENA51" s="89"/>
      <c r="ENB51" s="89"/>
      <c r="ENC51" s="89"/>
      <c r="END51" s="51"/>
      <c r="ENQ51" s="89"/>
      <c r="ENR51" s="89"/>
      <c r="ENS51" s="89"/>
      <c r="ENT51" s="51"/>
      <c r="EOG51" s="89"/>
      <c r="EOH51" s="89"/>
      <c r="EOI51" s="89"/>
      <c r="EOJ51" s="51"/>
      <c r="EOW51" s="89"/>
      <c r="EOX51" s="89"/>
      <c r="EOY51" s="89"/>
      <c r="EOZ51" s="51"/>
      <c r="EPM51" s="89"/>
      <c r="EPN51" s="89"/>
      <c r="EPO51" s="89"/>
      <c r="EPP51" s="51"/>
      <c r="EQC51" s="89"/>
      <c r="EQD51" s="89"/>
      <c r="EQE51" s="89"/>
      <c r="EQF51" s="51"/>
      <c r="EQS51" s="89"/>
      <c r="EQT51" s="89"/>
      <c r="EQU51" s="89"/>
      <c r="EQV51" s="51"/>
      <c r="ERI51" s="89"/>
      <c r="ERJ51" s="89"/>
      <c r="ERK51" s="89"/>
      <c r="ERL51" s="51"/>
      <c r="ERY51" s="89"/>
      <c r="ERZ51" s="89"/>
      <c r="ESA51" s="89"/>
      <c r="ESB51" s="51"/>
      <c r="ESO51" s="89"/>
      <c r="ESP51" s="89"/>
      <c r="ESQ51" s="89"/>
      <c r="ESR51" s="51"/>
      <c r="ETE51" s="89"/>
      <c r="ETF51" s="89"/>
      <c r="ETG51" s="89"/>
      <c r="ETH51" s="51"/>
      <c r="ETU51" s="89"/>
      <c r="ETV51" s="89"/>
      <c r="ETW51" s="89"/>
      <c r="ETX51" s="51"/>
      <c r="EUK51" s="89"/>
      <c r="EUL51" s="89"/>
      <c r="EUM51" s="89"/>
      <c r="EUN51" s="51"/>
      <c r="EVA51" s="89"/>
      <c r="EVB51" s="89"/>
      <c r="EVC51" s="89"/>
      <c r="EVD51" s="51"/>
      <c r="EVQ51" s="89"/>
      <c r="EVR51" s="89"/>
      <c r="EVS51" s="89"/>
      <c r="EVT51" s="51"/>
      <c r="EWG51" s="89"/>
      <c r="EWH51" s="89"/>
      <c r="EWI51" s="89"/>
      <c r="EWJ51" s="51"/>
      <c r="EWW51" s="89"/>
      <c r="EWX51" s="89"/>
      <c r="EWY51" s="89"/>
      <c r="EWZ51" s="51"/>
      <c r="EXM51" s="89"/>
      <c r="EXN51" s="89"/>
      <c r="EXO51" s="89"/>
      <c r="EXP51" s="51"/>
      <c r="EYC51" s="89"/>
      <c r="EYD51" s="89"/>
      <c r="EYE51" s="89"/>
      <c r="EYF51" s="51"/>
      <c r="EYS51" s="89"/>
      <c r="EYT51" s="89"/>
      <c r="EYU51" s="89"/>
      <c r="EYV51" s="51"/>
      <c r="EZI51" s="89"/>
      <c r="EZJ51" s="89"/>
      <c r="EZK51" s="89"/>
      <c r="EZL51" s="51"/>
      <c r="EZY51" s="89"/>
      <c r="EZZ51" s="89"/>
      <c r="FAA51" s="89"/>
      <c r="FAB51" s="51"/>
      <c r="FAO51" s="89"/>
      <c r="FAP51" s="89"/>
      <c r="FAQ51" s="89"/>
      <c r="FAR51" s="51"/>
      <c r="FBE51" s="89"/>
      <c r="FBF51" s="89"/>
      <c r="FBG51" s="89"/>
      <c r="FBH51" s="51"/>
      <c r="FBU51" s="89"/>
      <c r="FBV51" s="89"/>
      <c r="FBW51" s="89"/>
      <c r="FBX51" s="51"/>
      <c r="FCK51" s="89"/>
      <c r="FCL51" s="89"/>
      <c r="FCM51" s="89"/>
      <c r="FCN51" s="51"/>
      <c r="FDA51" s="89"/>
      <c r="FDB51" s="89"/>
      <c r="FDC51" s="89"/>
      <c r="FDD51" s="51"/>
      <c r="FDQ51" s="89"/>
      <c r="FDR51" s="89"/>
      <c r="FDS51" s="89"/>
      <c r="FDT51" s="51"/>
      <c r="FEG51" s="89"/>
      <c r="FEH51" s="89"/>
      <c r="FEI51" s="89"/>
      <c r="FEJ51" s="51"/>
      <c r="FEW51" s="89"/>
      <c r="FEX51" s="89"/>
      <c r="FEY51" s="89"/>
      <c r="FEZ51" s="51"/>
      <c r="FFM51" s="89"/>
      <c r="FFN51" s="89"/>
      <c r="FFO51" s="89"/>
      <c r="FFP51" s="51"/>
      <c r="FGC51" s="89"/>
      <c r="FGD51" s="89"/>
      <c r="FGE51" s="89"/>
      <c r="FGF51" s="51"/>
      <c r="FGS51" s="89"/>
      <c r="FGT51" s="89"/>
      <c r="FGU51" s="89"/>
      <c r="FGV51" s="51"/>
      <c r="FHI51" s="89"/>
      <c r="FHJ51" s="89"/>
      <c r="FHK51" s="89"/>
      <c r="FHL51" s="51"/>
      <c r="FHY51" s="89"/>
      <c r="FHZ51" s="89"/>
      <c r="FIA51" s="89"/>
      <c r="FIB51" s="51"/>
      <c r="FIO51" s="89"/>
      <c r="FIP51" s="89"/>
      <c r="FIQ51" s="89"/>
      <c r="FIR51" s="51"/>
      <c r="FJE51" s="89"/>
      <c r="FJF51" s="89"/>
      <c r="FJG51" s="89"/>
      <c r="FJH51" s="51"/>
      <c r="FJU51" s="89"/>
      <c r="FJV51" s="89"/>
      <c r="FJW51" s="89"/>
      <c r="FJX51" s="51"/>
      <c r="FKK51" s="89"/>
      <c r="FKL51" s="89"/>
      <c r="FKM51" s="89"/>
      <c r="FKN51" s="51"/>
      <c r="FLA51" s="89"/>
      <c r="FLB51" s="89"/>
      <c r="FLC51" s="89"/>
      <c r="FLD51" s="51"/>
      <c r="FLQ51" s="89"/>
      <c r="FLR51" s="89"/>
      <c r="FLS51" s="89"/>
      <c r="FLT51" s="51"/>
      <c r="FMG51" s="89"/>
      <c r="FMH51" s="89"/>
      <c r="FMI51" s="89"/>
      <c r="FMJ51" s="51"/>
      <c r="FMW51" s="89"/>
      <c r="FMX51" s="89"/>
      <c r="FMY51" s="89"/>
      <c r="FMZ51" s="51"/>
      <c r="FNM51" s="89"/>
      <c r="FNN51" s="89"/>
      <c r="FNO51" s="89"/>
      <c r="FNP51" s="51"/>
      <c r="FOC51" s="89"/>
      <c r="FOD51" s="89"/>
      <c r="FOE51" s="89"/>
      <c r="FOF51" s="51"/>
      <c r="FOS51" s="89"/>
      <c r="FOT51" s="89"/>
      <c r="FOU51" s="89"/>
      <c r="FOV51" s="51"/>
      <c r="FPI51" s="89"/>
      <c r="FPJ51" s="89"/>
      <c r="FPK51" s="89"/>
      <c r="FPL51" s="51"/>
      <c r="FPY51" s="89"/>
      <c r="FPZ51" s="89"/>
      <c r="FQA51" s="89"/>
      <c r="FQB51" s="51"/>
      <c r="FQO51" s="89"/>
      <c r="FQP51" s="89"/>
      <c r="FQQ51" s="89"/>
      <c r="FQR51" s="51"/>
      <c r="FRE51" s="89"/>
      <c r="FRF51" s="89"/>
      <c r="FRG51" s="89"/>
      <c r="FRH51" s="51"/>
      <c r="FRU51" s="89"/>
      <c r="FRV51" s="89"/>
      <c r="FRW51" s="89"/>
      <c r="FRX51" s="51"/>
      <c r="FSK51" s="89"/>
      <c r="FSL51" s="89"/>
      <c r="FSM51" s="89"/>
      <c r="FSN51" s="51"/>
      <c r="FTA51" s="89"/>
      <c r="FTB51" s="89"/>
      <c r="FTC51" s="89"/>
      <c r="FTD51" s="51"/>
      <c r="FTQ51" s="89"/>
      <c r="FTR51" s="89"/>
      <c r="FTS51" s="89"/>
      <c r="FTT51" s="51"/>
      <c r="FUG51" s="89"/>
      <c r="FUH51" s="89"/>
      <c r="FUI51" s="89"/>
      <c r="FUJ51" s="51"/>
      <c r="FUW51" s="89"/>
      <c r="FUX51" s="89"/>
      <c r="FUY51" s="89"/>
      <c r="FUZ51" s="51"/>
      <c r="FVM51" s="89"/>
      <c r="FVN51" s="89"/>
      <c r="FVO51" s="89"/>
      <c r="FVP51" s="51"/>
      <c r="FWC51" s="89"/>
      <c r="FWD51" s="89"/>
      <c r="FWE51" s="89"/>
      <c r="FWF51" s="51"/>
      <c r="FWS51" s="89"/>
      <c r="FWT51" s="89"/>
      <c r="FWU51" s="89"/>
      <c r="FWV51" s="51"/>
      <c r="FXI51" s="89"/>
      <c r="FXJ51" s="89"/>
      <c r="FXK51" s="89"/>
      <c r="FXL51" s="51"/>
      <c r="FXY51" s="89"/>
      <c r="FXZ51" s="89"/>
      <c r="FYA51" s="89"/>
      <c r="FYB51" s="51"/>
      <c r="FYO51" s="89"/>
      <c r="FYP51" s="89"/>
      <c r="FYQ51" s="89"/>
      <c r="FYR51" s="51"/>
      <c r="FZE51" s="89"/>
      <c r="FZF51" s="89"/>
      <c r="FZG51" s="89"/>
      <c r="FZH51" s="51"/>
      <c r="FZU51" s="89"/>
      <c r="FZV51" s="89"/>
      <c r="FZW51" s="89"/>
      <c r="FZX51" s="51"/>
      <c r="GAK51" s="89"/>
      <c r="GAL51" s="89"/>
      <c r="GAM51" s="89"/>
      <c r="GAN51" s="51"/>
      <c r="GBA51" s="89"/>
      <c r="GBB51" s="89"/>
      <c r="GBC51" s="89"/>
      <c r="GBD51" s="51"/>
      <c r="GBQ51" s="89"/>
      <c r="GBR51" s="89"/>
      <c r="GBS51" s="89"/>
      <c r="GBT51" s="51"/>
      <c r="GCG51" s="89"/>
      <c r="GCH51" s="89"/>
      <c r="GCI51" s="89"/>
      <c r="GCJ51" s="51"/>
      <c r="GCW51" s="89"/>
      <c r="GCX51" s="89"/>
      <c r="GCY51" s="89"/>
      <c r="GCZ51" s="51"/>
      <c r="GDM51" s="89"/>
      <c r="GDN51" s="89"/>
      <c r="GDO51" s="89"/>
      <c r="GDP51" s="51"/>
      <c r="GEC51" s="89"/>
      <c r="GED51" s="89"/>
      <c r="GEE51" s="89"/>
      <c r="GEF51" s="51"/>
      <c r="GES51" s="89"/>
      <c r="GET51" s="89"/>
      <c r="GEU51" s="89"/>
      <c r="GEV51" s="51"/>
      <c r="GFI51" s="89"/>
      <c r="GFJ51" s="89"/>
      <c r="GFK51" s="89"/>
      <c r="GFL51" s="51"/>
      <c r="GFY51" s="89"/>
      <c r="GFZ51" s="89"/>
      <c r="GGA51" s="89"/>
      <c r="GGB51" s="51"/>
      <c r="GGO51" s="89"/>
      <c r="GGP51" s="89"/>
      <c r="GGQ51" s="89"/>
      <c r="GGR51" s="51"/>
      <c r="GHE51" s="89"/>
      <c r="GHF51" s="89"/>
      <c r="GHG51" s="89"/>
      <c r="GHH51" s="51"/>
      <c r="GHU51" s="89"/>
      <c r="GHV51" s="89"/>
      <c r="GHW51" s="89"/>
      <c r="GHX51" s="51"/>
      <c r="GIK51" s="89"/>
      <c r="GIL51" s="89"/>
      <c r="GIM51" s="89"/>
      <c r="GIN51" s="51"/>
      <c r="GJA51" s="89"/>
      <c r="GJB51" s="89"/>
      <c r="GJC51" s="89"/>
      <c r="GJD51" s="51"/>
      <c r="GJQ51" s="89"/>
      <c r="GJR51" s="89"/>
      <c r="GJS51" s="89"/>
      <c r="GJT51" s="51"/>
      <c r="GKG51" s="89"/>
      <c r="GKH51" s="89"/>
      <c r="GKI51" s="89"/>
      <c r="GKJ51" s="51"/>
      <c r="GKW51" s="89"/>
      <c r="GKX51" s="89"/>
      <c r="GKY51" s="89"/>
      <c r="GKZ51" s="51"/>
      <c r="GLM51" s="89"/>
      <c r="GLN51" s="89"/>
      <c r="GLO51" s="89"/>
      <c r="GLP51" s="51"/>
      <c r="GMC51" s="89"/>
      <c r="GMD51" s="89"/>
      <c r="GME51" s="89"/>
      <c r="GMF51" s="51"/>
      <c r="GMS51" s="89"/>
      <c r="GMT51" s="89"/>
      <c r="GMU51" s="89"/>
      <c r="GMV51" s="51"/>
      <c r="GNI51" s="89"/>
      <c r="GNJ51" s="89"/>
      <c r="GNK51" s="89"/>
      <c r="GNL51" s="51"/>
      <c r="GNY51" s="89"/>
      <c r="GNZ51" s="89"/>
      <c r="GOA51" s="89"/>
      <c r="GOB51" s="51"/>
      <c r="GOO51" s="89"/>
      <c r="GOP51" s="89"/>
      <c r="GOQ51" s="89"/>
      <c r="GOR51" s="51"/>
      <c r="GPE51" s="89"/>
      <c r="GPF51" s="89"/>
      <c r="GPG51" s="89"/>
      <c r="GPH51" s="51"/>
      <c r="GPU51" s="89"/>
      <c r="GPV51" s="89"/>
      <c r="GPW51" s="89"/>
      <c r="GPX51" s="51"/>
      <c r="GQK51" s="89"/>
      <c r="GQL51" s="89"/>
      <c r="GQM51" s="89"/>
      <c r="GQN51" s="51"/>
      <c r="GRA51" s="89"/>
      <c r="GRB51" s="89"/>
      <c r="GRC51" s="89"/>
      <c r="GRD51" s="51"/>
      <c r="GRQ51" s="89"/>
      <c r="GRR51" s="89"/>
      <c r="GRS51" s="89"/>
      <c r="GRT51" s="51"/>
      <c r="GSG51" s="89"/>
      <c r="GSH51" s="89"/>
      <c r="GSI51" s="89"/>
      <c r="GSJ51" s="51"/>
      <c r="GSW51" s="89"/>
      <c r="GSX51" s="89"/>
      <c r="GSY51" s="89"/>
      <c r="GSZ51" s="51"/>
      <c r="GTM51" s="89"/>
      <c r="GTN51" s="89"/>
      <c r="GTO51" s="89"/>
      <c r="GTP51" s="51"/>
      <c r="GUC51" s="89"/>
      <c r="GUD51" s="89"/>
      <c r="GUE51" s="89"/>
      <c r="GUF51" s="51"/>
      <c r="GUS51" s="89"/>
      <c r="GUT51" s="89"/>
      <c r="GUU51" s="89"/>
      <c r="GUV51" s="51"/>
      <c r="GVI51" s="89"/>
      <c r="GVJ51" s="89"/>
      <c r="GVK51" s="89"/>
      <c r="GVL51" s="51"/>
      <c r="GVY51" s="89"/>
      <c r="GVZ51" s="89"/>
      <c r="GWA51" s="89"/>
      <c r="GWB51" s="51"/>
      <c r="GWO51" s="89"/>
      <c r="GWP51" s="89"/>
      <c r="GWQ51" s="89"/>
      <c r="GWR51" s="51"/>
      <c r="GXE51" s="89"/>
      <c r="GXF51" s="89"/>
      <c r="GXG51" s="89"/>
      <c r="GXH51" s="51"/>
      <c r="GXU51" s="89"/>
      <c r="GXV51" s="89"/>
      <c r="GXW51" s="89"/>
      <c r="GXX51" s="51"/>
      <c r="GYK51" s="89"/>
      <c r="GYL51" s="89"/>
      <c r="GYM51" s="89"/>
      <c r="GYN51" s="51"/>
      <c r="GZA51" s="89"/>
      <c r="GZB51" s="89"/>
      <c r="GZC51" s="89"/>
      <c r="GZD51" s="51"/>
      <c r="GZQ51" s="89"/>
      <c r="GZR51" s="89"/>
      <c r="GZS51" s="89"/>
      <c r="GZT51" s="51"/>
      <c r="HAG51" s="89"/>
      <c r="HAH51" s="89"/>
      <c r="HAI51" s="89"/>
      <c r="HAJ51" s="51"/>
      <c r="HAW51" s="89"/>
      <c r="HAX51" s="89"/>
      <c r="HAY51" s="89"/>
      <c r="HAZ51" s="51"/>
      <c r="HBM51" s="89"/>
      <c r="HBN51" s="89"/>
      <c r="HBO51" s="89"/>
      <c r="HBP51" s="51"/>
      <c r="HCC51" s="89"/>
      <c r="HCD51" s="89"/>
      <c r="HCE51" s="89"/>
      <c r="HCF51" s="51"/>
      <c r="HCS51" s="89"/>
      <c r="HCT51" s="89"/>
      <c r="HCU51" s="89"/>
      <c r="HCV51" s="51"/>
      <c r="HDI51" s="89"/>
      <c r="HDJ51" s="89"/>
      <c r="HDK51" s="89"/>
      <c r="HDL51" s="51"/>
      <c r="HDY51" s="89"/>
      <c r="HDZ51" s="89"/>
      <c r="HEA51" s="89"/>
      <c r="HEB51" s="51"/>
      <c r="HEO51" s="89"/>
      <c r="HEP51" s="89"/>
      <c r="HEQ51" s="89"/>
      <c r="HER51" s="51"/>
      <c r="HFE51" s="89"/>
      <c r="HFF51" s="89"/>
      <c r="HFG51" s="89"/>
      <c r="HFH51" s="51"/>
      <c r="HFU51" s="89"/>
      <c r="HFV51" s="89"/>
      <c r="HFW51" s="89"/>
      <c r="HFX51" s="51"/>
      <c r="HGK51" s="89"/>
      <c r="HGL51" s="89"/>
      <c r="HGM51" s="89"/>
      <c r="HGN51" s="51"/>
      <c r="HHA51" s="89"/>
      <c r="HHB51" s="89"/>
      <c r="HHC51" s="89"/>
      <c r="HHD51" s="51"/>
      <c r="HHQ51" s="89"/>
      <c r="HHR51" s="89"/>
      <c r="HHS51" s="89"/>
      <c r="HHT51" s="51"/>
      <c r="HIG51" s="89"/>
      <c r="HIH51" s="89"/>
      <c r="HII51" s="89"/>
      <c r="HIJ51" s="51"/>
      <c r="HIW51" s="89"/>
      <c r="HIX51" s="89"/>
      <c r="HIY51" s="89"/>
      <c r="HIZ51" s="51"/>
      <c r="HJM51" s="89"/>
      <c r="HJN51" s="89"/>
      <c r="HJO51" s="89"/>
      <c r="HJP51" s="51"/>
      <c r="HKC51" s="89"/>
      <c r="HKD51" s="89"/>
      <c r="HKE51" s="89"/>
      <c r="HKF51" s="51"/>
      <c r="HKS51" s="89"/>
      <c r="HKT51" s="89"/>
      <c r="HKU51" s="89"/>
      <c r="HKV51" s="51"/>
      <c r="HLI51" s="89"/>
      <c r="HLJ51" s="89"/>
      <c r="HLK51" s="89"/>
      <c r="HLL51" s="51"/>
      <c r="HLY51" s="89"/>
      <c r="HLZ51" s="89"/>
      <c r="HMA51" s="89"/>
      <c r="HMB51" s="51"/>
      <c r="HMO51" s="89"/>
      <c r="HMP51" s="89"/>
      <c r="HMQ51" s="89"/>
      <c r="HMR51" s="51"/>
      <c r="HNE51" s="89"/>
      <c r="HNF51" s="89"/>
      <c r="HNG51" s="89"/>
      <c r="HNH51" s="51"/>
      <c r="HNU51" s="89"/>
      <c r="HNV51" s="89"/>
      <c r="HNW51" s="89"/>
      <c r="HNX51" s="51"/>
      <c r="HOK51" s="89"/>
      <c r="HOL51" s="89"/>
      <c r="HOM51" s="89"/>
      <c r="HON51" s="51"/>
      <c r="HPA51" s="89"/>
      <c r="HPB51" s="89"/>
      <c r="HPC51" s="89"/>
      <c r="HPD51" s="51"/>
      <c r="HPQ51" s="89"/>
      <c r="HPR51" s="89"/>
      <c r="HPS51" s="89"/>
      <c r="HPT51" s="51"/>
      <c r="HQG51" s="89"/>
      <c r="HQH51" s="89"/>
      <c r="HQI51" s="89"/>
      <c r="HQJ51" s="51"/>
      <c r="HQW51" s="89"/>
      <c r="HQX51" s="89"/>
      <c r="HQY51" s="89"/>
      <c r="HQZ51" s="51"/>
      <c r="HRM51" s="89"/>
      <c r="HRN51" s="89"/>
      <c r="HRO51" s="89"/>
      <c r="HRP51" s="51"/>
      <c r="HSC51" s="89"/>
      <c r="HSD51" s="89"/>
      <c r="HSE51" s="89"/>
      <c r="HSF51" s="51"/>
      <c r="HSS51" s="89"/>
      <c r="HST51" s="89"/>
      <c r="HSU51" s="89"/>
      <c r="HSV51" s="51"/>
      <c r="HTI51" s="89"/>
      <c r="HTJ51" s="89"/>
      <c r="HTK51" s="89"/>
      <c r="HTL51" s="51"/>
      <c r="HTY51" s="89"/>
      <c r="HTZ51" s="89"/>
      <c r="HUA51" s="89"/>
      <c r="HUB51" s="51"/>
      <c r="HUO51" s="89"/>
      <c r="HUP51" s="89"/>
      <c r="HUQ51" s="89"/>
      <c r="HUR51" s="51"/>
      <c r="HVE51" s="89"/>
      <c r="HVF51" s="89"/>
      <c r="HVG51" s="89"/>
      <c r="HVH51" s="51"/>
      <c r="HVU51" s="89"/>
      <c r="HVV51" s="89"/>
      <c r="HVW51" s="89"/>
      <c r="HVX51" s="51"/>
      <c r="HWK51" s="89"/>
      <c r="HWL51" s="89"/>
      <c r="HWM51" s="89"/>
      <c r="HWN51" s="51"/>
      <c r="HXA51" s="89"/>
      <c r="HXB51" s="89"/>
      <c r="HXC51" s="89"/>
      <c r="HXD51" s="51"/>
      <c r="HXQ51" s="89"/>
      <c r="HXR51" s="89"/>
      <c r="HXS51" s="89"/>
      <c r="HXT51" s="51"/>
      <c r="HYG51" s="89"/>
      <c r="HYH51" s="89"/>
      <c r="HYI51" s="89"/>
      <c r="HYJ51" s="51"/>
      <c r="HYW51" s="89"/>
      <c r="HYX51" s="89"/>
      <c r="HYY51" s="89"/>
      <c r="HYZ51" s="51"/>
      <c r="HZM51" s="89"/>
      <c r="HZN51" s="89"/>
      <c r="HZO51" s="89"/>
      <c r="HZP51" s="51"/>
      <c r="IAC51" s="89"/>
      <c r="IAD51" s="89"/>
      <c r="IAE51" s="89"/>
      <c r="IAF51" s="51"/>
      <c r="IAS51" s="89"/>
      <c r="IAT51" s="89"/>
      <c r="IAU51" s="89"/>
      <c r="IAV51" s="51"/>
      <c r="IBI51" s="89"/>
      <c r="IBJ51" s="89"/>
      <c r="IBK51" s="89"/>
      <c r="IBL51" s="51"/>
      <c r="IBY51" s="89"/>
      <c r="IBZ51" s="89"/>
      <c r="ICA51" s="89"/>
      <c r="ICB51" s="51"/>
      <c r="ICO51" s="89"/>
      <c r="ICP51" s="89"/>
      <c r="ICQ51" s="89"/>
      <c r="ICR51" s="51"/>
      <c r="IDE51" s="89"/>
      <c r="IDF51" s="89"/>
      <c r="IDG51" s="89"/>
      <c r="IDH51" s="51"/>
      <c r="IDU51" s="89"/>
      <c r="IDV51" s="89"/>
      <c r="IDW51" s="89"/>
      <c r="IDX51" s="51"/>
      <c r="IEK51" s="89"/>
      <c r="IEL51" s="89"/>
      <c r="IEM51" s="89"/>
      <c r="IEN51" s="51"/>
      <c r="IFA51" s="89"/>
      <c r="IFB51" s="89"/>
      <c r="IFC51" s="89"/>
      <c r="IFD51" s="51"/>
      <c r="IFQ51" s="89"/>
      <c r="IFR51" s="89"/>
      <c r="IFS51" s="89"/>
      <c r="IFT51" s="51"/>
      <c r="IGG51" s="89"/>
      <c r="IGH51" s="89"/>
      <c r="IGI51" s="89"/>
      <c r="IGJ51" s="51"/>
      <c r="IGW51" s="89"/>
      <c r="IGX51" s="89"/>
      <c r="IGY51" s="89"/>
      <c r="IGZ51" s="51"/>
      <c r="IHM51" s="89"/>
      <c r="IHN51" s="89"/>
      <c r="IHO51" s="89"/>
      <c r="IHP51" s="51"/>
      <c r="IIC51" s="89"/>
      <c r="IID51" s="89"/>
      <c r="IIE51" s="89"/>
      <c r="IIF51" s="51"/>
      <c r="IIS51" s="89"/>
      <c r="IIT51" s="89"/>
      <c r="IIU51" s="89"/>
      <c r="IIV51" s="51"/>
      <c r="IJI51" s="89"/>
      <c r="IJJ51" s="89"/>
      <c r="IJK51" s="89"/>
      <c r="IJL51" s="51"/>
      <c r="IJY51" s="89"/>
      <c r="IJZ51" s="89"/>
      <c r="IKA51" s="89"/>
      <c r="IKB51" s="51"/>
      <c r="IKO51" s="89"/>
      <c r="IKP51" s="89"/>
      <c r="IKQ51" s="89"/>
      <c r="IKR51" s="51"/>
      <c r="ILE51" s="89"/>
      <c r="ILF51" s="89"/>
      <c r="ILG51" s="89"/>
      <c r="ILH51" s="51"/>
      <c r="ILU51" s="89"/>
      <c r="ILV51" s="89"/>
      <c r="ILW51" s="89"/>
      <c r="ILX51" s="51"/>
      <c r="IMK51" s="89"/>
      <c r="IML51" s="89"/>
      <c r="IMM51" s="89"/>
      <c r="IMN51" s="51"/>
      <c r="INA51" s="89"/>
      <c r="INB51" s="89"/>
      <c r="INC51" s="89"/>
      <c r="IND51" s="51"/>
      <c r="INQ51" s="89"/>
      <c r="INR51" s="89"/>
      <c r="INS51" s="89"/>
      <c r="INT51" s="51"/>
      <c r="IOG51" s="89"/>
      <c r="IOH51" s="89"/>
      <c r="IOI51" s="89"/>
      <c r="IOJ51" s="51"/>
      <c r="IOW51" s="89"/>
      <c r="IOX51" s="89"/>
      <c r="IOY51" s="89"/>
      <c r="IOZ51" s="51"/>
      <c r="IPM51" s="89"/>
      <c r="IPN51" s="89"/>
      <c r="IPO51" s="89"/>
      <c r="IPP51" s="51"/>
      <c r="IQC51" s="89"/>
      <c r="IQD51" s="89"/>
      <c r="IQE51" s="89"/>
      <c r="IQF51" s="51"/>
      <c r="IQS51" s="89"/>
      <c r="IQT51" s="89"/>
      <c r="IQU51" s="89"/>
      <c r="IQV51" s="51"/>
      <c r="IRI51" s="89"/>
      <c r="IRJ51" s="89"/>
      <c r="IRK51" s="89"/>
      <c r="IRL51" s="51"/>
      <c r="IRY51" s="89"/>
      <c r="IRZ51" s="89"/>
      <c r="ISA51" s="89"/>
      <c r="ISB51" s="51"/>
      <c r="ISO51" s="89"/>
      <c r="ISP51" s="89"/>
      <c r="ISQ51" s="89"/>
      <c r="ISR51" s="51"/>
      <c r="ITE51" s="89"/>
      <c r="ITF51" s="89"/>
      <c r="ITG51" s="89"/>
      <c r="ITH51" s="51"/>
      <c r="ITU51" s="89"/>
      <c r="ITV51" s="89"/>
      <c r="ITW51" s="89"/>
      <c r="ITX51" s="51"/>
      <c r="IUK51" s="89"/>
      <c r="IUL51" s="89"/>
      <c r="IUM51" s="89"/>
      <c r="IUN51" s="51"/>
      <c r="IVA51" s="89"/>
      <c r="IVB51" s="89"/>
      <c r="IVC51" s="89"/>
      <c r="IVD51" s="51"/>
      <c r="IVQ51" s="89"/>
      <c r="IVR51" s="89"/>
      <c r="IVS51" s="89"/>
      <c r="IVT51" s="51"/>
      <c r="IWG51" s="89"/>
      <c r="IWH51" s="89"/>
      <c r="IWI51" s="89"/>
      <c r="IWJ51" s="51"/>
      <c r="IWW51" s="89"/>
      <c r="IWX51" s="89"/>
      <c r="IWY51" s="89"/>
      <c r="IWZ51" s="51"/>
      <c r="IXM51" s="89"/>
      <c r="IXN51" s="89"/>
      <c r="IXO51" s="89"/>
      <c r="IXP51" s="51"/>
      <c r="IYC51" s="89"/>
      <c r="IYD51" s="89"/>
      <c r="IYE51" s="89"/>
      <c r="IYF51" s="51"/>
      <c r="IYS51" s="89"/>
      <c r="IYT51" s="89"/>
      <c r="IYU51" s="89"/>
      <c r="IYV51" s="51"/>
      <c r="IZI51" s="89"/>
      <c r="IZJ51" s="89"/>
      <c r="IZK51" s="89"/>
      <c r="IZL51" s="51"/>
      <c r="IZY51" s="89"/>
      <c r="IZZ51" s="89"/>
      <c r="JAA51" s="89"/>
      <c r="JAB51" s="51"/>
      <c r="JAO51" s="89"/>
      <c r="JAP51" s="89"/>
      <c r="JAQ51" s="89"/>
      <c r="JAR51" s="51"/>
      <c r="JBE51" s="89"/>
      <c r="JBF51" s="89"/>
      <c r="JBG51" s="89"/>
      <c r="JBH51" s="51"/>
      <c r="JBU51" s="89"/>
      <c r="JBV51" s="89"/>
      <c r="JBW51" s="89"/>
      <c r="JBX51" s="51"/>
      <c r="JCK51" s="89"/>
      <c r="JCL51" s="89"/>
      <c r="JCM51" s="89"/>
      <c r="JCN51" s="51"/>
      <c r="JDA51" s="89"/>
      <c r="JDB51" s="89"/>
      <c r="JDC51" s="89"/>
      <c r="JDD51" s="51"/>
      <c r="JDQ51" s="89"/>
      <c r="JDR51" s="89"/>
      <c r="JDS51" s="89"/>
      <c r="JDT51" s="51"/>
      <c r="JEG51" s="89"/>
      <c r="JEH51" s="89"/>
      <c r="JEI51" s="89"/>
      <c r="JEJ51" s="51"/>
      <c r="JEW51" s="89"/>
      <c r="JEX51" s="89"/>
      <c r="JEY51" s="89"/>
      <c r="JEZ51" s="51"/>
      <c r="JFM51" s="89"/>
      <c r="JFN51" s="89"/>
      <c r="JFO51" s="89"/>
      <c r="JFP51" s="51"/>
      <c r="JGC51" s="89"/>
      <c r="JGD51" s="89"/>
      <c r="JGE51" s="89"/>
      <c r="JGF51" s="51"/>
      <c r="JGS51" s="89"/>
      <c r="JGT51" s="89"/>
      <c r="JGU51" s="89"/>
      <c r="JGV51" s="51"/>
      <c r="JHI51" s="89"/>
      <c r="JHJ51" s="89"/>
      <c r="JHK51" s="89"/>
      <c r="JHL51" s="51"/>
      <c r="JHY51" s="89"/>
      <c r="JHZ51" s="89"/>
      <c r="JIA51" s="89"/>
      <c r="JIB51" s="51"/>
      <c r="JIO51" s="89"/>
      <c r="JIP51" s="89"/>
      <c r="JIQ51" s="89"/>
      <c r="JIR51" s="51"/>
      <c r="JJE51" s="89"/>
      <c r="JJF51" s="89"/>
      <c r="JJG51" s="89"/>
      <c r="JJH51" s="51"/>
      <c r="JJU51" s="89"/>
      <c r="JJV51" s="89"/>
      <c r="JJW51" s="89"/>
      <c r="JJX51" s="51"/>
      <c r="JKK51" s="89"/>
      <c r="JKL51" s="89"/>
      <c r="JKM51" s="89"/>
      <c r="JKN51" s="51"/>
      <c r="JLA51" s="89"/>
      <c r="JLB51" s="89"/>
      <c r="JLC51" s="89"/>
      <c r="JLD51" s="51"/>
      <c r="JLQ51" s="89"/>
      <c r="JLR51" s="89"/>
      <c r="JLS51" s="89"/>
      <c r="JLT51" s="51"/>
      <c r="JMG51" s="89"/>
      <c r="JMH51" s="89"/>
      <c r="JMI51" s="89"/>
      <c r="JMJ51" s="51"/>
      <c r="JMW51" s="89"/>
      <c r="JMX51" s="89"/>
      <c r="JMY51" s="89"/>
      <c r="JMZ51" s="51"/>
      <c r="JNM51" s="89"/>
      <c r="JNN51" s="89"/>
      <c r="JNO51" s="89"/>
      <c r="JNP51" s="51"/>
      <c r="JOC51" s="89"/>
      <c r="JOD51" s="89"/>
      <c r="JOE51" s="89"/>
      <c r="JOF51" s="51"/>
      <c r="JOS51" s="89"/>
      <c r="JOT51" s="89"/>
      <c r="JOU51" s="89"/>
      <c r="JOV51" s="51"/>
      <c r="JPI51" s="89"/>
      <c r="JPJ51" s="89"/>
      <c r="JPK51" s="89"/>
      <c r="JPL51" s="51"/>
      <c r="JPY51" s="89"/>
      <c r="JPZ51" s="89"/>
      <c r="JQA51" s="89"/>
      <c r="JQB51" s="51"/>
      <c r="JQO51" s="89"/>
      <c r="JQP51" s="89"/>
      <c r="JQQ51" s="89"/>
      <c r="JQR51" s="51"/>
      <c r="JRE51" s="89"/>
      <c r="JRF51" s="89"/>
      <c r="JRG51" s="89"/>
      <c r="JRH51" s="51"/>
      <c r="JRU51" s="89"/>
      <c r="JRV51" s="89"/>
      <c r="JRW51" s="89"/>
      <c r="JRX51" s="51"/>
      <c r="JSK51" s="89"/>
      <c r="JSL51" s="89"/>
      <c r="JSM51" s="89"/>
      <c r="JSN51" s="51"/>
      <c r="JTA51" s="89"/>
      <c r="JTB51" s="89"/>
      <c r="JTC51" s="89"/>
      <c r="JTD51" s="51"/>
      <c r="JTQ51" s="89"/>
      <c r="JTR51" s="89"/>
      <c r="JTS51" s="89"/>
      <c r="JTT51" s="51"/>
      <c r="JUG51" s="89"/>
      <c r="JUH51" s="89"/>
      <c r="JUI51" s="89"/>
      <c r="JUJ51" s="51"/>
      <c r="JUW51" s="89"/>
      <c r="JUX51" s="89"/>
      <c r="JUY51" s="89"/>
      <c r="JUZ51" s="51"/>
      <c r="JVM51" s="89"/>
      <c r="JVN51" s="89"/>
      <c r="JVO51" s="89"/>
      <c r="JVP51" s="51"/>
      <c r="JWC51" s="89"/>
      <c r="JWD51" s="89"/>
      <c r="JWE51" s="89"/>
      <c r="JWF51" s="51"/>
      <c r="JWS51" s="89"/>
      <c r="JWT51" s="89"/>
      <c r="JWU51" s="89"/>
      <c r="JWV51" s="51"/>
      <c r="JXI51" s="89"/>
      <c r="JXJ51" s="89"/>
      <c r="JXK51" s="89"/>
      <c r="JXL51" s="51"/>
      <c r="JXY51" s="89"/>
      <c r="JXZ51" s="89"/>
      <c r="JYA51" s="89"/>
      <c r="JYB51" s="51"/>
      <c r="JYO51" s="89"/>
      <c r="JYP51" s="89"/>
      <c r="JYQ51" s="89"/>
      <c r="JYR51" s="51"/>
      <c r="JZE51" s="89"/>
      <c r="JZF51" s="89"/>
      <c r="JZG51" s="89"/>
      <c r="JZH51" s="51"/>
      <c r="JZU51" s="89"/>
      <c r="JZV51" s="89"/>
      <c r="JZW51" s="89"/>
      <c r="JZX51" s="51"/>
      <c r="KAK51" s="89"/>
      <c r="KAL51" s="89"/>
      <c r="KAM51" s="89"/>
      <c r="KAN51" s="51"/>
      <c r="KBA51" s="89"/>
      <c r="KBB51" s="89"/>
      <c r="KBC51" s="89"/>
      <c r="KBD51" s="51"/>
      <c r="KBQ51" s="89"/>
      <c r="KBR51" s="89"/>
      <c r="KBS51" s="89"/>
      <c r="KBT51" s="51"/>
      <c r="KCG51" s="89"/>
      <c r="KCH51" s="89"/>
      <c r="KCI51" s="89"/>
      <c r="KCJ51" s="51"/>
      <c r="KCW51" s="89"/>
      <c r="KCX51" s="89"/>
      <c r="KCY51" s="89"/>
      <c r="KCZ51" s="51"/>
      <c r="KDM51" s="89"/>
      <c r="KDN51" s="89"/>
      <c r="KDO51" s="89"/>
      <c r="KDP51" s="51"/>
      <c r="KEC51" s="89"/>
      <c r="KED51" s="89"/>
      <c r="KEE51" s="89"/>
      <c r="KEF51" s="51"/>
      <c r="KES51" s="89"/>
      <c r="KET51" s="89"/>
      <c r="KEU51" s="89"/>
      <c r="KEV51" s="51"/>
      <c r="KFI51" s="89"/>
      <c r="KFJ51" s="89"/>
      <c r="KFK51" s="89"/>
      <c r="KFL51" s="51"/>
      <c r="KFY51" s="89"/>
      <c r="KFZ51" s="89"/>
      <c r="KGA51" s="89"/>
      <c r="KGB51" s="51"/>
      <c r="KGO51" s="89"/>
      <c r="KGP51" s="89"/>
      <c r="KGQ51" s="89"/>
      <c r="KGR51" s="51"/>
      <c r="KHE51" s="89"/>
      <c r="KHF51" s="89"/>
      <c r="KHG51" s="89"/>
      <c r="KHH51" s="51"/>
      <c r="KHU51" s="89"/>
      <c r="KHV51" s="89"/>
      <c r="KHW51" s="89"/>
      <c r="KHX51" s="51"/>
      <c r="KIK51" s="89"/>
      <c r="KIL51" s="89"/>
      <c r="KIM51" s="89"/>
      <c r="KIN51" s="51"/>
      <c r="KJA51" s="89"/>
      <c r="KJB51" s="89"/>
      <c r="KJC51" s="89"/>
      <c r="KJD51" s="51"/>
      <c r="KJQ51" s="89"/>
      <c r="KJR51" s="89"/>
      <c r="KJS51" s="89"/>
      <c r="KJT51" s="51"/>
      <c r="KKG51" s="89"/>
      <c r="KKH51" s="89"/>
      <c r="KKI51" s="89"/>
      <c r="KKJ51" s="51"/>
      <c r="KKW51" s="89"/>
      <c r="KKX51" s="89"/>
      <c r="KKY51" s="89"/>
      <c r="KKZ51" s="51"/>
      <c r="KLM51" s="89"/>
      <c r="KLN51" s="89"/>
      <c r="KLO51" s="89"/>
      <c r="KLP51" s="51"/>
      <c r="KMC51" s="89"/>
      <c r="KMD51" s="89"/>
      <c r="KME51" s="89"/>
      <c r="KMF51" s="51"/>
      <c r="KMS51" s="89"/>
      <c r="KMT51" s="89"/>
      <c r="KMU51" s="89"/>
      <c r="KMV51" s="51"/>
      <c r="KNI51" s="89"/>
      <c r="KNJ51" s="89"/>
      <c r="KNK51" s="89"/>
      <c r="KNL51" s="51"/>
      <c r="KNY51" s="89"/>
      <c r="KNZ51" s="89"/>
      <c r="KOA51" s="89"/>
      <c r="KOB51" s="51"/>
      <c r="KOO51" s="89"/>
      <c r="KOP51" s="89"/>
      <c r="KOQ51" s="89"/>
      <c r="KOR51" s="51"/>
      <c r="KPE51" s="89"/>
      <c r="KPF51" s="89"/>
      <c r="KPG51" s="89"/>
      <c r="KPH51" s="51"/>
      <c r="KPU51" s="89"/>
      <c r="KPV51" s="89"/>
      <c r="KPW51" s="89"/>
      <c r="KPX51" s="51"/>
      <c r="KQK51" s="89"/>
      <c r="KQL51" s="89"/>
      <c r="KQM51" s="89"/>
      <c r="KQN51" s="51"/>
      <c r="KRA51" s="89"/>
      <c r="KRB51" s="89"/>
      <c r="KRC51" s="89"/>
      <c r="KRD51" s="51"/>
      <c r="KRQ51" s="89"/>
      <c r="KRR51" s="89"/>
      <c r="KRS51" s="89"/>
      <c r="KRT51" s="51"/>
      <c r="KSG51" s="89"/>
      <c r="KSH51" s="89"/>
      <c r="KSI51" s="89"/>
      <c r="KSJ51" s="51"/>
      <c r="KSW51" s="89"/>
      <c r="KSX51" s="89"/>
      <c r="KSY51" s="89"/>
      <c r="KSZ51" s="51"/>
      <c r="KTM51" s="89"/>
      <c r="KTN51" s="89"/>
      <c r="KTO51" s="89"/>
      <c r="KTP51" s="51"/>
      <c r="KUC51" s="89"/>
      <c r="KUD51" s="89"/>
      <c r="KUE51" s="89"/>
      <c r="KUF51" s="51"/>
      <c r="KUS51" s="89"/>
      <c r="KUT51" s="89"/>
      <c r="KUU51" s="89"/>
      <c r="KUV51" s="51"/>
      <c r="KVI51" s="89"/>
      <c r="KVJ51" s="89"/>
      <c r="KVK51" s="89"/>
      <c r="KVL51" s="51"/>
      <c r="KVY51" s="89"/>
      <c r="KVZ51" s="89"/>
      <c r="KWA51" s="89"/>
      <c r="KWB51" s="51"/>
      <c r="KWO51" s="89"/>
      <c r="KWP51" s="89"/>
      <c r="KWQ51" s="89"/>
      <c r="KWR51" s="51"/>
      <c r="KXE51" s="89"/>
      <c r="KXF51" s="89"/>
      <c r="KXG51" s="89"/>
      <c r="KXH51" s="51"/>
      <c r="KXU51" s="89"/>
      <c r="KXV51" s="89"/>
      <c r="KXW51" s="89"/>
      <c r="KXX51" s="51"/>
      <c r="KYK51" s="89"/>
      <c r="KYL51" s="89"/>
      <c r="KYM51" s="89"/>
      <c r="KYN51" s="51"/>
      <c r="KZA51" s="89"/>
      <c r="KZB51" s="89"/>
      <c r="KZC51" s="89"/>
      <c r="KZD51" s="51"/>
      <c r="KZQ51" s="89"/>
      <c r="KZR51" s="89"/>
      <c r="KZS51" s="89"/>
      <c r="KZT51" s="51"/>
      <c r="LAG51" s="89"/>
      <c r="LAH51" s="89"/>
      <c r="LAI51" s="89"/>
      <c r="LAJ51" s="51"/>
      <c r="LAW51" s="89"/>
      <c r="LAX51" s="89"/>
      <c r="LAY51" s="89"/>
      <c r="LAZ51" s="51"/>
      <c r="LBM51" s="89"/>
      <c r="LBN51" s="89"/>
      <c r="LBO51" s="89"/>
      <c r="LBP51" s="51"/>
      <c r="LCC51" s="89"/>
      <c r="LCD51" s="89"/>
      <c r="LCE51" s="89"/>
      <c r="LCF51" s="51"/>
      <c r="LCS51" s="89"/>
      <c r="LCT51" s="89"/>
      <c r="LCU51" s="89"/>
      <c r="LCV51" s="51"/>
      <c r="LDI51" s="89"/>
      <c r="LDJ51" s="89"/>
      <c r="LDK51" s="89"/>
      <c r="LDL51" s="51"/>
      <c r="LDY51" s="89"/>
      <c r="LDZ51" s="89"/>
      <c r="LEA51" s="89"/>
      <c r="LEB51" s="51"/>
      <c r="LEO51" s="89"/>
      <c r="LEP51" s="89"/>
      <c r="LEQ51" s="89"/>
      <c r="LER51" s="51"/>
      <c r="LFE51" s="89"/>
      <c r="LFF51" s="89"/>
      <c r="LFG51" s="89"/>
      <c r="LFH51" s="51"/>
      <c r="LFU51" s="89"/>
      <c r="LFV51" s="89"/>
      <c r="LFW51" s="89"/>
      <c r="LFX51" s="51"/>
      <c r="LGK51" s="89"/>
      <c r="LGL51" s="89"/>
      <c r="LGM51" s="89"/>
      <c r="LGN51" s="51"/>
      <c r="LHA51" s="89"/>
      <c r="LHB51" s="89"/>
      <c r="LHC51" s="89"/>
      <c r="LHD51" s="51"/>
      <c r="LHQ51" s="89"/>
      <c r="LHR51" s="89"/>
      <c r="LHS51" s="89"/>
      <c r="LHT51" s="51"/>
      <c r="LIG51" s="89"/>
      <c r="LIH51" s="89"/>
      <c r="LII51" s="89"/>
      <c r="LIJ51" s="51"/>
      <c r="LIW51" s="89"/>
      <c r="LIX51" s="89"/>
      <c r="LIY51" s="89"/>
      <c r="LIZ51" s="51"/>
      <c r="LJM51" s="89"/>
      <c r="LJN51" s="89"/>
      <c r="LJO51" s="89"/>
      <c r="LJP51" s="51"/>
      <c r="LKC51" s="89"/>
      <c r="LKD51" s="89"/>
      <c r="LKE51" s="89"/>
      <c r="LKF51" s="51"/>
      <c r="LKS51" s="89"/>
      <c r="LKT51" s="89"/>
      <c r="LKU51" s="89"/>
      <c r="LKV51" s="51"/>
      <c r="LLI51" s="89"/>
      <c r="LLJ51" s="89"/>
      <c r="LLK51" s="89"/>
      <c r="LLL51" s="51"/>
      <c r="LLY51" s="89"/>
      <c r="LLZ51" s="89"/>
      <c r="LMA51" s="89"/>
      <c r="LMB51" s="51"/>
      <c r="LMO51" s="89"/>
      <c r="LMP51" s="89"/>
      <c r="LMQ51" s="89"/>
      <c r="LMR51" s="51"/>
      <c r="LNE51" s="89"/>
      <c r="LNF51" s="89"/>
      <c r="LNG51" s="89"/>
      <c r="LNH51" s="51"/>
      <c r="LNU51" s="89"/>
      <c r="LNV51" s="89"/>
      <c r="LNW51" s="89"/>
      <c r="LNX51" s="51"/>
      <c r="LOK51" s="89"/>
      <c r="LOL51" s="89"/>
      <c r="LOM51" s="89"/>
      <c r="LON51" s="51"/>
      <c r="LPA51" s="89"/>
      <c r="LPB51" s="89"/>
      <c r="LPC51" s="89"/>
      <c r="LPD51" s="51"/>
      <c r="LPQ51" s="89"/>
      <c r="LPR51" s="89"/>
      <c r="LPS51" s="89"/>
      <c r="LPT51" s="51"/>
      <c r="LQG51" s="89"/>
      <c r="LQH51" s="89"/>
      <c r="LQI51" s="89"/>
      <c r="LQJ51" s="51"/>
      <c r="LQW51" s="89"/>
      <c r="LQX51" s="89"/>
      <c r="LQY51" s="89"/>
      <c r="LQZ51" s="51"/>
      <c r="LRM51" s="89"/>
      <c r="LRN51" s="89"/>
      <c r="LRO51" s="89"/>
      <c r="LRP51" s="51"/>
      <c r="LSC51" s="89"/>
      <c r="LSD51" s="89"/>
      <c r="LSE51" s="89"/>
      <c r="LSF51" s="51"/>
      <c r="LSS51" s="89"/>
      <c r="LST51" s="89"/>
      <c r="LSU51" s="89"/>
      <c r="LSV51" s="51"/>
      <c r="LTI51" s="89"/>
      <c r="LTJ51" s="89"/>
      <c r="LTK51" s="89"/>
      <c r="LTL51" s="51"/>
      <c r="LTY51" s="89"/>
      <c r="LTZ51" s="89"/>
      <c r="LUA51" s="89"/>
      <c r="LUB51" s="51"/>
      <c r="LUO51" s="89"/>
      <c r="LUP51" s="89"/>
      <c r="LUQ51" s="89"/>
      <c r="LUR51" s="51"/>
      <c r="LVE51" s="89"/>
      <c r="LVF51" s="89"/>
      <c r="LVG51" s="89"/>
      <c r="LVH51" s="51"/>
      <c r="LVU51" s="89"/>
      <c r="LVV51" s="89"/>
      <c r="LVW51" s="89"/>
      <c r="LVX51" s="51"/>
      <c r="LWK51" s="89"/>
      <c r="LWL51" s="89"/>
      <c r="LWM51" s="89"/>
      <c r="LWN51" s="51"/>
      <c r="LXA51" s="89"/>
      <c r="LXB51" s="89"/>
      <c r="LXC51" s="89"/>
      <c r="LXD51" s="51"/>
      <c r="LXQ51" s="89"/>
      <c r="LXR51" s="89"/>
      <c r="LXS51" s="89"/>
      <c r="LXT51" s="51"/>
      <c r="LYG51" s="89"/>
      <c r="LYH51" s="89"/>
      <c r="LYI51" s="89"/>
      <c r="LYJ51" s="51"/>
      <c r="LYW51" s="89"/>
      <c r="LYX51" s="89"/>
      <c r="LYY51" s="89"/>
      <c r="LYZ51" s="51"/>
      <c r="LZM51" s="89"/>
      <c r="LZN51" s="89"/>
      <c r="LZO51" s="89"/>
      <c r="LZP51" s="51"/>
      <c r="MAC51" s="89"/>
      <c r="MAD51" s="89"/>
      <c r="MAE51" s="89"/>
      <c r="MAF51" s="51"/>
      <c r="MAS51" s="89"/>
      <c r="MAT51" s="89"/>
      <c r="MAU51" s="89"/>
      <c r="MAV51" s="51"/>
      <c r="MBI51" s="89"/>
      <c r="MBJ51" s="89"/>
      <c r="MBK51" s="89"/>
      <c r="MBL51" s="51"/>
      <c r="MBY51" s="89"/>
      <c r="MBZ51" s="89"/>
      <c r="MCA51" s="89"/>
      <c r="MCB51" s="51"/>
      <c r="MCO51" s="89"/>
      <c r="MCP51" s="89"/>
      <c r="MCQ51" s="89"/>
      <c r="MCR51" s="51"/>
      <c r="MDE51" s="89"/>
      <c r="MDF51" s="89"/>
      <c r="MDG51" s="89"/>
      <c r="MDH51" s="51"/>
      <c r="MDU51" s="89"/>
      <c r="MDV51" s="89"/>
      <c r="MDW51" s="89"/>
      <c r="MDX51" s="51"/>
      <c r="MEK51" s="89"/>
      <c r="MEL51" s="89"/>
      <c r="MEM51" s="89"/>
      <c r="MEN51" s="51"/>
      <c r="MFA51" s="89"/>
      <c r="MFB51" s="89"/>
      <c r="MFC51" s="89"/>
      <c r="MFD51" s="51"/>
      <c r="MFQ51" s="89"/>
      <c r="MFR51" s="89"/>
      <c r="MFS51" s="89"/>
      <c r="MFT51" s="51"/>
      <c r="MGG51" s="89"/>
      <c r="MGH51" s="89"/>
      <c r="MGI51" s="89"/>
      <c r="MGJ51" s="51"/>
      <c r="MGW51" s="89"/>
      <c r="MGX51" s="89"/>
      <c r="MGY51" s="89"/>
      <c r="MGZ51" s="51"/>
      <c r="MHM51" s="89"/>
      <c r="MHN51" s="89"/>
      <c r="MHO51" s="89"/>
      <c r="MHP51" s="51"/>
      <c r="MIC51" s="89"/>
      <c r="MID51" s="89"/>
      <c r="MIE51" s="89"/>
      <c r="MIF51" s="51"/>
      <c r="MIS51" s="89"/>
      <c r="MIT51" s="89"/>
      <c r="MIU51" s="89"/>
      <c r="MIV51" s="51"/>
      <c r="MJI51" s="89"/>
      <c r="MJJ51" s="89"/>
      <c r="MJK51" s="89"/>
      <c r="MJL51" s="51"/>
      <c r="MJY51" s="89"/>
      <c r="MJZ51" s="89"/>
      <c r="MKA51" s="89"/>
      <c r="MKB51" s="51"/>
      <c r="MKO51" s="89"/>
      <c r="MKP51" s="89"/>
      <c r="MKQ51" s="89"/>
      <c r="MKR51" s="51"/>
      <c r="MLE51" s="89"/>
      <c r="MLF51" s="89"/>
      <c r="MLG51" s="89"/>
      <c r="MLH51" s="51"/>
      <c r="MLU51" s="89"/>
      <c r="MLV51" s="89"/>
      <c r="MLW51" s="89"/>
      <c r="MLX51" s="51"/>
      <c r="MMK51" s="89"/>
      <c r="MML51" s="89"/>
      <c r="MMM51" s="89"/>
      <c r="MMN51" s="51"/>
      <c r="MNA51" s="89"/>
      <c r="MNB51" s="89"/>
      <c r="MNC51" s="89"/>
      <c r="MND51" s="51"/>
      <c r="MNQ51" s="89"/>
      <c r="MNR51" s="89"/>
      <c r="MNS51" s="89"/>
      <c r="MNT51" s="51"/>
      <c r="MOG51" s="89"/>
      <c r="MOH51" s="89"/>
      <c r="MOI51" s="89"/>
      <c r="MOJ51" s="51"/>
      <c r="MOW51" s="89"/>
      <c r="MOX51" s="89"/>
      <c r="MOY51" s="89"/>
      <c r="MOZ51" s="51"/>
      <c r="MPM51" s="89"/>
      <c r="MPN51" s="89"/>
      <c r="MPO51" s="89"/>
      <c r="MPP51" s="51"/>
      <c r="MQC51" s="89"/>
      <c r="MQD51" s="89"/>
      <c r="MQE51" s="89"/>
      <c r="MQF51" s="51"/>
      <c r="MQS51" s="89"/>
      <c r="MQT51" s="89"/>
      <c r="MQU51" s="89"/>
      <c r="MQV51" s="51"/>
      <c r="MRI51" s="89"/>
      <c r="MRJ51" s="89"/>
      <c r="MRK51" s="89"/>
      <c r="MRL51" s="51"/>
      <c r="MRY51" s="89"/>
      <c r="MRZ51" s="89"/>
      <c r="MSA51" s="89"/>
      <c r="MSB51" s="51"/>
      <c r="MSO51" s="89"/>
      <c r="MSP51" s="89"/>
      <c r="MSQ51" s="89"/>
      <c r="MSR51" s="51"/>
      <c r="MTE51" s="89"/>
      <c r="MTF51" s="89"/>
      <c r="MTG51" s="89"/>
      <c r="MTH51" s="51"/>
      <c r="MTU51" s="89"/>
      <c r="MTV51" s="89"/>
      <c r="MTW51" s="89"/>
      <c r="MTX51" s="51"/>
      <c r="MUK51" s="89"/>
      <c r="MUL51" s="89"/>
      <c r="MUM51" s="89"/>
      <c r="MUN51" s="51"/>
      <c r="MVA51" s="89"/>
      <c r="MVB51" s="89"/>
      <c r="MVC51" s="89"/>
      <c r="MVD51" s="51"/>
      <c r="MVQ51" s="89"/>
      <c r="MVR51" s="89"/>
      <c r="MVS51" s="89"/>
      <c r="MVT51" s="51"/>
      <c r="MWG51" s="89"/>
      <c r="MWH51" s="89"/>
      <c r="MWI51" s="89"/>
      <c r="MWJ51" s="51"/>
      <c r="MWW51" s="89"/>
      <c r="MWX51" s="89"/>
      <c r="MWY51" s="89"/>
      <c r="MWZ51" s="51"/>
      <c r="MXM51" s="89"/>
      <c r="MXN51" s="89"/>
      <c r="MXO51" s="89"/>
      <c r="MXP51" s="51"/>
      <c r="MYC51" s="89"/>
      <c r="MYD51" s="89"/>
      <c r="MYE51" s="89"/>
      <c r="MYF51" s="51"/>
      <c r="MYS51" s="89"/>
      <c r="MYT51" s="89"/>
      <c r="MYU51" s="89"/>
      <c r="MYV51" s="51"/>
      <c r="MZI51" s="89"/>
      <c r="MZJ51" s="89"/>
      <c r="MZK51" s="89"/>
      <c r="MZL51" s="51"/>
      <c r="MZY51" s="89"/>
      <c r="MZZ51" s="89"/>
      <c r="NAA51" s="89"/>
      <c r="NAB51" s="51"/>
      <c r="NAO51" s="89"/>
      <c r="NAP51" s="89"/>
      <c r="NAQ51" s="89"/>
      <c r="NAR51" s="51"/>
      <c r="NBE51" s="89"/>
      <c r="NBF51" s="89"/>
      <c r="NBG51" s="89"/>
      <c r="NBH51" s="51"/>
      <c r="NBU51" s="89"/>
      <c r="NBV51" s="89"/>
      <c r="NBW51" s="89"/>
      <c r="NBX51" s="51"/>
      <c r="NCK51" s="89"/>
      <c r="NCL51" s="89"/>
      <c r="NCM51" s="89"/>
      <c r="NCN51" s="51"/>
      <c r="NDA51" s="89"/>
      <c r="NDB51" s="89"/>
      <c r="NDC51" s="89"/>
      <c r="NDD51" s="51"/>
      <c r="NDQ51" s="89"/>
      <c r="NDR51" s="89"/>
      <c r="NDS51" s="89"/>
      <c r="NDT51" s="51"/>
      <c r="NEG51" s="89"/>
      <c r="NEH51" s="89"/>
      <c r="NEI51" s="89"/>
      <c r="NEJ51" s="51"/>
      <c r="NEW51" s="89"/>
      <c r="NEX51" s="89"/>
      <c r="NEY51" s="89"/>
      <c r="NEZ51" s="51"/>
      <c r="NFM51" s="89"/>
      <c r="NFN51" s="89"/>
      <c r="NFO51" s="89"/>
      <c r="NFP51" s="51"/>
      <c r="NGC51" s="89"/>
      <c r="NGD51" s="89"/>
      <c r="NGE51" s="89"/>
      <c r="NGF51" s="51"/>
      <c r="NGS51" s="89"/>
      <c r="NGT51" s="89"/>
      <c r="NGU51" s="89"/>
      <c r="NGV51" s="51"/>
      <c r="NHI51" s="89"/>
      <c r="NHJ51" s="89"/>
      <c r="NHK51" s="89"/>
      <c r="NHL51" s="51"/>
      <c r="NHY51" s="89"/>
      <c r="NHZ51" s="89"/>
      <c r="NIA51" s="89"/>
      <c r="NIB51" s="51"/>
      <c r="NIO51" s="89"/>
      <c r="NIP51" s="89"/>
      <c r="NIQ51" s="89"/>
      <c r="NIR51" s="51"/>
      <c r="NJE51" s="89"/>
      <c r="NJF51" s="89"/>
      <c r="NJG51" s="89"/>
      <c r="NJH51" s="51"/>
      <c r="NJU51" s="89"/>
      <c r="NJV51" s="89"/>
      <c r="NJW51" s="89"/>
      <c r="NJX51" s="51"/>
      <c r="NKK51" s="89"/>
      <c r="NKL51" s="89"/>
      <c r="NKM51" s="89"/>
      <c r="NKN51" s="51"/>
      <c r="NLA51" s="89"/>
      <c r="NLB51" s="89"/>
      <c r="NLC51" s="89"/>
      <c r="NLD51" s="51"/>
      <c r="NLQ51" s="89"/>
      <c r="NLR51" s="89"/>
      <c r="NLS51" s="89"/>
      <c r="NLT51" s="51"/>
      <c r="NMG51" s="89"/>
      <c r="NMH51" s="89"/>
      <c r="NMI51" s="89"/>
      <c r="NMJ51" s="51"/>
      <c r="NMW51" s="89"/>
      <c r="NMX51" s="89"/>
      <c r="NMY51" s="89"/>
      <c r="NMZ51" s="51"/>
      <c r="NNM51" s="89"/>
      <c r="NNN51" s="89"/>
      <c r="NNO51" s="89"/>
      <c r="NNP51" s="51"/>
      <c r="NOC51" s="89"/>
      <c r="NOD51" s="89"/>
      <c r="NOE51" s="89"/>
      <c r="NOF51" s="51"/>
      <c r="NOS51" s="89"/>
      <c r="NOT51" s="89"/>
      <c r="NOU51" s="89"/>
      <c r="NOV51" s="51"/>
      <c r="NPI51" s="89"/>
      <c r="NPJ51" s="89"/>
      <c r="NPK51" s="89"/>
      <c r="NPL51" s="51"/>
      <c r="NPY51" s="89"/>
      <c r="NPZ51" s="89"/>
      <c r="NQA51" s="89"/>
      <c r="NQB51" s="51"/>
      <c r="NQO51" s="89"/>
      <c r="NQP51" s="89"/>
      <c r="NQQ51" s="89"/>
      <c r="NQR51" s="51"/>
      <c r="NRE51" s="89"/>
      <c r="NRF51" s="89"/>
      <c r="NRG51" s="89"/>
      <c r="NRH51" s="51"/>
      <c r="NRU51" s="89"/>
      <c r="NRV51" s="89"/>
      <c r="NRW51" s="89"/>
      <c r="NRX51" s="51"/>
      <c r="NSK51" s="89"/>
      <c r="NSL51" s="89"/>
      <c r="NSM51" s="89"/>
      <c r="NSN51" s="51"/>
      <c r="NTA51" s="89"/>
      <c r="NTB51" s="89"/>
      <c r="NTC51" s="89"/>
      <c r="NTD51" s="51"/>
      <c r="NTQ51" s="89"/>
      <c r="NTR51" s="89"/>
      <c r="NTS51" s="89"/>
      <c r="NTT51" s="51"/>
      <c r="NUG51" s="89"/>
      <c r="NUH51" s="89"/>
      <c r="NUI51" s="89"/>
      <c r="NUJ51" s="51"/>
      <c r="NUW51" s="89"/>
      <c r="NUX51" s="89"/>
      <c r="NUY51" s="89"/>
      <c r="NUZ51" s="51"/>
      <c r="NVM51" s="89"/>
      <c r="NVN51" s="89"/>
      <c r="NVO51" s="89"/>
      <c r="NVP51" s="51"/>
      <c r="NWC51" s="89"/>
      <c r="NWD51" s="89"/>
      <c r="NWE51" s="89"/>
      <c r="NWF51" s="51"/>
      <c r="NWS51" s="89"/>
      <c r="NWT51" s="89"/>
      <c r="NWU51" s="89"/>
      <c r="NWV51" s="51"/>
      <c r="NXI51" s="89"/>
      <c r="NXJ51" s="89"/>
      <c r="NXK51" s="89"/>
      <c r="NXL51" s="51"/>
      <c r="NXY51" s="89"/>
      <c r="NXZ51" s="89"/>
      <c r="NYA51" s="89"/>
      <c r="NYB51" s="51"/>
      <c r="NYO51" s="89"/>
      <c r="NYP51" s="89"/>
      <c r="NYQ51" s="89"/>
      <c r="NYR51" s="51"/>
      <c r="NZE51" s="89"/>
      <c r="NZF51" s="89"/>
      <c r="NZG51" s="89"/>
      <c r="NZH51" s="51"/>
      <c r="NZU51" s="89"/>
      <c r="NZV51" s="89"/>
      <c r="NZW51" s="89"/>
      <c r="NZX51" s="51"/>
      <c r="OAK51" s="89"/>
      <c r="OAL51" s="89"/>
      <c r="OAM51" s="89"/>
      <c r="OAN51" s="51"/>
      <c r="OBA51" s="89"/>
      <c r="OBB51" s="89"/>
      <c r="OBC51" s="89"/>
      <c r="OBD51" s="51"/>
      <c r="OBQ51" s="89"/>
      <c r="OBR51" s="89"/>
      <c r="OBS51" s="89"/>
      <c r="OBT51" s="51"/>
      <c r="OCG51" s="89"/>
      <c r="OCH51" s="89"/>
      <c r="OCI51" s="89"/>
      <c r="OCJ51" s="51"/>
      <c r="OCW51" s="89"/>
      <c r="OCX51" s="89"/>
      <c r="OCY51" s="89"/>
      <c r="OCZ51" s="51"/>
      <c r="ODM51" s="89"/>
      <c r="ODN51" s="89"/>
      <c r="ODO51" s="89"/>
      <c r="ODP51" s="51"/>
      <c r="OEC51" s="89"/>
      <c r="OED51" s="89"/>
      <c r="OEE51" s="89"/>
      <c r="OEF51" s="51"/>
      <c r="OES51" s="89"/>
      <c r="OET51" s="89"/>
      <c r="OEU51" s="89"/>
      <c r="OEV51" s="51"/>
      <c r="OFI51" s="89"/>
      <c r="OFJ51" s="89"/>
      <c r="OFK51" s="89"/>
      <c r="OFL51" s="51"/>
      <c r="OFY51" s="89"/>
      <c r="OFZ51" s="89"/>
      <c r="OGA51" s="89"/>
      <c r="OGB51" s="51"/>
      <c r="OGO51" s="89"/>
      <c r="OGP51" s="89"/>
      <c r="OGQ51" s="89"/>
      <c r="OGR51" s="51"/>
      <c r="OHE51" s="89"/>
      <c r="OHF51" s="89"/>
      <c r="OHG51" s="89"/>
      <c r="OHH51" s="51"/>
      <c r="OHU51" s="89"/>
      <c r="OHV51" s="89"/>
      <c r="OHW51" s="89"/>
      <c r="OHX51" s="51"/>
      <c r="OIK51" s="89"/>
      <c r="OIL51" s="89"/>
      <c r="OIM51" s="89"/>
      <c r="OIN51" s="51"/>
      <c r="OJA51" s="89"/>
      <c r="OJB51" s="89"/>
      <c r="OJC51" s="89"/>
      <c r="OJD51" s="51"/>
      <c r="OJQ51" s="89"/>
      <c r="OJR51" s="89"/>
      <c r="OJS51" s="89"/>
      <c r="OJT51" s="51"/>
      <c r="OKG51" s="89"/>
      <c r="OKH51" s="89"/>
      <c r="OKI51" s="89"/>
      <c r="OKJ51" s="51"/>
      <c r="OKW51" s="89"/>
      <c r="OKX51" s="89"/>
      <c r="OKY51" s="89"/>
      <c r="OKZ51" s="51"/>
      <c r="OLM51" s="89"/>
      <c r="OLN51" s="89"/>
      <c r="OLO51" s="89"/>
      <c r="OLP51" s="51"/>
      <c r="OMC51" s="89"/>
      <c r="OMD51" s="89"/>
      <c r="OME51" s="89"/>
      <c r="OMF51" s="51"/>
      <c r="OMS51" s="89"/>
      <c r="OMT51" s="89"/>
      <c r="OMU51" s="89"/>
      <c r="OMV51" s="51"/>
      <c r="ONI51" s="89"/>
      <c r="ONJ51" s="89"/>
      <c r="ONK51" s="89"/>
      <c r="ONL51" s="51"/>
      <c r="ONY51" s="89"/>
      <c r="ONZ51" s="89"/>
      <c r="OOA51" s="89"/>
      <c r="OOB51" s="51"/>
      <c r="OOO51" s="89"/>
      <c r="OOP51" s="89"/>
      <c r="OOQ51" s="89"/>
      <c r="OOR51" s="51"/>
      <c r="OPE51" s="89"/>
      <c r="OPF51" s="89"/>
      <c r="OPG51" s="89"/>
      <c r="OPH51" s="51"/>
      <c r="OPU51" s="89"/>
      <c r="OPV51" s="89"/>
      <c r="OPW51" s="89"/>
      <c r="OPX51" s="51"/>
      <c r="OQK51" s="89"/>
      <c r="OQL51" s="89"/>
      <c r="OQM51" s="89"/>
      <c r="OQN51" s="51"/>
      <c r="ORA51" s="89"/>
      <c r="ORB51" s="89"/>
      <c r="ORC51" s="89"/>
      <c r="ORD51" s="51"/>
      <c r="ORQ51" s="89"/>
      <c r="ORR51" s="89"/>
      <c r="ORS51" s="89"/>
      <c r="ORT51" s="51"/>
      <c r="OSG51" s="89"/>
      <c r="OSH51" s="89"/>
      <c r="OSI51" s="89"/>
      <c r="OSJ51" s="51"/>
      <c r="OSW51" s="89"/>
      <c r="OSX51" s="89"/>
      <c r="OSY51" s="89"/>
      <c r="OSZ51" s="51"/>
      <c r="OTM51" s="89"/>
      <c r="OTN51" s="89"/>
      <c r="OTO51" s="89"/>
      <c r="OTP51" s="51"/>
      <c r="OUC51" s="89"/>
      <c r="OUD51" s="89"/>
      <c r="OUE51" s="89"/>
      <c r="OUF51" s="51"/>
      <c r="OUS51" s="89"/>
      <c r="OUT51" s="89"/>
      <c r="OUU51" s="89"/>
      <c r="OUV51" s="51"/>
      <c r="OVI51" s="89"/>
      <c r="OVJ51" s="89"/>
      <c r="OVK51" s="89"/>
      <c r="OVL51" s="51"/>
      <c r="OVY51" s="89"/>
      <c r="OVZ51" s="89"/>
      <c r="OWA51" s="89"/>
      <c r="OWB51" s="51"/>
      <c r="OWO51" s="89"/>
      <c r="OWP51" s="89"/>
      <c r="OWQ51" s="89"/>
      <c r="OWR51" s="51"/>
      <c r="OXE51" s="89"/>
      <c r="OXF51" s="89"/>
      <c r="OXG51" s="89"/>
      <c r="OXH51" s="51"/>
      <c r="OXU51" s="89"/>
      <c r="OXV51" s="89"/>
      <c r="OXW51" s="89"/>
      <c r="OXX51" s="51"/>
      <c r="OYK51" s="89"/>
      <c r="OYL51" s="89"/>
      <c r="OYM51" s="89"/>
      <c r="OYN51" s="51"/>
      <c r="OZA51" s="89"/>
      <c r="OZB51" s="89"/>
      <c r="OZC51" s="89"/>
      <c r="OZD51" s="51"/>
      <c r="OZQ51" s="89"/>
      <c r="OZR51" s="89"/>
      <c r="OZS51" s="89"/>
      <c r="OZT51" s="51"/>
      <c r="PAG51" s="89"/>
      <c r="PAH51" s="89"/>
      <c r="PAI51" s="89"/>
      <c r="PAJ51" s="51"/>
      <c r="PAW51" s="89"/>
      <c r="PAX51" s="89"/>
      <c r="PAY51" s="89"/>
      <c r="PAZ51" s="51"/>
      <c r="PBM51" s="89"/>
      <c r="PBN51" s="89"/>
      <c r="PBO51" s="89"/>
      <c r="PBP51" s="51"/>
      <c r="PCC51" s="89"/>
      <c r="PCD51" s="89"/>
      <c r="PCE51" s="89"/>
      <c r="PCF51" s="51"/>
      <c r="PCS51" s="89"/>
      <c r="PCT51" s="89"/>
      <c r="PCU51" s="89"/>
      <c r="PCV51" s="51"/>
      <c r="PDI51" s="89"/>
      <c r="PDJ51" s="89"/>
      <c r="PDK51" s="89"/>
      <c r="PDL51" s="51"/>
      <c r="PDY51" s="89"/>
      <c r="PDZ51" s="89"/>
      <c r="PEA51" s="89"/>
      <c r="PEB51" s="51"/>
      <c r="PEO51" s="89"/>
      <c r="PEP51" s="89"/>
      <c r="PEQ51" s="89"/>
      <c r="PER51" s="51"/>
      <c r="PFE51" s="89"/>
      <c r="PFF51" s="89"/>
      <c r="PFG51" s="89"/>
      <c r="PFH51" s="51"/>
      <c r="PFU51" s="89"/>
      <c r="PFV51" s="89"/>
      <c r="PFW51" s="89"/>
      <c r="PFX51" s="51"/>
      <c r="PGK51" s="89"/>
      <c r="PGL51" s="89"/>
      <c r="PGM51" s="89"/>
      <c r="PGN51" s="51"/>
      <c r="PHA51" s="89"/>
      <c r="PHB51" s="89"/>
      <c r="PHC51" s="89"/>
      <c r="PHD51" s="51"/>
      <c r="PHQ51" s="89"/>
      <c r="PHR51" s="89"/>
      <c r="PHS51" s="89"/>
      <c r="PHT51" s="51"/>
      <c r="PIG51" s="89"/>
      <c r="PIH51" s="89"/>
      <c r="PII51" s="89"/>
      <c r="PIJ51" s="51"/>
      <c r="PIW51" s="89"/>
      <c r="PIX51" s="89"/>
      <c r="PIY51" s="89"/>
      <c r="PIZ51" s="51"/>
      <c r="PJM51" s="89"/>
      <c r="PJN51" s="89"/>
      <c r="PJO51" s="89"/>
      <c r="PJP51" s="51"/>
      <c r="PKC51" s="89"/>
      <c r="PKD51" s="89"/>
      <c r="PKE51" s="89"/>
      <c r="PKF51" s="51"/>
      <c r="PKS51" s="89"/>
      <c r="PKT51" s="89"/>
      <c r="PKU51" s="89"/>
      <c r="PKV51" s="51"/>
      <c r="PLI51" s="89"/>
      <c r="PLJ51" s="89"/>
      <c r="PLK51" s="89"/>
      <c r="PLL51" s="51"/>
      <c r="PLY51" s="89"/>
      <c r="PLZ51" s="89"/>
      <c r="PMA51" s="89"/>
      <c r="PMB51" s="51"/>
      <c r="PMO51" s="89"/>
      <c r="PMP51" s="89"/>
      <c r="PMQ51" s="89"/>
      <c r="PMR51" s="51"/>
      <c r="PNE51" s="89"/>
      <c r="PNF51" s="89"/>
      <c r="PNG51" s="89"/>
      <c r="PNH51" s="51"/>
      <c r="PNU51" s="89"/>
      <c r="PNV51" s="89"/>
      <c r="PNW51" s="89"/>
      <c r="PNX51" s="51"/>
      <c r="POK51" s="89"/>
      <c r="POL51" s="89"/>
      <c r="POM51" s="89"/>
      <c r="PON51" s="51"/>
      <c r="PPA51" s="89"/>
      <c r="PPB51" s="89"/>
      <c r="PPC51" s="89"/>
      <c r="PPD51" s="51"/>
      <c r="PPQ51" s="89"/>
      <c r="PPR51" s="89"/>
      <c r="PPS51" s="89"/>
      <c r="PPT51" s="51"/>
      <c r="PQG51" s="89"/>
      <c r="PQH51" s="89"/>
      <c r="PQI51" s="89"/>
      <c r="PQJ51" s="51"/>
      <c r="PQW51" s="89"/>
      <c r="PQX51" s="89"/>
      <c r="PQY51" s="89"/>
      <c r="PQZ51" s="51"/>
      <c r="PRM51" s="89"/>
      <c r="PRN51" s="89"/>
      <c r="PRO51" s="89"/>
      <c r="PRP51" s="51"/>
      <c r="PSC51" s="89"/>
      <c r="PSD51" s="89"/>
      <c r="PSE51" s="89"/>
      <c r="PSF51" s="51"/>
      <c r="PSS51" s="89"/>
      <c r="PST51" s="89"/>
      <c r="PSU51" s="89"/>
      <c r="PSV51" s="51"/>
      <c r="PTI51" s="89"/>
      <c r="PTJ51" s="89"/>
      <c r="PTK51" s="89"/>
      <c r="PTL51" s="51"/>
      <c r="PTY51" s="89"/>
      <c r="PTZ51" s="89"/>
      <c r="PUA51" s="89"/>
      <c r="PUB51" s="51"/>
      <c r="PUO51" s="89"/>
      <c r="PUP51" s="89"/>
      <c r="PUQ51" s="89"/>
      <c r="PUR51" s="51"/>
      <c r="PVE51" s="89"/>
      <c r="PVF51" s="89"/>
      <c r="PVG51" s="89"/>
      <c r="PVH51" s="51"/>
      <c r="PVU51" s="89"/>
      <c r="PVV51" s="89"/>
      <c r="PVW51" s="89"/>
      <c r="PVX51" s="51"/>
      <c r="PWK51" s="89"/>
      <c r="PWL51" s="89"/>
      <c r="PWM51" s="89"/>
      <c r="PWN51" s="51"/>
      <c r="PXA51" s="89"/>
      <c r="PXB51" s="89"/>
      <c r="PXC51" s="89"/>
      <c r="PXD51" s="51"/>
      <c r="PXQ51" s="89"/>
      <c r="PXR51" s="89"/>
      <c r="PXS51" s="89"/>
      <c r="PXT51" s="51"/>
      <c r="PYG51" s="89"/>
      <c r="PYH51" s="89"/>
      <c r="PYI51" s="89"/>
      <c r="PYJ51" s="51"/>
      <c r="PYW51" s="89"/>
      <c r="PYX51" s="89"/>
      <c r="PYY51" s="89"/>
      <c r="PYZ51" s="51"/>
      <c r="PZM51" s="89"/>
      <c r="PZN51" s="89"/>
      <c r="PZO51" s="89"/>
      <c r="PZP51" s="51"/>
      <c r="QAC51" s="89"/>
      <c r="QAD51" s="89"/>
      <c r="QAE51" s="89"/>
      <c r="QAF51" s="51"/>
      <c r="QAS51" s="89"/>
      <c r="QAT51" s="89"/>
      <c r="QAU51" s="89"/>
      <c r="QAV51" s="51"/>
      <c r="QBI51" s="89"/>
      <c r="QBJ51" s="89"/>
      <c r="QBK51" s="89"/>
      <c r="QBL51" s="51"/>
      <c r="QBY51" s="89"/>
      <c r="QBZ51" s="89"/>
      <c r="QCA51" s="89"/>
      <c r="QCB51" s="51"/>
      <c r="QCO51" s="89"/>
      <c r="QCP51" s="89"/>
      <c r="QCQ51" s="89"/>
      <c r="QCR51" s="51"/>
      <c r="QDE51" s="89"/>
      <c r="QDF51" s="89"/>
      <c r="QDG51" s="89"/>
      <c r="QDH51" s="51"/>
      <c r="QDU51" s="89"/>
      <c r="QDV51" s="89"/>
      <c r="QDW51" s="89"/>
      <c r="QDX51" s="51"/>
      <c r="QEK51" s="89"/>
      <c r="QEL51" s="89"/>
      <c r="QEM51" s="89"/>
      <c r="QEN51" s="51"/>
      <c r="QFA51" s="89"/>
      <c r="QFB51" s="89"/>
      <c r="QFC51" s="89"/>
      <c r="QFD51" s="51"/>
      <c r="QFQ51" s="89"/>
      <c r="QFR51" s="89"/>
      <c r="QFS51" s="89"/>
      <c r="QFT51" s="51"/>
      <c r="QGG51" s="89"/>
      <c r="QGH51" s="89"/>
      <c r="QGI51" s="89"/>
      <c r="QGJ51" s="51"/>
      <c r="QGW51" s="89"/>
      <c r="QGX51" s="89"/>
      <c r="QGY51" s="89"/>
      <c r="QGZ51" s="51"/>
      <c r="QHM51" s="89"/>
      <c r="QHN51" s="89"/>
      <c r="QHO51" s="89"/>
      <c r="QHP51" s="51"/>
      <c r="QIC51" s="89"/>
      <c r="QID51" s="89"/>
      <c r="QIE51" s="89"/>
      <c r="QIF51" s="51"/>
      <c r="QIS51" s="89"/>
      <c r="QIT51" s="89"/>
      <c r="QIU51" s="89"/>
      <c r="QIV51" s="51"/>
      <c r="QJI51" s="89"/>
      <c r="QJJ51" s="89"/>
      <c r="QJK51" s="89"/>
      <c r="QJL51" s="51"/>
      <c r="QJY51" s="89"/>
      <c r="QJZ51" s="89"/>
      <c r="QKA51" s="89"/>
      <c r="QKB51" s="51"/>
      <c r="QKO51" s="89"/>
      <c r="QKP51" s="89"/>
      <c r="QKQ51" s="89"/>
      <c r="QKR51" s="51"/>
      <c r="QLE51" s="89"/>
      <c r="QLF51" s="89"/>
      <c r="QLG51" s="89"/>
      <c r="QLH51" s="51"/>
      <c r="QLU51" s="89"/>
      <c r="QLV51" s="89"/>
      <c r="QLW51" s="89"/>
      <c r="QLX51" s="51"/>
      <c r="QMK51" s="89"/>
      <c r="QML51" s="89"/>
      <c r="QMM51" s="89"/>
      <c r="QMN51" s="51"/>
      <c r="QNA51" s="89"/>
      <c r="QNB51" s="89"/>
      <c r="QNC51" s="89"/>
      <c r="QND51" s="51"/>
      <c r="QNQ51" s="89"/>
      <c r="QNR51" s="89"/>
      <c r="QNS51" s="89"/>
      <c r="QNT51" s="51"/>
      <c r="QOG51" s="89"/>
      <c r="QOH51" s="89"/>
      <c r="QOI51" s="89"/>
      <c r="QOJ51" s="51"/>
      <c r="QOW51" s="89"/>
      <c r="QOX51" s="89"/>
      <c r="QOY51" s="89"/>
      <c r="QOZ51" s="51"/>
      <c r="QPM51" s="89"/>
      <c r="QPN51" s="89"/>
      <c r="QPO51" s="89"/>
      <c r="QPP51" s="51"/>
      <c r="QQC51" s="89"/>
      <c r="QQD51" s="89"/>
      <c r="QQE51" s="89"/>
      <c r="QQF51" s="51"/>
      <c r="QQS51" s="89"/>
      <c r="QQT51" s="89"/>
      <c r="QQU51" s="89"/>
      <c r="QQV51" s="51"/>
      <c r="QRI51" s="89"/>
      <c r="QRJ51" s="89"/>
      <c r="QRK51" s="89"/>
      <c r="QRL51" s="51"/>
      <c r="QRY51" s="89"/>
      <c r="QRZ51" s="89"/>
      <c r="QSA51" s="89"/>
      <c r="QSB51" s="51"/>
      <c r="QSO51" s="89"/>
      <c r="QSP51" s="89"/>
      <c r="QSQ51" s="89"/>
      <c r="QSR51" s="51"/>
      <c r="QTE51" s="89"/>
      <c r="QTF51" s="89"/>
      <c r="QTG51" s="89"/>
      <c r="QTH51" s="51"/>
      <c r="QTU51" s="89"/>
      <c r="QTV51" s="89"/>
      <c r="QTW51" s="89"/>
      <c r="QTX51" s="51"/>
      <c r="QUK51" s="89"/>
      <c r="QUL51" s="89"/>
      <c r="QUM51" s="89"/>
      <c r="QUN51" s="51"/>
      <c r="QVA51" s="89"/>
      <c r="QVB51" s="89"/>
      <c r="QVC51" s="89"/>
      <c r="QVD51" s="51"/>
      <c r="QVQ51" s="89"/>
      <c r="QVR51" s="89"/>
      <c r="QVS51" s="89"/>
      <c r="QVT51" s="51"/>
      <c r="QWG51" s="89"/>
      <c r="QWH51" s="89"/>
      <c r="QWI51" s="89"/>
      <c r="QWJ51" s="51"/>
      <c r="QWW51" s="89"/>
      <c r="QWX51" s="89"/>
      <c r="QWY51" s="89"/>
      <c r="QWZ51" s="51"/>
      <c r="QXM51" s="89"/>
      <c r="QXN51" s="89"/>
      <c r="QXO51" s="89"/>
      <c r="QXP51" s="51"/>
      <c r="QYC51" s="89"/>
      <c r="QYD51" s="89"/>
      <c r="QYE51" s="89"/>
      <c r="QYF51" s="51"/>
      <c r="QYS51" s="89"/>
      <c r="QYT51" s="89"/>
      <c r="QYU51" s="89"/>
      <c r="QYV51" s="51"/>
      <c r="QZI51" s="89"/>
      <c r="QZJ51" s="89"/>
      <c r="QZK51" s="89"/>
      <c r="QZL51" s="51"/>
      <c r="QZY51" s="89"/>
      <c r="QZZ51" s="89"/>
      <c r="RAA51" s="89"/>
      <c r="RAB51" s="51"/>
      <c r="RAO51" s="89"/>
      <c r="RAP51" s="89"/>
      <c r="RAQ51" s="89"/>
      <c r="RAR51" s="51"/>
      <c r="RBE51" s="89"/>
      <c r="RBF51" s="89"/>
      <c r="RBG51" s="89"/>
      <c r="RBH51" s="51"/>
      <c r="RBU51" s="89"/>
      <c r="RBV51" s="89"/>
      <c r="RBW51" s="89"/>
      <c r="RBX51" s="51"/>
      <c r="RCK51" s="89"/>
      <c r="RCL51" s="89"/>
      <c r="RCM51" s="89"/>
      <c r="RCN51" s="51"/>
      <c r="RDA51" s="89"/>
      <c r="RDB51" s="89"/>
      <c r="RDC51" s="89"/>
      <c r="RDD51" s="51"/>
      <c r="RDQ51" s="89"/>
      <c r="RDR51" s="89"/>
      <c r="RDS51" s="89"/>
      <c r="RDT51" s="51"/>
      <c r="REG51" s="89"/>
      <c r="REH51" s="89"/>
      <c r="REI51" s="89"/>
      <c r="REJ51" s="51"/>
      <c r="REW51" s="89"/>
      <c r="REX51" s="89"/>
      <c r="REY51" s="89"/>
      <c r="REZ51" s="51"/>
      <c r="RFM51" s="89"/>
      <c r="RFN51" s="89"/>
      <c r="RFO51" s="89"/>
      <c r="RFP51" s="51"/>
      <c r="RGC51" s="89"/>
      <c r="RGD51" s="89"/>
      <c r="RGE51" s="89"/>
      <c r="RGF51" s="51"/>
      <c r="RGS51" s="89"/>
      <c r="RGT51" s="89"/>
      <c r="RGU51" s="89"/>
      <c r="RGV51" s="51"/>
      <c r="RHI51" s="89"/>
      <c r="RHJ51" s="89"/>
      <c r="RHK51" s="89"/>
      <c r="RHL51" s="51"/>
      <c r="RHY51" s="89"/>
      <c r="RHZ51" s="89"/>
      <c r="RIA51" s="89"/>
      <c r="RIB51" s="51"/>
      <c r="RIO51" s="89"/>
      <c r="RIP51" s="89"/>
      <c r="RIQ51" s="89"/>
      <c r="RIR51" s="51"/>
      <c r="RJE51" s="89"/>
      <c r="RJF51" s="89"/>
      <c r="RJG51" s="89"/>
      <c r="RJH51" s="51"/>
      <c r="RJU51" s="89"/>
      <c r="RJV51" s="89"/>
      <c r="RJW51" s="89"/>
      <c r="RJX51" s="51"/>
      <c r="RKK51" s="89"/>
      <c r="RKL51" s="89"/>
      <c r="RKM51" s="89"/>
      <c r="RKN51" s="51"/>
      <c r="RLA51" s="89"/>
      <c r="RLB51" s="89"/>
      <c r="RLC51" s="89"/>
      <c r="RLD51" s="51"/>
      <c r="RLQ51" s="89"/>
      <c r="RLR51" s="89"/>
      <c r="RLS51" s="89"/>
      <c r="RLT51" s="51"/>
      <c r="RMG51" s="89"/>
      <c r="RMH51" s="89"/>
      <c r="RMI51" s="89"/>
      <c r="RMJ51" s="51"/>
      <c r="RMW51" s="89"/>
      <c r="RMX51" s="89"/>
      <c r="RMY51" s="89"/>
      <c r="RMZ51" s="51"/>
      <c r="RNM51" s="89"/>
      <c r="RNN51" s="89"/>
      <c r="RNO51" s="89"/>
      <c r="RNP51" s="51"/>
      <c r="ROC51" s="89"/>
      <c r="ROD51" s="89"/>
      <c r="ROE51" s="89"/>
      <c r="ROF51" s="51"/>
      <c r="ROS51" s="89"/>
      <c r="ROT51" s="89"/>
      <c r="ROU51" s="89"/>
      <c r="ROV51" s="51"/>
      <c r="RPI51" s="89"/>
      <c r="RPJ51" s="89"/>
      <c r="RPK51" s="89"/>
      <c r="RPL51" s="51"/>
      <c r="RPY51" s="89"/>
      <c r="RPZ51" s="89"/>
      <c r="RQA51" s="89"/>
      <c r="RQB51" s="51"/>
      <c r="RQO51" s="89"/>
      <c r="RQP51" s="89"/>
      <c r="RQQ51" s="89"/>
      <c r="RQR51" s="51"/>
      <c r="RRE51" s="89"/>
      <c r="RRF51" s="89"/>
      <c r="RRG51" s="89"/>
      <c r="RRH51" s="51"/>
      <c r="RRU51" s="89"/>
      <c r="RRV51" s="89"/>
      <c r="RRW51" s="89"/>
      <c r="RRX51" s="51"/>
      <c r="RSK51" s="89"/>
      <c r="RSL51" s="89"/>
      <c r="RSM51" s="89"/>
      <c r="RSN51" s="51"/>
      <c r="RTA51" s="89"/>
      <c r="RTB51" s="89"/>
      <c r="RTC51" s="89"/>
      <c r="RTD51" s="51"/>
      <c r="RTQ51" s="89"/>
      <c r="RTR51" s="89"/>
      <c r="RTS51" s="89"/>
      <c r="RTT51" s="51"/>
      <c r="RUG51" s="89"/>
      <c r="RUH51" s="89"/>
      <c r="RUI51" s="89"/>
      <c r="RUJ51" s="51"/>
      <c r="RUW51" s="89"/>
      <c r="RUX51" s="89"/>
      <c r="RUY51" s="89"/>
      <c r="RUZ51" s="51"/>
      <c r="RVM51" s="89"/>
      <c r="RVN51" s="89"/>
      <c r="RVO51" s="89"/>
      <c r="RVP51" s="51"/>
      <c r="RWC51" s="89"/>
      <c r="RWD51" s="89"/>
      <c r="RWE51" s="89"/>
      <c r="RWF51" s="51"/>
      <c r="RWS51" s="89"/>
      <c r="RWT51" s="89"/>
      <c r="RWU51" s="89"/>
      <c r="RWV51" s="51"/>
      <c r="RXI51" s="89"/>
      <c r="RXJ51" s="89"/>
      <c r="RXK51" s="89"/>
      <c r="RXL51" s="51"/>
      <c r="RXY51" s="89"/>
      <c r="RXZ51" s="89"/>
      <c r="RYA51" s="89"/>
      <c r="RYB51" s="51"/>
      <c r="RYO51" s="89"/>
      <c r="RYP51" s="89"/>
      <c r="RYQ51" s="89"/>
      <c r="RYR51" s="51"/>
      <c r="RZE51" s="89"/>
      <c r="RZF51" s="89"/>
      <c r="RZG51" s="89"/>
      <c r="RZH51" s="51"/>
      <c r="RZU51" s="89"/>
      <c r="RZV51" s="89"/>
      <c r="RZW51" s="89"/>
      <c r="RZX51" s="51"/>
      <c r="SAK51" s="89"/>
      <c r="SAL51" s="89"/>
      <c r="SAM51" s="89"/>
      <c r="SAN51" s="51"/>
      <c r="SBA51" s="89"/>
      <c r="SBB51" s="89"/>
      <c r="SBC51" s="89"/>
      <c r="SBD51" s="51"/>
      <c r="SBQ51" s="89"/>
      <c r="SBR51" s="89"/>
      <c r="SBS51" s="89"/>
      <c r="SBT51" s="51"/>
      <c r="SCG51" s="89"/>
      <c r="SCH51" s="89"/>
      <c r="SCI51" s="89"/>
      <c r="SCJ51" s="51"/>
      <c r="SCW51" s="89"/>
      <c r="SCX51" s="89"/>
      <c r="SCY51" s="89"/>
      <c r="SCZ51" s="51"/>
      <c r="SDM51" s="89"/>
      <c r="SDN51" s="89"/>
      <c r="SDO51" s="89"/>
      <c r="SDP51" s="51"/>
      <c r="SEC51" s="89"/>
      <c r="SED51" s="89"/>
      <c r="SEE51" s="89"/>
      <c r="SEF51" s="51"/>
      <c r="SES51" s="89"/>
      <c r="SET51" s="89"/>
      <c r="SEU51" s="89"/>
      <c r="SEV51" s="51"/>
      <c r="SFI51" s="89"/>
      <c r="SFJ51" s="89"/>
      <c r="SFK51" s="89"/>
      <c r="SFL51" s="51"/>
      <c r="SFY51" s="89"/>
      <c r="SFZ51" s="89"/>
      <c r="SGA51" s="89"/>
      <c r="SGB51" s="51"/>
      <c r="SGO51" s="89"/>
      <c r="SGP51" s="89"/>
      <c r="SGQ51" s="89"/>
      <c r="SGR51" s="51"/>
      <c r="SHE51" s="89"/>
      <c r="SHF51" s="89"/>
      <c r="SHG51" s="89"/>
      <c r="SHH51" s="51"/>
      <c r="SHU51" s="89"/>
      <c r="SHV51" s="89"/>
      <c r="SHW51" s="89"/>
      <c r="SHX51" s="51"/>
      <c r="SIK51" s="89"/>
      <c r="SIL51" s="89"/>
      <c r="SIM51" s="89"/>
      <c r="SIN51" s="51"/>
      <c r="SJA51" s="89"/>
      <c r="SJB51" s="89"/>
      <c r="SJC51" s="89"/>
      <c r="SJD51" s="51"/>
      <c r="SJQ51" s="89"/>
      <c r="SJR51" s="89"/>
      <c r="SJS51" s="89"/>
      <c r="SJT51" s="51"/>
      <c r="SKG51" s="89"/>
      <c r="SKH51" s="89"/>
      <c r="SKI51" s="89"/>
      <c r="SKJ51" s="51"/>
      <c r="SKW51" s="89"/>
      <c r="SKX51" s="89"/>
      <c r="SKY51" s="89"/>
      <c r="SKZ51" s="51"/>
      <c r="SLM51" s="89"/>
      <c r="SLN51" s="89"/>
      <c r="SLO51" s="89"/>
      <c r="SLP51" s="51"/>
      <c r="SMC51" s="89"/>
      <c r="SMD51" s="89"/>
      <c r="SME51" s="89"/>
      <c r="SMF51" s="51"/>
      <c r="SMS51" s="89"/>
      <c r="SMT51" s="89"/>
      <c r="SMU51" s="89"/>
      <c r="SMV51" s="51"/>
      <c r="SNI51" s="89"/>
      <c r="SNJ51" s="89"/>
      <c r="SNK51" s="89"/>
      <c r="SNL51" s="51"/>
      <c r="SNY51" s="89"/>
      <c r="SNZ51" s="89"/>
      <c r="SOA51" s="89"/>
      <c r="SOB51" s="51"/>
      <c r="SOO51" s="89"/>
      <c r="SOP51" s="89"/>
      <c r="SOQ51" s="89"/>
      <c r="SOR51" s="51"/>
      <c r="SPE51" s="89"/>
      <c r="SPF51" s="89"/>
      <c r="SPG51" s="89"/>
      <c r="SPH51" s="51"/>
      <c r="SPU51" s="89"/>
      <c r="SPV51" s="89"/>
      <c r="SPW51" s="89"/>
      <c r="SPX51" s="51"/>
      <c r="SQK51" s="89"/>
      <c r="SQL51" s="89"/>
      <c r="SQM51" s="89"/>
      <c r="SQN51" s="51"/>
      <c r="SRA51" s="89"/>
      <c r="SRB51" s="89"/>
      <c r="SRC51" s="89"/>
      <c r="SRD51" s="51"/>
      <c r="SRQ51" s="89"/>
      <c r="SRR51" s="89"/>
      <c r="SRS51" s="89"/>
      <c r="SRT51" s="51"/>
      <c r="SSG51" s="89"/>
      <c r="SSH51" s="89"/>
      <c r="SSI51" s="89"/>
      <c r="SSJ51" s="51"/>
      <c r="SSW51" s="89"/>
      <c r="SSX51" s="89"/>
      <c r="SSY51" s="89"/>
      <c r="SSZ51" s="51"/>
      <c r="STM51" s="89"/>
      <c r="STN51" s="89"/>
      <c r="STO51" s="89"/>
      <c r="STP51" s="51"/>
      <c r="SUC51" s="89"/>
      <c r="SUD51" s="89"/>
      <c r="SUE51" s="89"/>
      <c r="SUF51" s="51"/>
      <c r="SUS51" s="89"/>
      <c r="SUT51" s="89"/>
      <c r="SUU51" s="89"/>
      <c r="SUV51" s="51"/>
      <c r="SVI51" s="89"/>
      <c r="SVJ51" s="89"/>
      <c r="SVK51" s="89"/>
      <c r="SVL51" s="51"/>
      <c r="SVY51" s="89"/>
      <c r="SVZ51" s="89"/>
      <c r="SWA51" s="89"/>
      <c r="SWB51" s="51"/>
      <c r="SWO51" s="89"/>
      <c r="SWP51" s="89"/>
      <c r="SWQ51" s="89"/>
      <c r="SWR51" s="51"/>
      <c r="SXE51" s="89"/>
      <c r="SXF51" s="89"/>
      <c r="SXG51" s="89"/>
      <c r="SXH51" s="51"/>
      <c r="SXU51" s="89"/>
      <c r="SXV51" s="89"/>
      <c r="SXW51" s="89"/>
      <c r="SXX51" s="51"/>
      <c r="SYK51" s="89"/>
      <c r="SYL51" s="89"/>
      <c r="SYM51" s="89"/>
      <c r="SYN51" s="51"/>
      <c r="SZA51" s="89"/>
      <c r="SZB51" s="89"/>
      <c r="SZC51" s="89"/>
      <c r="SZD51" s="51"/>
      <c r="SZQ51" s="89"/>
      <c r="SZR51" s="89"/>
      <c r="SZS51" s="89"/>
      <c r="SZT51" s="51"/>
      <c r="TAG51" s="89"/>
      <c r="TAH51" s="89"/>
      <c r="TAI51" s="89"/>
      <c r="TAJ51" s="51"/>
      <c r="TAW51" s="89"/>
      <c r="TAX51" s="89"/>
      <c r="TAY51" s="89"/>
      <c r="TAZ51" s="51"/>
      <c r="TBM51" s="89"/>
      <c r="TBN51" s="89"/>
      <c r="TBO51" s="89"/>
      <c r="TBP51" s="51"/>
      <c r="TCC51" s="89"/>
      <c r="TCD51" s="89"/>
      <c r="TCE51" s="89"/>
      <c r="TCF51" s="51"/>
      <c r="TCS51" s="89"/>
      <c r="TCT51" s="89"/>
      <c r="TCU51" s="89"/>
      <c r="TCV51" s="51"/>
      <c r="TDI51" s="89"/>
      <c r="TDJ51" s="89"/>
      <c r="TDK51" s="89"/>
      <c r="TDL51" s="51"/>
      <c r="TDY51" s="89"/>
      <c r="TDZ51" s="89"/>
      <c r="TEA51" s="89"/>
      <c r="TEB51" s="51"/>
      <c r="TEO51" s="89"/>
      <c r="TEP51" s="89"/>
      <c r="TEQ51" s="89"/>
      <c r="TER51" s="51"/>
      <c r="TFE51" s="89"/>
      <c r="TFF51" s="89"/>
      <c r="TFG51" s="89"/>
      <c r="TFH51" s="51"/>
      <c r="TFU51" s="89"/>
      <c r="TFV51" s="89"/>
      <c r="TFW51" s="89"/>
      <c r="TFX51" s="51"/>
      <c r="TGK51" s="89"/>
      <c r="TGL51" s="89"/>
      <c r="TGM51" s="89"/>
      <c r="TGN51" s="51"/>
      <c r="THA51" s="89"/>
      <c r="THB51" s="89"/>
      <c r="THC51" s="89"/>
      <c r="THD51" s="51"/>
      <c r="THQ51" s="89"/>
      <c r="THR51" s="89"/>
      <c r="THS51" s="89"/>
      <c r="THT51" s="51"/>
      <c r="TIG51" s="89"/>
      <c r="TIH51" s="89"/>
      <c r="TII51" s="89"/>
      <c r="TIJ51" s="51"/>
      <c r="TIW51" s="89"/>
      <c r="TIX51" s="89"/>
      <c r="TIY51" s="89"/>
      <c r="TIZ51" s="51"/>
      <c r="TJM51" s="89"/>
      <c r="TJN51" s="89"/>
      <c r="TJO51" s="89"/>
      <c r="TJP51" s="51"/>
      <c r="TKC51" s="89"/>
      <c r="TKD51" s="89"/>
      <c r="TKE51" s="89"/>
      <c r="TKF51" s="51"/>
      <c r="TKS51" s="89"/>
      <c r="TKT51" s="89"/>
      <c r="TKU51" s="89"/>
      <c r="TKV51" s="51"/>
      <c r="TLI51" s="89"/>
      <c r="TLJ51" s="89"/>
      <c r="TLK51" s="89"/>
      <c r="TLL51" s="51"/>
      <c r="TLY51" s="89"/>
      <c r="TLZ51" s="89"/>
      <c r="TMA51" s="89"/>
      <c r="TMB51" s="51"/>
      <c r="TMO51" s="89"/>
      <c r="TMP51" s="89"/>
      <c r="TMQ51" s="89"/>
      <c r="TMR51" s="51"/>
      <c r="TNE51" s="89"/>
      <c r="TNF51" s="89"/>
      <c r="TNG51" s="89"/>
      <c r="TNH51" s="51"/>
      <c r="TNU51" s="89"/>
      <c r="TNV51" s="89"/>
      <c r="TNW51" s="89"/>
      <c r="TNX51" s="51"/>
      <c r="TOK51" s="89"/>
      <c r="TOL51" s="89"/>
      <c r="TOM51" s="89"/>
      <c r="TON51" s="51"/>
      <c r="TPA51" s="89"/>
      <c r="TPB51" s="89"/>
      <c r="TPC51" s="89"/>
      <c r="TPD51" s="51"/>
      <c r="TPQ51" s="89"/>
      <c r="TPR51" s="89"/>
      <c r="TPS51" s="89"/>
      <c r="TPT51" s="51"/>
      <c r="TQG51" s="89"/>
      <c r="TQH51" s="89"/>
      <c r="TQI51" s="89"/>
      <c r="TQJ51" s="51"/>
      <c r="TQW51" s="89"/>
      <c r="TQX51" s="89"/>
      <c r="TQY51" s="89"/>
      <c r="TQZ51" s="51"/>
      <c r="TRM51" s="89"/>
      <c r="TRN51" s="89"/>
      <c r="TRO51" s="89"/>
      <c r="TRP51" s="51"/>
      <c r="TSC51" s="89"/>
      <c r="TSD51" s="89"/>
      <c r="TSE51" s="89"/>
      <c r="TSF51" s="51"/>
      <c r="TSS51" s="89"/>
      <c r="TST51" s="89"/>
      <c r="TSU51" s="89"/>
      <c r="TSV51" s="51"/>
      <c r="TTI51" s="89"/>
      <c r="TTJ51" s="89"/>
      <c r="TTK51" s="89"/>
      <c r="TTL51" s="51"/>
      <c r="TTY51" s="89"/>
      <c r="TTZ51" s="89"/>
      <c r="TUA51" s="89"/>
      <c r="TUB51" s="51"/>
      <c r="TUO51" s="89"/>
      <c r="TUP51" s="89"/>
      <c r="TUQ51" s="89"/>
      <c r="TUR51" s="51"/>
      <c r="TVE51" s="89"/>
      <c r="TVF51" s="89"/>
      <c r="TVG51" s="89"/>
      <c r="TVH51" s="51"/>
      <c r="TVU51" s="89"/>
      <c r="TVV51" s="89"/>
      <c r="TVW51" s="89"/>
      <c r="TVX51" s="51"/>
      <c r="TWK51" s="89"/>
      <c r="TWL51" s="89"/>
      <c r="TWM51" s="89"/>
      <c r="TWN51" s="51"/>
      <c r="TXA51" s="89"/>
      <c r="TXB51" s="89"/>
      <c r="TXC51" s="89"/>
      <c r="TXD51" s="51"/>
      <c r="TXQ51" s="89"/>
      <c r="TXR51" s="89"/>
      <c r="TXS51" s="89"/>
      <c r="TXT51" s="51"/>
      <c r="TYG51" s="89"/>
      <c r="TYH51" s="89"/>
      <c r="TYI51" s="89"/>
      <c r="TYJ51" s="51"/>
      <c r="TYW51" s="89"/>
      <c r="TYX51" s="89"/>
      <c r="TYY51" s="89"/>
      <c r="TYZ51" s="51"/>
      <c r="TZM51" s="89"/>
      <c r="TZN51" s="89"/>
      <c r="TZO51" s="89"/>
      <c r="TZP51" s="51"/>
      <c r="UAC51" s="89"/>
      <c r="UAD51" s="89"/>
      <c r="UAE51" s="89"/>
      <c r="UAF51" s="51"/>
      <c r="UAS51" s="89"/>
      <c r="UAT51" s="89"/>
      <c r="UAU51" s="89"/>
      <c r="UAV51" s="51"/>
      <c r="UBI51" s="89"/>
      <c r="UBJ51" s="89"/>
      <c r="UBK51" s="89"/>
      <c r="UBL51" s="51"/>
      <c r="UBY51" s="89"/>
      <c r="UBZ51" s="89"/>
      <c r="UCA51" s="89"/>
      <c r="UCB51" s="51"/>
      <c r="UCO51" s="89"/>
      <c r="UCP51" s="89"/>
      <c r="UCQ51" s="89"/>
      <c r="UCR51" s="51"/>
      <c r="UDE51" s="89"/>
      <c r="UDF51" s="89"/>
      <c r="UDG51" s="89"/>
      <c r="UDH51" s="51"/>
      <c r="UDU51" s="89"/>
      <c r="UDV51" s="89"/>
      <c r="UDW51" s="89"/>
      <c r="UDX51" s="51"/>
      <c r="UEK51" s="89"/>
      <c r="UEL51" s="89"/>
      <c r="UEM51" s="89"/>
      <c r="UEN51" s="51"/>
      <c r="UFA51" s="89"/>
      <c r="UFB51" s="89"/>
      <c r="UFC51" s="89"/>
      <c r="UFD51" s="51"/>
      <c r="UFQ51" s="89"/>
      <c r="UFR51" s="89"/>
      <c r="UFS51" s="89"/>
      <c r="UFT51" s="51"/>
      <c r="UGG51" s="89"/>
      <c r="UGH51" s="89"/>
      <c r="UGI51" s="89"/>
      <c r="UGJ51" s="51"/>
      <c r="UGW51" s="89"/>
      <c r="UGX51" s="89"/>
      <c r="UGY51" s="89"/>
      <c r="UGZ51" s="51"/>
      <c r="UHM51" s="89"/>
      <c r="UHN51" s="89"/>
      <c r="UHO51" s="89"/>
      <c r="UHP51" s="51"/>
      <c r="UIC51" s="89"/>
      <c r="UID51" s="89"/>
      <c r="UIE51" s="89"/>
      <c r="UIF51" s="51"/>
      <c r="UIS51" s="89"/>
      <c r="UIT51" s="89"/>
      <c r="UIU51" s="89"/>
      <c r="UIV51" s="51"/>
      <c r="UJI51" s="89"/>
      <c r="UJJ51" s="89"/>
      <c r="UJK51" s="89"/>
      <c r="UJL51" s="51"/>
      <c r="UJY51" s="89"/>
      <c r="UJZ51" s="89"/>
      <c r="UKA51" s="89"/>
      <c r="UKB51" s="51"/>
      <c r="UKO51" s="89"/>
      <c r="UKP51" s="89"/>
      <c r="UKQ51" s="89"/>
      <c r="UKR51" s="51"/>
      <c r="ULE51" s="89"/>
      <c r="ULF51" s="89"/>
      <c r="ULG51" s="89"/>
      <c r="ULH51" s="51"/>
      <c r="ULU51" s="89"/>
      <c r="ULV51" s="89"/>
      <c r="ULW51" s="89"/>
      <c r="ULX51" s="51"/>
      <c r="UMK51" s="89"/>
      <c r="UML51" s="89"/>
      <c r="UMM51" s="89"/>
      <c r="UMN51" s="51"/>
      <c r="UNA51" s="89"/>
      <c r="UNB51" s="89"/>
      <c r="UNC51" s="89"/>
      <c r="UND51" s="51"/>
      <c r="UNQ51" s="89"/>
      <c r="UNR51" s="89"/>
      <c r="UNS51" s="89"/>
      <c r="UNT51" s="51"/>
      <c r="UOG51" s="89"/>
      <c r="UOH51" s="89"/>
      <c r="UOI51" s="89"/>
      <c r="UOJ51" s="51"/>
      <c r="UOW51" s="89"/>
      <c r="UOX51" s="89"/>
      <c r="UOY51" s="89"/>
      <c r="UOZ51" s="51"/>
      <c r="UPM51" s="89"/>
      <c r="UPN51" s="89"/>
      <c r="UPO51" s="89"/>
      <c r="UPP51" s="51"/>
      <c r="UQC51" s="89"/>
      <c r="UQD51" s="89"/>
      <c r="UQE51" s="89"/>
      <c r="UQF51" s="51"/>
      <c r="UQS51" s="89"/>
      <c r="UQT51" s="89"/>
      <c r="UQU51" s="89"/>
      <c r="UQV51" s="51"/>
      <c r="URI51" s="89"/>
      <c r="URJ51" s="89"/>
      <c r="URK51" s="89"/>
      <c r="URL51" s="51"/>
      <c r="URY51" s="89"/>
      <c r="URZ51" s="89"/>
      <c r="USA51" s="89"/>
      <c r="USB51" s="51"/>
      <c r="USO51" s="89"/>
      <c r="USP51" s="89"/>
      <c r="USQ51" s="89"/>
      <c r="USR51" s="51"/>
      <c r="UTE51" s="89"/>
      <c r="UTF51" s="89"/>
      <c r="UTG51" s="89"/>
      <c r="UTH51" s="51"/>
      <c r="UTU51" s="89"/>
      <c r="UTV51" s="89"/>
      <c r="UTW51" s="89"/>
      <c r="UTX51" s="51"/>
      <c r="UUK51" s="89"/>
      <c r="UUL51" s="89"/>
      <c r="UUM51" s="89"/>
      <c r="UUN51" s="51"/>
      <c r="UVA51" s="89"/>
      <c r="UVB51" s="89"/>
      <c r="UVC51" s="89"/>
      <c r="UVD51" s="51"/>
      <c r="UVQ51" s="89"/>
      <c r="UVR51" s="89"/>
      <c r="UVS51" s="89"/>
      <c r="UVT51" s="51"/>
      <c r="UWG51" s="89"/>
      <c r="UWH51" s="89"/>
      <c r="UWI51" s="89"/>
      <c r="UWJ51" s="51"/>
      <c r="UWW51" s="89"/>
      <c r="UWX51" s="89"/>
      <c r="UWY51" s="89"/>
      <c r="UWZ51" s="51"/>
      <c r="UXM51" s="89"/>
      <c r="UXN51" s="89"/>
      <c r="UXO51" s="89"/>
      <c r="UXP51" s="51"/>
      <c r="UYC51" s="89"/>
      <c r="UYD51" s="89"/>
      <c r="UYE51" s="89"/>
      <c r="UYF51" s="51"/>
      <c r="UYS51" s="89"/>
      <c r="UYT51" s="89"/>
      <c r="UYU51" s="89"/>
      <c r="UYV51" s="51"/>
      <c r="UZI51" s="89"/>
      <c r="UZJ51" s="89"/>
      <c r="UZK51" s="89"/>
      <c r="UZL51" s="51"/>
      <c r="UZY51" s="89"/>
      <c r="UZZ51" s="89"/>
      <c r="VAA51" s="89"/>
      <c r="VAB51" s="51"/>
      <c r="VAO51" s="89"/>
      <c r="VAP51" s="89"/>
      <c r="VAQ51" s="89"/>
      <c r="VAR51" s="51"/>
      <c r="VBE51" s="89"/>
      <c r="VBF51" s="89"/>
      <c r="VBG51" s="89"/>
      <c r="VBH51" s="51"/>
      <c r="VBU51" s="89"/>
      <c r="VBV51" s="89"/>
      <c r="VBW51" s="89"/>
      <c r="VBX51" s="51"/>
      <c r="VCK51" s="89"/>
      <c r="VCL51" s="89"/>
      <c r="VCM51" s="89"/>
      <c r="VCN51" s="51"/>
      <c r="VDA51" s="89"/>
      <c r="VDB51" s="89"/>
      <c r="VDC51" s="89"/>
      <c r="VDD51" s="51"/>
      <c r="VDQ51" s="89"/>
      <c r="VDR51" s="89"/>
      <c r="VDS51" s="89"/>
      <c r="VDT51" s="51"/>
      <c r="VEG51" s="89"/>
      <c r="VEH51" s="89"/>
      <c r="VEI51" s="89"/>
      <c r="VEJ51" s="51"/>
      <c r="VEW51" s="89"/>
      <c r="VEX51" s="89"/>
      <c r="VEY51" s="89"/>
      <c r="VEZ51" s="51"/>
      <c r="VFM51" s="89"/>
      <c r="VFN51" s="89"/>
      <c r="VFO51" s="89"/>
      <c r="VFP51" s="51"/>
      <c r="VGC51" s="89"/>
      <c r="VGD51" s="89"/>
      <c r="VGE51" s="89"/>
      <c r="VGF51" s="51"/>
      <c r="VGS51" s="89"/>
      <c r="VGT51" s="89"/>
      <c r="VGU51" s="89"/>
      <c r="VGV51" s="51"/>
      <c r="VHI51" s="89"/>
      <c r="VHJ51" s="89"/>
      <c r="VHK51" s="89"/>
      <c r="VHL51" s="51"/>
      <c r="VHY51" s="89"/>
      <c r="VHZ51" s="89"/>
      <c r="VIA51" s="89"/>
      <c r="VIB51" s="51"/>
      <c r="VIO51" s="89"/>
      <c r="VIP51" s="89"/>
      <c r="VIQ51" s="89"/>
      <c r="VIR51" s="51"/>
      <c r="VJE51" s="89"/>
      <c r="VJF51" s="89"/>
      <c r="VJG51" s="89"/>
      <c r="VJH51" s="51"/>
      <c r="VJU51" s="89"/>
      <c r="VJV51" s="89"/>
      <c r="VJW51" s="89"/>
      <c r="VJX51" s="51"/>
      <c r="VKK51" s="89"/>
      <c r="VKL51" s="89"/>
      <c r="VKM51" s="89"/>
      <c r="VKN51" s="51"/>
      <c r="VLA51" s="89"/>
      <c r="VLB51" s="89"/>
      <c r="VLC51" s="89"/>
      <c r="VLD51" s="51"/>
      <c r="VLQ51" s="89"/>
      <c r="VLR51" s="89"/>
      <c r="VLS51" s="89"/>
      <c r="VLT51" s="51"/>
      <c r="VMG51" s="89"/>
      <c r="VMH51" s="89"/>
      <c r="VMI51" s="89"/>
      <c r="VMJ51" s="51"/>
      <c r="VMW51" s="89"/>
      <c r="VMX51" s="89"/>
      <c r="VMY51" s="89"/>
      <c r="VMZ51" s="51"/>
      <c r="VNM51" s="89"/>
      <c r="VNN51" s="89"/>
      <c r="VNO51" s="89"/>
      <c r="VNP51" s="51"/>
      <c r="VOC51" s="89"/>
      <c r="VOD51" s="89"/>
      <c r="VOE51" s="89"/>
      <c r="VOF51" s="51"/>
      <c r="VOS51" s="89"/>
      <c r="VOT51" s="89"/>
      <c r="VOU51" s="89"/>
      <c r="VOV51" s="51"/>
      <c r="VPI51" s="89"/>
      <c r="VPJ51" s="89"/>
      <c r="VPK51" s="89"/>
      <c r="VPL51" s="51"/>
      <c r="VPY51" s="89"/>
      <c r="VPZ51" s="89"/>
      <c r="VQA51" s="89"/>
      <c r="VQB51" s="51"/>
      <c r="VQO51" s="89"/>
      <c r="VQP51" s="89"/>
      <c r="VQQ51" s="89"/>
      <c r="VQR51" s="51"/>
      <c r="VRE51" s="89"/>
      <c r="VRF51" s="89"/>
      <c r="VRG51" s="89"/>
      <c r="VRH51" s="51"/>
      <c r="VRU51" s="89"/>
      <c r="VRV51" s="89"/>
      <c r="VRW51" s="89"/>
      <c r="VRX51" s="51"/>
      <c r="VSK51" s="89"/>
      <c r="VSL51" s="89"/>
      <c r="VSM51" s="89"/>
      <c r="VSN51" s="51"/>
      <c r="VTA51" s="89"/>
      <c r="VTB51" s="89"/>
      <c r="VTC51" s="89"/>
      <c r="VTD51" s="51"/>
      <c r="VTQ51" s="89"/>
      <c r="VTR51" s="89"/>
      <c r="VTS51" s="89"/>
      <c r="VTT51" s="51"/>
      <c r="VUG51" s="89"/>
      <c r="VUH51" s="89"/>
      <c r="VUI51" s="89"/>
      <c r="VUJ51" s="51"/>
      <c r="VUW51" s="89"/>
      <c r="VUX51" s="89"/>
      <c r="VUY51" s="89"/>
      <c r="VUZ51" s="51"/>
      <c r="VVM51" s="89"/>
      <c r="VVN51" s="89"/>
      <c r="VVO51" s="89"/>
      <c r="VVP51" s="51"/>
      <c r="VWC51" s="89"/>
      <c r="VWD51" s="89"/>
      <c r="VWE51" s="89"/>
      <c r="VWF51" s="51"/>
      <c r="VWS51" s="89"/>
      <c r="VWT51" s="89"/>
      <c r="VWU51" s="89"/>
      <c r="VWV51" s="51"/>
      <c r="VXI51" s="89"/>
      <c r="VXJ51" s="89"/>
      <c r="VXK51" s="89"/>
      <c r="VXL51" s="51"/>
      <c r="VXY51" s="89"/>
      <c r="VXZ51" s="89"/>
      <c r="VYA51" s="89"/>
      <c r="VYB51" s="51"/>
      <c r="VYO51" s="89"/>
      <c r="VYP51" s="89"/>
      <c r="VYQ51" s="89"/>
      <c r="VYR51" s="51"/>
      <c r="VZE51" s="89"/>
      <c r="VZF51" s="89"/>
      <c r="VZG51" s="89"/>
      <c r="VZH51" s="51"/>
      <c r="VZU51" s="89"/>
      <c r="VZV51" s="89"/>
      <c r="VZW51" s="89"/>
      <c r="VZX51" s="51"/>
      <c r="WAK51" s="89"/>
      <c r="WAL51" s="89"/>
      <c r="WAM51" s="89"/>
      <c r="WAN51" s="51"/>
      <c r="WBA51" s="89"/>
      <c r="WBB51" s="89"/>
      <c r="WBC51" s="89"/>
      <c r="WBD51" s="51"/>
      <c r="WBQ51" s="89"/>
      <c r="WBR51" s="89"/>
      <c r="WBS51" s="89"/>
      <c r="WBT51" s="51"/>
      <c r="WCG51" s="89"/>
      <c r="WCH51" s="89"/>
      <c r="WCI51" s="89"/>
      <c r="WCJ51" s="51"/>
      <c r="WCW51" s="89"/>
      <c r="WCX51" s="89"/>
      <c r="WCY51" s="89"/>
      <c r="WCZ51" s="51"/>
      <c r="WDM51" s="89"/>
      <c r="WDN51" s="89"/>
      <c r="WDO51" s="89"/>
      <c r="WDP51" s="51"/>
      <c r="WEC51" s="89"/>
      <c r="WED51" s="89"/>
      <c r="WEE51" s="89"/>
      <c r="WEF51" s="51"/>
      <c r="WES51" s="89"/>
      <c r="WET51" s="89"/>
      <c r="WEU51" s="89"/>
      <c r="WEV51" s="51"/>
      <c r="WFI51" s="89"/>
      <c r="WFJ51" s="89"/>
      <c r="WFK51" s="89"/>
      <c r="WFL51" s="51"/>
      <c r="WFY51" s="89"/>
      <c r="WFZ51" s="89"/>
      <c r="WGA51" s="89"/>
      <c r="WGB51" s="51"/>
      <c r="WGO51" s="89"/>
      <c r="WGP51" s="89"/>
      <c r="WGQ51" s="89"/>
      <c r="WGR51" s="51"/>
      <c r="WHE51" s="89"/>
      <c r="WHF51" s="89"/>
      <c r="WHG51" s="89"/>
      <c r="WHH51" s="51"/>
      <c r="WHU51" s="89"/>
      <c r="WHV51" s="89"/>
      <c r="WHW51" s="89"/>
      <c r="WHX51" s="51"/>
      <c r="WIK51" s="89"/>
      <c r="WIL51" s="89"/>
      <c r="WIM51" s="89"/>
      <c r="WIN51" s="51"/>
      <c r="WJA51" s="89"/>
      <c r="WJB51" s="89"/>
      <c r="WJC51" s="89"/>
      <c r="WJD51" s="51"/>
      <c r="WJQ51" s="89"/>
      <c r="WJR51" s="89"/>
      <c r="WJS51" s="89"/>
      <c r="WJT51" s="51"/>
      <c r="WKG51" s="89"/>
      <c r="WKH51" s="89"/>
      <c r="WKI51" s="89"/>
      <c r="WKJ51" s="51"/>
      <c r="WKW51" s="89"/>
      <c r="WKX51" s="89"/>
      <c r="WKY51" s="89"/>
      <c r="WKZ51" s="51"/>
      <c r="WLM51" s="89"/>
      <c r="WLN51" s="89"/>
      <c r="WLO51" s="89"/>
      <c r="WLP51" s="51"/>
      <c r="WMC51" s="89"/>
      <c r="WMD51" s="89"/>
      <c r="WME51" s="89"/>
      <c r="WMF51" s="51"/>
      <c r="WMS51" s="89"/>
      <c r="WMT51" s="89"/>
      <c r="WMU51" s="89"/>
      <c r="WMV51" s="51"/>
      <c r="WNI51" s="89"/>
      <c r="WNJ51" s="89"/>
      <c r="WNK51" s="89"/>
      <c r="WNL51" s="51"/>
      <c r="WNY51" s="89"/>
      <c r="WNZ51" s="89"/>
      <c r="WOA51" s="89"/>
      <c r="WOB51" s="51"/>
      <c r="WOO51" s="89"/>
      <c r="WOP51" s="89"/>
      <c r="WOQ51" s="89"/>
      <c r="WOR51" s="51"/>
      <c r="WPE51" s="89"/>
      <c r="WPF51" s="89"/>
      <c r="WPG51" s="89"/>
      <c r="WPH51" s="51"/>
      <c r="WPU51" s="89"/>
      <c r="WPV51" s="89"/>
      <c r="WPW51" s="89"/>
      <c r="WPX51" s="51"/>
      <c r="WQK51" s="89"/>
      <c r="WQL51" s="89"/>
      <c r="WQM51" s="89"/>
      <c r="WQN51" s="51"/>
      <c r="WRA51" s="89"/>
      <c r="WRB51" s="89"/>
      <c r="WRC51" s="89"/>
      <c r="WRD51" s="51"/>
      <c r="WRQ51" s="89"/>
      <c r="WRR51" s="89"/>
      <c r="WRS51" s="89"/>
      <c r="WRT51" s="51"/>
      <c r="WSG51" s="89"/>
      <c r="WSH51" s="89"/>
      <c r="WSI51" s="89"/>
      <c r="WSJ51" s="51"/>
      <c r="WSW51" s="89"/>
      <c r="WSX51" s="89"/>
      <c r="WSY51" s="89"/>
      <c r="WSZ51" s="51"/>
      <c r="WTM51" s="89"/>
      <c r="WTN51" s="89"/>
      <c r="WTO51" s="89"/>
      <c r="WTP51" s="51"/>
      <c r="WUC51" s="89"/>
      <c r="WUD51" s="89"/>
      <c r="WUE51" s="89"/>
      <c r="WUF51" s="51"/>
      <c r="WUS51" s="89"/>
      <c r="WUT51" s="89"/>
      <c r="WUU51" s="89"/>
      <c r="WUV51" s="51"/>
      <c r="WVI51" s="89"/>
      <c r="WVJ51" s="89"/>
      <c r="WVK51" s="89"/>
      <c r="WVL51" s="51"/>
      <c r="WVY51" s="89"/>
      <c r="WVZ51" s="89"/>
      <c r="WWA51" s="89"/>
      <c r="WWB51" s="51"/>
      <c r="WWO51" s="89"/>
      <c r="WWP51" s="89"/>
      <c r="WWQ51" s="89"/>
      <c r="WWR51" s="51"/>
      <c r="WXE51" s="89"/>
      <c r="WXF51" s="89"/>
      <c r="WXG51" s="89"/>
      <c r="WXH51" s="51"/>
      <c r="WXU51" s="89"/>
      <c r="WXV51" s="89"/>
      <c r="WXW51" s="89"/>
      <c r="WXX51" s="51"/>
      <c r="WYK51" s="89"/>
      <c r="WYL51" s="89"/>
      <c r="WYM51" s="89"/>
      <c r="WYN51" s="51"/>
      <c r="WZA51" s="89"/>
      <c r="WZB51" s="89"/>
      <c r="WZC51" s="89"/>
      <c r="WZD51" s="51"/>
      <c r="WZQ51" s="89"/>
      <c r="WZR51" s="89"/>
      <c r="WZS51" s="89"/>
      <c r="WZT51" s="51"/>
      <c r="XAG51" s="89"/>
      <c r="XAH51" s="89"/>
      <c r="XAI51" s="89"/>
      <c r="XAJ51" s="51"/>
      <c r="XAW51" s="89"/>
      <c r="XAX51" s="89"/>
      <c r="XAY51" s="89"/>
      <c r="XAZ51" s="51"/>
      <c r="XBM51" s="89"/>
      <c r="XBN51" s="89"/>
      <c r="XBO51" s="89"/>
      <c r="XBP51" s="51"/>
      <c r="XCC51" s="89"/>
      <c r="XCD51" s="89"/>
      <c r="XCE51" s="89"/>
      <c r="XCF51" s="51"/>
      <c r="XCS51" s="89"/>
      <c r="XCT51" s="89"/>
      <c r="XCU51" s="89"/>
      <c r="XCV51" s="51"/>
      <c r="XDI51" s="89"/>
      <c r="XDJ51" s="89"/>
      <c r="XDK51" s="89"/>
      <c r="XDL51" s="51"/>
      <c r="XDY51" s="89"/>
      <c r="XDZ51" s="89"/>
      <c r="XEA51" s="89"/>
      <c r="XEB51" s="51"/>
      <c r="XEO51" s="89"/>
      <c r="XEP51" s="89"/>
      <c r="XEQ51" s="89"/>
      <c r="XER51" s="51"/>
    </row>
    <row r="52" spans="1:16384" s="85" customFormat="1" x14ac:dyDescent="0.2">
      <c r="A52" s="47"/>
      <c r="B52" s="47"/>
      <c r="C52" s="47"/>
      <c r="D52" s="106" t="s">
        <v>252</v>
      </c>
      <c r="E52" s="48">
        <v>6400000</v>
      </c>
      <c r="F52" s="48">
        <v>6400000</v>
      </c>
      <c r="G52" s="48">
        <v>0</v>
      </c>
      <c r="H52" s="48">
        <v>0</v>
      </c>
      <c r="I52" s="48">
        <v>0</v>
      </c>
      <c r="J52" s="49">
        <v>0</v>
      </c>
      <c r="K52" s="48">
        <v>0</v>
      </c>
      <c r="L52" s="48">
        <v>0</v>
      </c>
      <c r="M52" s="48">
        <v>0</v>
      </c>
      <c r="N52" s="48">
        <v>0</v>
      </c>
      <c r="O52" s="48">
        <v>0</v>
      </c>
      <c r="P52" s="48">
        <f>E52+J52</f>
        <v>6400000</v>
      </c>
      <c r="Q52" s="89"/>
      <c r="R52" s="89"/>
      <c r="S52" s="89"/>
      <c r="T52" s="51"/>
      <c r="AG52" s="89"/>
      <c r="AH52" s="89"/>
      <c r="AI52" s="89"/>
      <c r="AJ52" s="51"/>
      <c r="AW52" s="89"/>
      <c r="AX52" s="89"/>
      <c r="AY52" s="89"/>
      <c r="AZ52" s="51"/>
      <c r="BM52" s="89"/>
      <c r="BN52" s="89"/>
      <c r="BO52" s="89"/>
      <c r="BP52" s="51"/>
      <c r="CC52" s="89"/>
      <c r="CD52" s="89"/>
      <c r="CE52" s="89"/>
      <c r="CF52" s="51"/>
      <c r="CS52" s="89"/>
      <c r="CT52" s="89"/>
      <c r="CU52" s="89"/>
      <c r="CV52" s="51"/>
      <c r="DI52" s="89"/>
      <c r="DJ52" s="89"/>
      <c r="DK52" s="89"/>
      <c r="DL52" s="51"/>
      <c r="DY52" s="89"/>
      <c r="DZ52" s="89"/>
      <c r="EA52" s="89"/>
      <c r="EB52" s="51"/>
      <c r="EO52" s="89"/>
      <c r="EP52" s="89"/>
      <c r="EQ52" s="89"/>
      <c r="ER52" s="51"/>
      <c r="FE52" s="89"/>
      <c r="FF52" s="89"/>
      <c r="FG52" s="89"/>
      <c r="FH52" s="51"/>
      <c r="FU52" s="89"/>
      <c r="FV52" s="89"/>
      <c r="FW52" s="89"/>
      <c r="FX52" s="51"/>
      <c r="GK52" s="89"/>
      <c r="GL52" s="89"/>
      <c r="GM52" s="89"/>
      <c r="GN52" s="51"/>
      <c r="HA52" s="89"/>
      <c r="HB52" s="89"/>
      <c r="HC52" s="89"/>
      <c r="HD52" s="51"/>
      <c r="HQ52" s="89"/>
      <c r="HR52" s="89"/>
      <c r="HS52" s="89"/>
      <c r="HT52" s="51"/>
      <c r="IG52" s="89"/>
      <c r="IH52" s="89"/>
      <c r="II52" s="89"/>
      <c r="IJ52" s="51"/>
      <c r="IW52" s="89"/>
      <c r="IX52" s="89"/>
      <c r="IY52" s="89"/>
      <c r="IZ52" s="51"/>
      <c r="JM52" s="89"/>
      <c r="JN52" s="89"/>
      <c r="JO52" s="89"/>
      <c r="JP52" s="51"/>
      <c r="KC52" s="89"/>
      <c r="KD52" s="89"/>
      <c r="KE52" s="89"/>
      <c r="KF52" s="51"/>
      <c r="KS52" s="89"/>
      <c r="KT52" s="89"/>
      <c r="KU52" s="89"/>
      <c r="KV52" s="51"/>
      <c r="LI52" s="89"/>
      <c r="LJ52" s="89"/>
      <c r="LK52" s="89"/>
      <c r="LL52" s="51"/>
      <c r="LY52" s="89"/>
      <c r="LZ52" s="89"/>
      <c r="MA52" s="89"/>
      <c r="MB52" s="51"/>
      <c r="MO52" s="89"/>
      <c r="MP52" s="89"/>
      <c r="MQ52" s="89"/>
      <c r="MR52" s="51"/>
      <c r="NE52" s="89"/>
      <c r="NF52" s="89"/>
      <c r="NG52" s="89"/>
      <c r="NH52" s="51"/>
      <c r="NU52" s="89"/>
      <c r="NV52" s="89"/>
      <c r="NW52" s="89"/>
      <c r="NX52" s="51"/>
      <c r="OK52" s="89"/>
      <c r="OL52" s="89"/>
      <c r="OM52" s="89"/>
      <c r="ON52" s="51"/>
      <c r="PA52" s="89"/>
      <c r="PB52" s="89"/>
      <c r="PC52" s="89"/>
      <c r="PD52" s="51"/>
      <c r="PQ52" s="89"/>
      <c r="PR52" s="89"/>
      <c r="PS52" s="89"/>
      <c r="PT52" s="51"/>
      <c r="QG52" s="89"/>
      <c r="QH52" s="89"/>
      <c r="QI52" s="89"/>
      <c r="QJ52" s="51"/>
      <c r="QW52" s="89"/>
      <c r="QX52" s="89"/>
      <c r="QY52" s="89"/>
      <c r="QZ52" s="51"/>
      <c r="RM52" s="89"/>
      <c r="RN52" s="89"/>
      <c r="RO52" s="89"/>
      <c r="RP52" s="51"/>
      <c r="SC52" s="89"/>
      <c r="SD52" s="89"/>
      <c r="SE52" s="89"/>
      <c r="SF52" s="51"/>
      <c r="SS52" s="89"/>
      <c r="ST52" s="89"/>
      <c r="SU52" s="89"/>
      <c r="SV52" s="51"/>
      <c r="TI52" s="89"/>
      <c r="TJ52" s="89"/>
      <c r="TK52" s="89"/>
      <c r="TL52" s="51"/>
      <c r="TY52" s="89"/>
      <c r="TZ52" s="89"/>
      <c r="UA52" s="89"/>
      <c r="UB52" s="51"/>
      <c r="UO52" s="89"/>
      <c r="UP52" s="89"/>
      <c r="UQ52" s="89"/>
      <c r="UR52" s="51"/>
      <c r="VE52" s="89"/>
      <c r="VF52" s="89"/>
      <c r="VG52" s="89"/>
      <c r="VH52" s="51"/>
      <c r="VU52" s="89"/>
      <c r="VV52" s="89"/>
      <c r="VW52" s="89"/>
      <c r="VX52" s="51"/>
      <c r="WK52" s="89"/>
      <c r="WL52" s="89"/>
      <c r="WM52" s="89"/>
      <c r="WN52" s="51"/>
      <c r="XA52" s="89"/>
      <c r="XB52" s="89"/>
      <c r="XC52" s="89"/>
      <c r="XD52" s="51"/>
      <c r="XQ52" s="89"/>
      <c r="XR52" s="89"/>
      <c r="XS52" s="89"/>
      <c r="XT52" s="51"/>
      <c r="YG52" s="89"/>
      <c r="YH52" s="89"/>
      <c r="YI52" s="89"/>
      <c r="YJ52" s="51"/>
      <c r="YW52" s="89"/>
      <c r="YX52" s="89"/>
      <c r="YY52" s="89"/>
      <c r="YZ52" s="51"/>
      <c r="ZM52" s="89"/>
      <c r="ZN52" s="89"/>
      <c r="ZO52" s="89"/>
      <c r="ZP52" s="51"/>
      <c r="AAC52" s="89"/>
      <c r="AAD52" s="89"/>
      <c r="AAE52" s="89"/>
      <c r="AAF52" s="51"/>
      <c r="AAS52" s="89"/>
      <c r="AAT52" s="89"/>
      <c r="AAU52" s="89"/>
      <c r="AAV52" s="51"/>
      <c r="ABI52" s="89"/>
      <c r="ABJ52" s="89"/>
      <c r="ABK52" s="89"/>
      <c r="ABL52" s="51"/>
      <c r="ABY52" s="89"/>
      <c r="ABZ52" s="89"/>
      <c r="ACA52" s="89"/>
      <c r="ACB52" s="51"/>
      <c r="ACO52" s="89"/>
      <c r="ACP52" s="89"/>
      <c r="ACQ52" s="89"/>
      <c r="ACR52" s="51"/>
      <c r="ADE52" s="89"/>
      <c r="ADF52" s="89"/>
      <c r="ADG52" s="89"/>
      <c r="ADH52" s="51"/>
      <c r="ADU52" s="89"/>
      <c r="ADV52" s="89"/>
      <c r="ADW52" s="89"/>
      <c r="ADX52" s="51"/>
      <c r="AEK52" s="89"/>
      <c r="AEL52" s="89"/>
      <c r="AEM52" s="89"/>
      <c r="AEN52" s="51"/>
      <c r="AFA52" s="89"/>
      <c r="AFB52" s="89"/>
      <c r="AFC52" s="89"/>
      <c r="AFD52" s="51"/>
      <c r="AFQ52" s="89"/>
      <c r="AFR52" s="89"/>
      <c r="AFS52" s="89"/>
      <c r="AFT52" s="51"/>
      <c r="AGG52" s="89"/>
      <c r="AGH52" s="89"/>
      <c r="AGI52" s="89"/>
      <c r="AGJ52" s="51"/>
      <c r="AGW52" s="89"/>
      <c r="AGX52" s="89"/>
      <c r="AGY52" s="89"/>
      <c r="AGZ52" s="51"/>
      <c r="AHM52" s="89"/>
      <c r="AHN52" s="89"/>
      <c r="AHO52" s="89"/>
      <c r="AHP52" s="51"/>
      <c r="AIC52" s="89"/>
      <c r="AID52" s="89"/>
      <c r="AIE52" s="89"/>
      <c r="AIF52" s="51"/>
      <c r="AIS52" s="89"/>
      <c r="AIT52" s="89"/>
      <c r="AIU52" s="89"/>
      <c r="AIV52" s="51"/>
      <c r="AJI52" s="89"/>
      <c r="AJJ52" s="89"/>
      <c r="AJK52" s="89"/>
      <c r="AJL52" s="51"/>
      <c r="AJY52" s="89"/>
      <c r="AJZ52" s="89"/>
      <c r="AKA52" s="89"/>
      <c r="AKB52" s="51"/>
      <c r="AKO52" s="89"/>
      <c r="AKP52" s="89"/>
      <c r="AKQ52" s="89"/>
      <c r="AKR52" s="51"/>
      <c r="ALE52" s="89"/>
      <c r="ALF52" s="89"/>
      <c r="ALG52" s="89"/>
      <c r="ALH52" s="51"/>
      <c r="ALU52" s="89"/>
      <c r="ALV52" s="89"/>
      <c r="ALW52" s="89"/>
      <c r="ALX52" s="51"/>
      <c r="AMK52" s="89"/>
      <c r="AML52" s="89"/>
      <c r="AMM52" s="89"/>
      <c r="AMN52" s="51"/>
      <c r="ANA52" s="89"/>
      <c r="ANB52" s="89"/>
      <c r="ANC52" s="89"/>
      <c r="AND52" s="51"/>
      <c r="ANQ52" s="89"/>
      <c r="ANR52" s="89"/>
      <c r="ANS52" s="89"/>
      <c r="ANT52" s="51"/>
      <c r="AOG52" s="89"/>
      <c r="AOH52" s="89"/>
      <c r="AOI52" s="89"/>
      <c r="AOJ52" s="51"/>
      <c r="AOW52" s="89"/>
      <c r="AOX52" s="89"/>
      <c r="AOY52" s="89"/>
      <c r="AOZ52" s="51"/>
      <c r="APM52" s="89"/>
      <c r="APN52" s="89"/>
      <c r="APO52" s="89"/>
      <c r="APP52" s="51"/>
      <c r="AQC52" s="89"/>
      <c r="AQD52" s="89"/>
      <c r="AQE52" s="89"/>
      <c r="AQF52" s="51"/>
      <c r="AQS52" s="89"/>
      <c r="AQT52" s="89"/>
      <c r="AQU52" s="89"/>
      <c r="AQV52" s="51"/>
      <c r="ARI52" s="89"/>
      <c r="ARJ52" s="89"/>
      <c r="ARK52" s="89"/>
      <c r="ARL52" s="51"/>
      <c r="ARY52" s="89"/>
      <c r="ARZ52" s="89"/>
      <c r="ASA52" s="89"/>
      <c r="ASB52" s="51"/>
      <c r="ASO52" s="89"/>
      <c r="ASP52" s="89"/>
      <c r="ASQ52" s="89"/>
      <c r="ASR52" s="51"/>
      <c r="ATE52" s="89"/>
      <c r="ATF52" s="89"/>
      <c r="ATG52" s="89"/>
      <c r="ATH52" s="51"/>
      <c r="ATU52" s="89"/>
      <c r="ATV52" s="89"/>
      <c r="ATW52" s="89"/>
      <c r="ATX52" s="51"/>
      <c r="AUK52" s="89"/>
      <c r="AUL52" s="89"/>
      <c r="AUM52" s="89"/>
      <c r="AUN52" s="51"/>
      <c r="AVA52" s="89"/>
      <c r="AVB52" s="89"/>
      <c r="AVC52" s="89"/>
      <c r="AVD52" s="51"/>
      <c r="AVQ52" s="89"/>
      <c r="AVR52" s="89"/>
      <c r="AVS52" s="89"/>
      <c r="AVT52" s="51"/>
      <c r="AWG52" s="89"/>
      <c r="AWH52" s="89"/>
      <c r="AWI52" s="89"/>
      <c r="AWJ52" s="51"/>
      <c r="AWW52" s="89"/>
      <c r="AWX52" s="89"/>
      <c r="AWY52" s="89"/>
      <c r="AWZ52" s="51"/>
      <c r="AXM52" s="89"/>
      <c r="AXN52" s="89"/>
      <c r="AXO52" s="89"/>
      <c r="AXP52" s="51"/>
      <c r="AYC52" s="89"/>
      <c r="AYD52" s="89"/>
      <c r="AYE52" s="89"/>
      <c r="AYF52" s="51"/>
      <c r="AYS52" s="89"/>
      <c r="AYT52" s="89"/>
      <c r="AYU52" s="89"/>
      <c r="AYV52" s="51"/>
      <c r="AZI52" s="89"/>
      <c r="AZJ52" s="89"/>
      <c r="AZK52" s="89"/>
      <c r="AZL52" s="51"/>
      <c r="AZY52" s="89"/>
      <c r="AZZ52" s="89"/>
      <c r="BAA52" s="89"/>
      <c r="BAB52" s="51"/>
      <c r="BAO52" s="89"/>
      <c r="BAP52" s="89"/>
      <c r="BAQ52" s="89"/>
      <c r="BAR52" s="51"/>
      <c r="BBE52" s="89"/>
      <c r="BBF52" s="89"/>
      <c r="BBG52" s="89"/>
      <c r="BBH52" s="51"/>
      <c r="BBU52" s="89"/>
      <c r="BBV52" s="89"/>
      <c r="BBW52" s="89"/>
      <c r="BBX52" s="51"/>
      <c r="BCK52" s="89"/>
      <c r="BCL52" s="89"/>
      <c r="BCM52" s="89"/>
      <c r="BCN52" s="51"/>
      <c r="BDA52" s="89"/>
      <c r="BDB52" s="89"/>
      <c r="BDC52" s="89"/>
      <c r="BDD52" s="51"/>
      <c r="BDQ52" s="89"/>
      <c r="BDR52" s="89"/>
      <c r="BDS52" s="89"/>
      <c r="BDT52" s="51"/>
      <c r="BEG52" s="89"/>
      <c r="BEH52" s="89"/>
      <c r="BEI52" s="89"/>
      <c r="BEJ52" s="51"/>
      <c r="BEW52" s="89"/>
      <c r="BEX52" s="89"/>
      <c r="BEY52" s="89"/>
      <c r="BEZ52" s="51"/>
      <c r="BFM52" s="89"/>
      <c r="BFN52" s="89"/>
      <c r="BFO52" s="89"/>
      <c r="BFP52" s="51"/>
      <c r="BGC52" s="89"/>
      <c r="BGD52" s="89"/>
      <c r="BGE52" s="89"/>
      <c r="BGF52" s="51"/>
      <c r="BGS52" s="89"/>
      <c r="BGT52" s="89"/>
      <c r="BGU52" s="89"/>
      <c r="BGV52" s="51"/>
      <c r="BHI52" s="89"/>
      <c r="BHJ52" s="89"/>
      <c r="BHK52" s="89"/>
      <c r="BHL52" s="51"/>
      <c r="BHY52" s="89"/>
      <c r="BHZ52" s="89"/>
      <c r="BIA52" s="89"/>
      <c r="BIB52" s="51"/>
      <c r="BIO52" s="89"/>
      <c r="BIP52" s="89"/>
      <c r="BIQ52" s="89"/>
      <c r="BIR52" s="51"/>
      <c r="BJE52" s="89"/>
      <c r="BJF52" s="89"/>
      <c r="BJG52" s="89"/>
      <c r="BJH52" s="51"/>
      <c r="BJU52" s="89"/>
      <c r="BJV52" s="89"/>
      <c r="BJW52" s="89"/>
      <c r="BJX52" s="51"/>
      <c r="BKK52" s="89"/>
      <c r="BKL52" s="89"/>
      <c r="BKM52" s="89"/>
      <c r="BKN52" s="51"/>
      <c r="BLA52" s="89"/>
      <c r="BLB52" s="89"/>
      <c r="BLC52" s="89"/>
      <c r="BLD52" s="51"/>
      <c r="BLQ52" s="89"/>
      <c r="BLR52" s="89"/>
      <c r="BLS52" s="89"/>
      <c r="BLT52" s="51"/>
      <c r="BMG52" s="89"/>
      <c r="BMH52" s="89"/>
      <c r="BMI52" s="89"/>
      <c r="BMJ52" s="51"/>
      <c r="BMW52" s="89"/>
      <c r="BMX52" s="89"/>
      <c r="BMY52" s="89"/>
      <c r="BMZ52" s="51"/>
      <c r="BNM52" s="89"/>
      <c r="BNN52" s="89"/>
      <c r="BNO52" s="89"/>
      <c r="BNP52" s="51"/>
      <c r="BOC52" s="89"/>
      <c r="BOD52" s="89"/>
      <c r="BOE52" s="89"/>
      <c r="BOF52" s="51"/>
      <c r="BOS52" s="89"/>
      <c r="BOT52" s="89"/>
      <c r="BOU52" s="89"/>
      <c r="BOV52" s="51"/>
      <c r="BPI52" s="89"/>
      <c r="BPJ52" s="89"/>
      <c r="BPK52" s="89"/>
      <c r="BPL52" s="51"/>
      <c r="BPY52" s="89"/>
      <c r="BPZ52" s="89"/>
      <c r="BQA52" s="89"/>
      <c r="BQB52" s="51"/>
      <c r="BQO52" s="89"/>
      <c r="BQP52" s="89"/>
      <c r="BQQ52" s="89"/>
      <c r="BQR52" s="51"/>
      <c r="BRE52" s="89"/>
      <c r="BRF52" s="89"/>
      <c r="BRG52" s="89"/>
      <c r="BRH52" s="51"/>
      <c r="BRU52" s="89"/>
      <c r="BRV52" s="89"/>
      <c r="BRW52" s="89"/>
      <c r="BRX52" s="51"/>
      <c r="BSK52" s="89"/>
      <c r="BSL52" s="89"/>
      <c r="BSM52" s="89"/>
      <c r="BSN52" s="51"/>
      <c r="BTA52" s="89"/>
      <c r="BTB52" s="89"/>
      <c r="BTC52" s="89"/>
      <c r="BTD52" s="51"/>
      <c r="BTQ52" s="89"/>
      <c r="BTR52" s="89"/>
      <c r="BTS52" s="89"/>
      <c r="BTT52" s="51"/>
      <c r="BUG52" s="89"/>
      <c r="BUH52" s="89"/>
      <c r="BUI52" s="89"/>
      <c r="BUJ52" s="51"/>
      <c r="BUW52" s="89"/>
      <c r="BUX52" s="89"/>
      <c r="BUY52" s="89"/>
      <c r="BUZ52" s="51"/>
      <c r="BVM52" s="89"/>
      <c r="BVN52" s="89"/>
      <c r="BVO52" s="89"/>
      <c r="BVP52" s="51"/>
      <c r="BWC52" s="89"/>
      <c r="BWD52" s="89"/>
      <c r="BWE52" s="89"/>
      <c r="BWF52" s="51"/>
      <c r="BWS52" s="89"/>
      <c r="BWT52" s="89"/>
      <c r="BWU52" s="89"/>
      <c r="BWV52" s="51"/>
      <c r="BXI52" s="89"/>
      <c r="BXJ52" s="89"/>
      <c r="BXK52" s="89"/>
      <c r="BXL52" s="51"/>
      <c r="BXY52" s="89"/>
      <c r="BXZ52" s="89"/>
      <c r="BYA52" s="89"/>
      <c r="BYB52" s="51"/>
      <c r="BYO52" s="89"/>
      <c r="BYP52" s="89"/>
      <c r="BYQ52" s="89"/>
      <c r="BYR52" s="51"/>
      <c r="BZE52" s="89"/>
      <c r="BZF52" s="89"/>
      <c r="BZG52" s="89"/>
      <c r="BZH52" s="51"/>
      <c r="BZU52" s="89"/>
      <c r="BZV52" s="89"/>
      <c r="BZW52" s="89"/>
      <c r="BZX52" s="51"/>
      <c r="CAK52" s="89"/>
      <c r="CAL52" s="89"/>
      <c r="CAM52" s="89"/>
      <c r="CAN52" s="51"/>
      <c r="CBA52" s="89"/>
      <c r="CBB52" s="89"/>
      <c r="CBC52" s="89"/>
      <c r="CBD52" s="51"/>
      <c r="CBQ52" s="89"/>
      <c r="CBR52" s="89"/>
      <c r="CBS52" s="89"/>
      <c r="CBT52" s="51"/>
      <c r="CCG52" s="89"/>
      <c r="CCH52" s="89"/>
      <c r="CCI52" s="89"/>
      <c r="CCJ52" s="51"/>
      <c r="CCW52" s="89"/>
      <c r="CCX52" s="89"/>
      <c r="CCY52" s="89"/>
      <c r="CCZ52" s="51"/>
      <c r="CDM52" s="89"/>
      <c r="CDN52" s="89"/>
      <c r="CDO52" s="89"/>
      <c r="CDP52" s="51"/>
      <c r="CEC52" s="89"/>
      <c r="CED52" s="89"/>
      <c r="CEE52" s="89"/>
      <c r="CEF52" s="51"/>
      <c r="CES52" s="89"/>
      <c r="CET52" s="89"/>
      <c r="CEU52" s="89"/>
      <c r="CEV52" s="51"/>
      <c r="CFI52" s="89"/>
      <c r="CFJ52" s="89"/>
      <c r="CFK52" s="89"/>
      <c r="CFL52" s="51"/>
      <c r="CFY52" s="89"/>
      <c r="CFZ52" s="89"/>
      <c r="CGA52" s="89"/>
      <c r="CGB52" s="51"/>
      <c r="CGO52" s="89"/>
      <c r="CGP52" s="89"/>
      <c r="CGQ52" s="89"/>
      <c r="CGR52" s="51"/>
      <c r="CHE52" s="89"/>
      <c r="CHF52" s="89"/>
      <c r="CHG52" s="89"/>
      <c r="CHH52" s="51"/>
      <c r="CHU52" s="89"/>
      <c r="CHV52" s="89"/>
      <c r="CHW52" s="89"/>
      <c r="CHX52" s="51"/>
      <c r="CIK52" s="89"/>
      <c r="CIL52" s="89"/>
      <c r="CIM52" s="89"/>
      <c r="CIN52" s="51"/>
      <c r="CJA52" s="89"/>
      <c r="CJB52" s="89"/>
      <c r="CJC52" s="89"/>
      <c r="CJD52" s="51"/>
      <c r="CJQ52" s="89"/>
      <c r="CJR52" s="89"/>
      <c r="CJS52" s="89"/>
      <c r="CJT52" s="51"/>
      <c r="CKG52" s="89"/>
      <c r="CKH52" s="89"/>
      <c r="CKI52" s="89"/>
      <c r="CKJ52" s="51"/>
      <c r="CKW52" s="89"/>
      <c r="CKX52" s="89"/>
      <c r="CKY52" s="89"/>
      <c r="CKZ52" s="51"/>
      <c r="CLM52" s="89"/>
      <c r="CLN52" s="89"/>
      <c r="CLO52" s="89"/>
      <c r="CLP52" s="51"/>
      <c r="CMC52" s="89"/>
      <c r="CMD52" s="89"/>
      <c r="CME52" s="89"/>
      <c r="CMF52" s="51"/>
      <c r="CMS52" s="89"/>
      <c r="CMT52" s="89"/>
      <c r="CMU52" s="89"/>
      <c r="CMV52" s="51"/>
      <c r="CNI52" s="89"/>
      <c r="CNJ52" s="89"/>
      <c r="CNK52" s="89"/>
      <c r="CNL52" s="51"/>
      <c r="CNY52" s="89"/>
      <c r="CNZ52" s="89"/>
      <c r="COA52" s="89"/>
      <c r="COB52" s="51"/>
      <c r="COO52" s="89"/>
      <c r="COP52" s="89"/>
      <c r="COQ52" s="89"/>
      <c r="COR52" s="51"/>
      <c r="CPE52" s="89"/>
      <c r="CPF52" s="89"/>
      <c r="CPG52" s="89"/>
      <c r="CPH52" s="51"/>
      <c r="CPU52" s="89"/>
      <c r="CPV52" s="89"/>
      <c r="CPW52" s="89"/>
      <c r="CPX52" s="51"/>
      <c r="CQK52" s="89"/>
      <c r="CQL52" s="89"/>
      <c r="CQM52" s="89"/>
      <c r="CQN52" s="51"/>
      <c r="CRA52" s="89"/>
      <c r="CRB52" s="89"/>
      <c r="CRC52" s="89"/>
      <c r="CRD52" s="51"/>
      <c r="CRQ52" s="89"/>
      <c r="CRR52" s="89"/>
      <c r="CRS52" s="89"/>
      <c r="CRT52" s="51"/>
      <c r="CSG52" s="89"/>
      <c r="CSH52" s="89"/>
      <c r="CSI52" s="89"/>
      <c r="CSJ52" s="51"/>
      <c r="CSW52" s="89"/>
      <c r="CSX52" s="89"/>
      <c r="CSY52" s="89"/>
      <c r="CSZ52" s="51"/>
      <c r="CTM52" s="89"/>
      <c r="CTN52" s="89"/>
      <c r="CTO52" s="89"/>
      <c r="CTP52" s="51"/>
      <c r="CUC52" s="89"/>
      <c r="CUD52" s="89"/>
      <c r="CUE52" s="89"/>
      <c r="CUF52" s="51"/>
      <c r="CUS52" s="89"/>
      <c r="CUT52" s="89"/>
      <c r="CUU52" s="89"/>
      <c r="CUV52" s="51"/>
      <c r="CVI52" s="89"/>
      <c r="CVJ52" s="89"/>
      <c r="CVK52" s="89"/>
      <c r="CVL52" s="51"/>
      <c r="CVY52" s="89"/>
      <c r="CVZ52" s="89"/>
      <c r="CWA52" s="89"/>
      <c r="CWB52" s="51"/>
      <c r="CWO52" s="89"/>
      <c r="CWP52" s="89"/>
      <c r="CWQ52" s="89"/>
      <c r="CWR52" s="51"/>
      <c r="CXE52" s="89"/>
      <c r="CXF52" s="89"/>
      <c r="CXG52" s="89"/>
      <c r="CXH52" s="51"/>
      <c r="CXU52" s="89"/>
      <c r="CXV52" s="89"/>
      <c r="CXW52" s="89"/>
      <c r="CXX52" s="51"/>
      <c r="CYK52" s="89"/>
      <c r="CYL52" s="89"/>
      <c r="CYM52" s="89"/>
      <c r="CYN52" s="51"/>
      <c r="CZA52" s="89"/>
      <c r="CZB52" s="89"/>
      <c r="CZC52" s="89"/>
      <c r="CZD52" s="51"/>
      <c r="CZQ52" s="89"/>
      <c r="CZR52" s="89"/>
      <c r="CZS52" s="89"/>
      <c r="CZT52" s="51"/>
      <c r="DAG52" s="89"/>
      <c r="DAH52" s="89"/>
      <c r="DAI52" s="89"/>
      <c r="DAJ52" s="51"/>
      <c r="DAW52" s="89"/>
      <c r="DAX52" s="89"/>
      <c r="DAY52" s="89"/>
      <c r="DAZ52" s="51"/>
      <c r="DBM52" s="89"/>
      <c r="DBN52" s="89"/>
      <c r="DBO52" s="89"/>
      <c r="DBP52" s="51"/>
      <c r="DCC52" s="89"/>
      <c r="DCD52" s="89"/>
      <c r="DCE52" s="89"/>
      <c r="DCF52" s="51"/>
      <c r="DCS52" s="89"/>
      <c r="DCT52" s="89"/>
      <c r="DCU52" s="89"/>
      <c r="DCV52" s="51"/>
      <c r="DDI52" s="89"/>
      <c r="DDJ52" s="89"/>
      <c r="DDK52" s="89"/>
      <c r="DDL52" s="51"/>
      <c r="DDY52" s="89"/>
      <c r="DDZ52" s="89"/>
      <c r="DEA52" s="89"/>
      <c r="DEB52" s="51"/>
      <c r="DEO52" s="89"/>
      <c r="DEP52" s="89"/>
      <c r="DEQ52" s="89"/>
      <c r="DER52" s="51"/>
      <c r="DFE52" s="89"/>
      <c r="DFF52" s="89"/>
      <c r="DFG52" s="89"/>
      <c r="DFH52" s="51"/>
      <c r="DFU52" s="89"/>
      <c r="DFV52" s="89"/>
      <c r="DFW52" s="89"/>
      <c r="DFX52" s="51"/>
      <c r="DGK52" s="89"/>
      <c r="DGL52" s="89"/>
      <c r="DGM52" s="89"/>
      <c r="DGN52" s="51"/>
      <c r="DHA52" s="89"/>
      <c r="DHB52" s="89"/>
      <c r="DHC52" s="89"/>
      <c r="DHD52" s="51"/>
      <c r="DHQ52" s="89"/>
      <c r="DHR52" s="89"/>
      <c r="DHS52" s="89"/>
      <c r="DHT52" s="51"/>
      <c r="DIG52" s="89"/>
      <c r="DIH52" s="89"/>
      <c r="DII52" s="89"/>
      <c r="DIJ52" s="51"/>
      <c r="DIW52" s="89"/>
      <c r="DIX52" s="89"/>
      <c r="DIY52" s="89"/>
      <c r="DIZ52" s="51"/>
      <c r="DJM52" s="89"/>
      <c r="DJN52" s="89"/>
      <c r="DJO52" s="89"/>
      <c r="DJP52" s="51"/>
      <c r="DKC52" s="89"/>
      <c r="DKD52" s="89"/>
      <c r="DKE52" s="89"/>
      <c r="DKF52" s="51"/>
      <c r="DKS52" s="89"/>
      <c r="DKT52" s="89"/>
      <c r="DKU52" s="89"/>
      <c r="DKV52" s="51"/>
      <c r="DLI52" s="89"/>
      <c r="DLJ52" s="89"/>
      <c r="DLK52" s="89"/>
      <c r="DLL52" s="51"/>
      <c r="DLY52" s="89"/>
      <c r="DLZ52" s="89"/>
      <c r="DMA52" s="89"/>
      <c r="DMB52" s="51"/>
      <c r="DMO52" s="89"/>
      <c r="DMP52" s="89"/>
      <c r="DMQ52" s="89"/>
      <c r="DMR52" s="51"/>
      <c r="DNE52" s="89"/>
      <c r="DNF52" s="89"/>
      <c r="DNG52" s="89"/>
      <c r="DNH52" s="51"/>
      <c r="DNU52" s="89"/>
      <c r="DNV52" s="89"/>
      <c r="DNW52" s="89"/>
      <c r="DNX52" s="51"/>
      <c r="DOK52" s="89"/>
      <c r="DOL52" s="89"/>
      <c r="DOM52" s="89"/>
      <c r="DON52" s="51"/>
      <c r="DPA52" s="89"/>
      <c r="DPB52" s="89"/>
      <c r="DPC52" s="89"/>
      <c r="DPD52" s="51"/>
      <c r="DPQ52" s="89"/>
      <c r="DPR52" s="89"/>
      <c r="DPS52" s="89"/>
      <c r="DPT52" s="51"/>
      <c r="DQG52" s="89"/>
      <c r="DQH52" s="89"/>
      <c r="DQI52" s="89"/>
      <c r="DQJ52" s="51"/>
      <c r="DQW52" s="89"/>
      <c r="DQX52" s="89"/>
      <c r="DQY52" s="89"/>
      <c r="DQZ52" s="51"/>
      <c r="DRM52" s="89"/>
      <c r="DRN52" s="89"/>
      <c r="DRO52" s="89"/>
      <c r="DRP52" s="51"/>
      <c r="DSC52" s="89"/>
      <c r="DSD52" s="89"/>
      <c r="DSE52" s="89"/>
      <c r="DSF52" s="51"/>
      <c r="DSS52" s="89"/>
      <c r="DST52" s="89"/>
      <c r="DSU52" s="89"/>
      <c r="DSV52" s="51"/>
      <c r="DTI52" s="89"/>
      <c r="DTJ52" s="89"/>
      <c r="DTK52" s="89"/>
      <c r="DTL52" s="51"/>
      <c r="DTY52" s="89"/>
      <c r="DTZ52" s="89"/>
      <c r="DUA52" s="89"/>
      <c r="DUB52" s="51"/>
      <c r="DUO52" s="89"/>
      <c r="DUP52" s="89"/>
      <c r="DUQ52" s="89"/>
      <c r="DUR52" s="51"/>
      <c r="DVE52" s="89"/>
      <c r="DVF52" s="89"/>
      <c r="DVG52" s="89"/>
      <c r="DVH52" s="51"/>
      <c r="DVU52" s="89"/>
      <c r="DVV52" s="89"/>
      <c r="DVW52" s="89"/>
      <c r="DVX52" s="51"/>
      <c r="DWK52" s="89"/>
      <c r="DWL52" s="89"/>
      <c r="DWM52" s="89"/>
      <c r="DWN52" s="51"/>
      <c r="DXA52" s="89"/>
      <c r="DXB52" s="89"/>
      <c r="DXC52" s="89"/>
      <c r="DXD52" s="51"/>
      <c r="DXQ52" s="89"/>
      <c r="DXR52" s="89"/>
      <c r="DXS52" s="89"/>
      <c r="DXT52" s="51"/>
      <c r="DYG52" s="89"/>
      <c r="DYH52" s="89"/>
      <c r="DYI52" s="89"/>
      <c r="DYJ52" s="51"/>
      <c r="DYW52" s="89"/>
      <c r="DYX52" s="89"/>
      <c r="DYY52" s="89"/>
      <c r="DYZ52" s="51"/>
      <c r="DZM52" s="89"/>
      <c r="DZN52" s="89"/>
      <c r="DZO52" s="89"/>
      <c r="DZP52" s="51"/>
      <c r="EAC52" s="89"/>
      <c r="EAD52" s="89"/>
      <c r="EAE52" s="89"/>
      <c r="EAF52" s="51"/>
      <c r="EAS52" s="89"/>
      <c r="EAT52" s="89"/>
      <c r="EAU52" s="89"/>
      <c r="EAV52" s="51"/>
      <c r="EBI52" s="89"/>
      <c r="EBJ52" s="89"/>
      <c r="EBK52" s="89"/>
      <c r="EBL52" s="51"/>
      <c r="EBY52" s="89"/>
      <c r="EBZ52" s="89"/>
      <c r="ECA52" s="89"/>
      <c r="ECB52" s="51"/>
      <c r="ECO52" s="89"/>
      <c r="ECP52" s="89"/>
      <c r="ECQ52" s="89"/>
      <c r="ECR52" s="51"/>
      <c r="EDE52" s="89"/>
      <c r="EDF52" s="89"/>
      <c r="EDG52" s="89"/>
      <c r="EDH52" s="51"/>
      <c r="EDU52" s="89"/>
      <c r="EDV52" s="89"/>
      <c r="EDW52" s="89"/>
      <c r="EDX52" s="51"/>
      <c r="EEK52" s="89"/>
      <c r="EEL52" s="89"/>
      <c r="EEM52" s="89"/>
      <c r="EEN52" s="51"/>
      <c r="EFA52" s="89"/>
      <c r="EFB52" s="89"/>
      <c r="EFC52" s="89"/>
      <c r="EFD52" s="51"/>
      <c r="EFQ52" s="89"/>
      <c r="EFR52" s="89"/>
      <c r="EFS52" s="89"/>
      <c r="EFT52" s="51"/>
      <c r="EGG52" s="89"/>
      <c r="EGH52" s="89"/>
      <c r="EGI52" s="89"/>
      <c r="EGJ52" s="51"/>
      <c r="EGW52" s="89"/>
      <c r="EGX52" s="89"/>
      <c r="EGY52" s="89"/>
      <c r="EGZ52" s="51"/>
      <c r="EHM52" s="89"/>
      <c r="EHN52" s="89"/>
      <c r="EHO52" s="89"/>
      <c r="EHP52" s="51"/>
      <c r="EIC52" s="89"/>
      <c r="EID52" s="89"/>
      <c r="EIE52" s="89"/>
      <c r="EIF52" s="51"/>
      <c r="EIS52" s="89"/>
      <c r="EIT52" s="89"/>
      <c r="EIU52" s="89"/>
      <c r="EIV52" s="51"/>
      <c r="EJI52" s="89"/>
      <c r="EJJ52" s="89"/>
      <c r="EJK52" s="89"/>
      <c r="EJL52" s="51"/>
      <c r="EJY52" s="89"/>
      <c r="EJZ52" s="89"/>
      <c r="EKA52" s="89"/>
      <c r="EKB52" s="51"/>
      <c r="EKO52" s="89"/>
      <c r="EKP52" s="89"/>
      <c r="EKQ52" s="89"/>
      <c r="EKR52" s="51"/>
      <c r="ELE52" s="89"/>
      <c r="ELF52" s="89"/>
      <c r="ELG52" s="89"/>
      <c r="ELH52" s="51"/>
      <c r="ELU52" s="89"/>
      <c r="ELV52" s="89"/>
      <c r="ELW52" s="89"/>
      <c r="ELX52" s="51"/>
      <c r="EMK52" s="89"/>
      <c r="EML52" s="89"/>
      <c r="EMM52" s="89"/>
      <c r="EMN52" s="51"/>
      <c r="ENA52" s="89"/>
      <c r="ENB52" s="89"/>
      <c r="ENC52" s="89"/>
      <c r="END52" s="51"/>
      <c r="ENQ52" s="89"/>
      <c r="ENR52" s="89"/>
      <c r="ENS52" s="89"/>
      <c r="ENT52" s="51"/>
      <c r="EOG52" s="89"/>
      <c r="EOH52" s="89"/>
      <c r="EOI52" s="89"/>
      <c r="EOJ52" s="51"/>
      <c r="EOW52" s="89"/>
      <c r="EOX52" s="89"/>
      <c r="EOY52" s="89"/>
      <c r="EOZ52" s="51"/>
      <c r="EPM52" s="89"/>
      <c r="EPN52" s="89"/>
      <c r="EPO52" s="89"/>
      <c r="EPP52" s="51"/>
      <c r="EQC52" s="89"/>
      <c r="EQD52" s="89"/>
      <c r="EQE52" s="89"/>
      <c r="EQF52" s="51"/>
      <c r="EQS52" s="89"/>
      <c r="EQT52" s="89"/>
      <c r="EQU52" s="89"/>
      <c r="EQV52" s="51"/>
      <c r="ERI52" s="89"/>
      <c r="ERJ52" s="89"/>
      <c r="ERK52" s="89"/>
      <c r="ERL52" s="51"/>
      <c r="ERY52" s="89"/>
      <c r="ERZ52" s="89"/>
      <c r="ESA52" s="89"/>
      <c r="ESB52" s="51"/>
      <c r="ESO52" s="89"/>
      <c r="ESP52" s="89"/>
      <c r="ESQ52" s="89"/>
      <c r="ESR52" s="51"/>
      <c r="ETE52" s="89"/>
      <c r="ETF52" s="89"/>
      <c r="ETG52" s="89"/>
      <c r="ETH52" s="51"/>
      <c r="ETU52" s="89"/>
      <c r="ETV52" s="89"/>
      <c r="ETW52" s="89"/>
      <c r="ETX52" s="51"/>
      <c r="EUK52" s="89"/>
      <c r="EUL52" s="89"/>
      <c r="EUM52" s="89"/>
      <c r="EUN52" s="51"/>
      <c r="EVA52" s="89"/>
      <c r="EVB52" s="89"/>
      <c r="EVC52" s="89"/>
      <c r="EVD52" s="51"/>
      <c r="EVQ52" s="89"/>
      <c r="EVR52" s="89"/>
      <c r="EVS52" s="89"/>
      <c r="EVT52" s="51"/>
      <c r="EWG52" s="89"/>
      <c r="EWH52" s="89"/>
      <c r="EWI52" s="89"/>
      <c r="EWJ52" s="51"/>
      <c r="EWW52" s="89"/>
      <c r="EWX52" s="89"/>
      <c r="EWY52" s="89"/>
      <c r="EWZ52" s="51"/>
      <c r="EXM52" s="89"/>
      <c r="EXN52" s="89"/>
      <c r="EXO52" s="89"/>
      <c r="EXP52" s="51"/>
      <c r="EYC52" s="89"/>
      <c r="EYD52" s="89"/>
      <c r="EYE52" s="89"/>
      <c r="EYF52" s="51"/>
      <c r="EYS52" s="89"/>
      <c r="EYT52" s="89"/>
      <c r="EYU52" s="89"/>
      <c r="EYV52" s="51"/>
      <c r="EZI52" s="89"/>
      <c r="EZJ52" s="89"/>
      <c r="EZK52" s="89"/>
      <c r="EZL52" s="51"/>
      <c r="EZY52" s="89"/>
      <c r="EZZ52" s="89"/>
      <c r="FAA52" s="89"/>
      <c r="FAB52" s="51"/>
      <c r="FAO52" s="89"/>
      <c r="FAP52" s="89"/>
      <c r="FAQ52" s="89"/>
      <c r="FAR52" s="51"/>
      <c r="FBE52" s="89"/>
      <c r="FBF52" s="89"/>
      <c r="FBG52" s="89"/>
      <c r="FBH52" s="51"/>
      <c r="FBU52" s="89"/>
      <c r="FBV52" s="89"/>
      <c r="FBW52" s="89"/>
      <c r="FBX52" s="51"/>
      <c r="FCK52" s="89"/>
      <c r="FCL52" s="89"/>
      <c r="FCM52" s="89"/>
      <c r="FCN52" s="51"/>
      <c r="FDA52" s="89"/>
      <c r="FDB52" s="89"/>
      <c r="FDC52" s="89"/>
      <c r="FDD52" s="51"/>
      <c r="FDQ52" s="89"/>
      <c r="FDR52" s="89"/>
      <c r="FDS52" s="89"/>
      <c r="FDT52" s="51"/>
      <c r="FEG52" s="89"/>
      <c r="FEH52" s="89"/>
      <c r="FEI52" s="89"/>
      <c r="FEJ52" s="51"/>
      <c r="FEW52" s="89"/>
      <c r="FEX52" s="89"/>
      <c r="FEY52" s="89"/>
      <c r="FEZ52" s="51"/>
      <c r="FFM52" s="89"/>
      <c r="FFN52" s="89"/>
      <c r="FFO52" s="89"/>
      <c r="FFP52" s="51"/>
      <c r="FGC52" s="89"/>
      <c r="FGD52" s="89"/>
      <c r="FGE52" s="89"/>
      <c r="FGF52" s="51"/>
      <c r="FGS52" s="89"/>
      <c r="FGT52" s="89"/>
      <c r="FGU52" s="89"/>
      <c r="FGV52" s="51"/>
      <c r="FHI52" s="89"/>
      <c r="FHJ52" s="89"/>
      <c r="FHK52" s="89"/>
      <c r="FHL52" s="51"/>
      <c r="FHY52" s="89"/>
      <c r="FHZ52" s="89"/>
      <c r="FIA52" s="89"/>
      <c r="FIB52" s="51"/>
      <c r="FIO52" s="89"/>
      <c r="FIP52" s="89"/>
      <c r="FIQ52" s="89"/>
      <c r="FIR52" s="51"/>
      <c r="FJE52" s="89"/>
      <c r="FJF52" s="89"/>
      <c r="FJG52" s="89"/>
      <c r="FJH52" s="51"/>
      <c r="FJU52" s="89"/>
      <c r="FJV52" s="89"/>
      <c r="FJW52" s="89"/>
      <c r="FJX52" s="51"/>
      <c r="FKK52" s="89"/>
      <c r="FKL52" s="89"/>
      <c r="FKM52" s="89"/>
      <c r="FKN52" s="51"/>
      <c r="FLA52" s="89"/>
      <c r="FLB52" s="89"/>
      <c r="FLC52" s="89"/>
      <c r="FLD52" s="51"/>
      <c r="FLQ52" s="89"/>
      <c r="FLR52" s="89"/>
      <c r="FLS52" s="89"/>
      <c r="FLT52" s="51"/>
      <c r="FMG52" s="89"/>
      <c r="FMH52" s="89"/>
      <c r="FMI52" s="89"/>
      <c r="FMJ52" s="51"/>
      <c r="FMW52" s="89"/>
      <c r="FMX52" s="89"/>
      <c r="FMY52" s="89"/>
      <c r="FMZ52" s="51"/>
      <c r="FNM52" s="89"/>
      <c r="FNN52" s="89"/>
      <c r="FNO52" s="89"/>
      <c r="FNP52" s="51"/>
      <c r="FOC52" s="89"/>
      <c r="FOD52" s="89"/>
      <c r="FOE52" s="89"/>
      <c r="FOF52" s="51"/>
      <c r="FOS52" s="89"/>
      <c r="FOT52" s="89"/>
      <c r="FOU52" s="89"/>
      <c r="FOV52" s="51"/>
      <c r="FPI52" s="89"/>
      <c r="FPJ52" s="89"/>
      <c r="FPK52" s="89"/>
      <c r="FPL52" s="51"/>
      <c r="FPY52" s="89"/>
      <c r="FPZ52" s="89"/>
      <c r="FQA52" s="89"/>
      <c r="FQB52" s="51"/>
      <c r="FQO52" s="89"/>
      <c r="FQP52" s="89"/>
      <c r="FQQ52" s="89"/>
      <c r="FQR52" s="51"/>
      <c r="FRE52" s="89"/>
      <c r="FRF52" s="89"/>
      <c r="FRG52" s="89"/>
      <c r="FRH52" s="51"/>
      <c r="FRU52" s="89"/>
      <c r="FRV52" s="89"/>
      <c r="FRW52" s="89"/>
      <c r="FRX52" s="51"/>
      <c r="FSK52" s="89"/>
      <c r="FSL52" s="89"/>
      <c r="FSM52" s="89"/>
      <c r="FSN52" s="51"/>
      <c r="FTA52" s="89"/>
      <c r="FTB52" s="89"/>
      <c r="FTC52" s="89"/>
      <c r="FTD52" s="51"/>
      <c r="FTQ52" s="89"/>
      <c r="FTR52" s="89"/>
      <c r="FTS52" s="89"/>
      <c r="FTT52" s="51"/>
      <c r="FUG52" s="89"/>
      <c r="FUH52" s="89"/>
      <c r="FUI52" s="89"/>
      <c r="FUJ52" s="51"/>
      <c r="FUW52" s="89"/>
      <c r="FUX52" s="89"/>
      <c r="FUY52" s="89"/>
      <c r="FUZ52" s="51"/>
      <c r="FVM52" s="89"/>
      <c r="FVN52" s="89"/>
      <c r="FVO52" s="89"/>
      <c r="FVP52" s="51"/>
      <c r="FWC52" s="89"/>
      <c r="FWD52" s="89"/>
      <c r="FWE52" s="89"/>
      <c r="FWF52" s="51"/>
      <c r="FWS52" s="89"/>
      <c r="FWT52" s="89"/>
      <c r="FWU52" s="89"/>
      <c r="FWV52" s="51"/>
      <c r="FXI52" s="89"/>
      <c r="FXJ52" s="89"/>
      <c r="FXK52" s="89"/>
      <c r="FXL52" s="51"/>
      <c r="FXY52" s="89"/>
      <c r="FXZ52" s="89"/>
      <c r="FYA52" s="89"/>
      <c r="FYB52" s="51"/>
      <c r="FYO52" s="89"/>
      <c r="FYP52" s="89"/>
      <c r="FYQ52" s="89"/>
      <c r="FYR52" s="51"/>
      <c r="FZE52" s="89"/>
      <c r="FZF52" s="89"/>
      <c r="FZG52" s="89"/>
      <c r="FZH52" s="51"/>
      <c r="FZU52" s="89"/>
      <c r="FZV52" s="89"/>
      <c r="FZW52" s="89"/>
      <c r="FZX52" s="51"/>
      <c r="GAK52" s="89"/>
      <c r="GAL52" s="89"/>
      <c r="GAM52" s="89"/>
      <c r="GAN52" s="51"/>
      <c r="GBA52" s="89"/>
      <c r="GBB52" s="89"/>
      <c r="GBC52" s="89"/>
      <c r="GBD52" s="51"/>
      <c r="GBQ52" s="89"/>
      <c r="GBR52" s="89"/>
      <c r="GBS52" s="89"/>
      <c r="GBT52" s="51"/>
      <c r="GCG52" s="89"/>
      <c r="GCH52" s="89"/>
      <c r="GCI52" s="89"/>
      <c r="GCJ52" s="51"/>
      <c r="GCW52" s="89"/>
      <c r="GCX52" s="89"/>
      <c r="GCY52" s="89"/>
      <c r="GCZ52" s="51"/>
      <c r="GDM52" s="89"/>
      <c r="GDN52" s="89"/>
      <c r="GDO52" s="89"/>
      <c r="GDP52" s="51"/>
      <c r="GEC52" s="89"/>
      <c r="GED52" s="89"/>
      <c r="GEE52" s="89"/>
      <c r="GEF52" s="51"/>
      <c r="GES52" s="89"/>
      <c r="GET52" s="89"/>
      <c r="GEU52" s="89"/>
      <c r="GEV52" s="51"/>
      <c r="GFI52" s="89"/>
      <c r="GFJ52" s="89"/>
      <c r="GFK52" s="89"/>
      <c r="GFL52" s="51"/>
      <c r="GFY52" s="89"/>
      <c r="GFZ52" s="89"/>
      <c r="GGA52" s="89"/>
      <c r="GGB52" s="51"/>
      <c r="GGO52" s="89"/>
      <c r="GGP52" s="89"/>
      <c r="GGQ52" s="89"/>
      <c r="GGR52" s="51"/>
      <c r="GHE52" s="89"/>
      <c r="GHF52" s="89"/>
      <c r="GHG52" s="89"/>
      <c r="GHH52" s="51"/>
      <c r="GHU52" s="89"/>
      <c r="GHV52" s="89"/>
      <c r="GHW52" s="89"/>
      <c r="GHX52" s="51"/>
      <c r="GIK52" s="89"/>
      <c r="GIL52" s="89"/>
      <c r="GIM52" s="89"/>
      <c r="GIN52" s="51"/>
      <c r="GJA52" s="89"/>
      <c r="GJB52" s="89"/>
      <c r="GJC52" s="89"/>
      <c r="GJD52" s="51"/>
      <c r="GJQ52" s="89"/>
      <c r="GJR52" s="89"/>
      <c r="GJS52" s="89"/>
      <c r="GJT52" s="51"/>
      <c r="GKG52" s="89"/>
      <c r="GKH52" s="89"/>
      <c r="GKI52" s="89"/>
      <c r="GKJ52" s="51"/>
      <c r="GKW52" s="89"/>
      <c r="GKX52" s="89"/>
      <c r="GKY52" s="89"/>
      <c r="GKZ52" s="51"/>
      <c r="GLM52" s="89"/>
      <c r="GLN52" s="89"/>
      <c r="GLO52" s="89"/>
      <c r="GLP52" s="51"/>
      <c r="GMC52" s="89"/>
      <c r="GMD52" s="89"/>
      <c r="GME52" s="89"/>
      <c r="GMF52" s="51"/>
      <c r="GMS52" s="89"/>
      <c r="GMT52" s="89"/>
      <c r="GMU52" s="89"/>
      <c r="GMV52" s="51"/>
      <c r="GNI52" s="89"/>
      <c r="GNJ52" s="89"/>
      <c r="GNK52" s="89"/>
      <c r="GNL52" s="51"/>
      <c r="GNY52" s="89"/>
      <c r="GNZ52" s="89"/>
      <c r="GOA52" s="89"/>
      <c r="GOB52" s="51"/>
      <c r="GOO52" s="89"/>
      <c r="GOP52" s="89"/>
      <c r="GOQ52" s="89"/>
      <c r="GOR52" s="51"/>
      <c r="GPE52" s="89"/>
      <c r="GPF52" s="89"/>
      <c r="GPG52" s="89"/>
      <c r="GPH52" s="51"/>
      <c r="GPU52" s="89"/>
      <c r="GPV52" s="89"/>
      <c r="GPW52" s="89"/>
      <c r="GPX52" s="51"/>
      <c r="GQK52" s="89"/>
      <c r="GQL52" s="89"/>
      <c r="GQM52" s="89"/>
      <c r="GQN52" s="51"/>
      <c r="GRA52" s="89"/>
      <c r="GRB52" s="89"/>
      <c r="GRC52" s="89"/>
      <c r="GRD52" s="51"/>
      <c r="GRQ52" s="89"/>
      <c r="GRR52" s="89"/>
      <c r="GRS52" s="89"/>
      <c r="GRT52" s="51"/>
      <c r="GSG52" s="89"/>
      <c r="GSH52" s="89"/>
      <c r="GSI52" s="89"/>
      <c r="GSJ52" s="51"/>
      <c r="GSW52" s="89"/>
      <c r="GSX52" s="89"/>
      <c r="GSY52" s="89"/>
      <c r="GSZ52" s="51"/>
      <c r="GTM52" s="89"/>
      <c r="GTN52" s="89"/>
      <c r="GTO52" s="89"/>
      <c r="GTP52" s="51"/>
      <c r="GUC52" s="89"/>
      <c r="GUD52" s="89"/>
      <c r="GUE52" s="89"/>
      <c r="GUF52" s="51"/>
      <c r="GUS52" s="89"/>
      <c r="GUT52" s="89"/>
      <c r="GUU52" s="89"/>
      <c r="GUV52" s="51"/>
      <c r="GVI52" s="89"/>
      <c r="GVJ52" s="89"/>
      <c r="GVK52" s="89"/>
      <c r="GVL52" s="51"/>
      <c r="GVY52" s="89"/>
      <c r="GVZ52" s="89"/>
      <c r="GWA52" s="89"/>
      <c r="GWB52" s="51"/>
      <c r="GWO52" s="89"/>
      <c r="GWP52" s="89"/>
      <c r="GWQ52" s="89"/>
      <c r="GWR52" s="51"/>
      <c r="GXE52" s="89"/>
      <c r="GXF52" s="89"/>
      <c r="GXG52" s="89"/>
      <c r="GXH52" s="51"/>
      <c r="GXU52" s="89"/>
      <c r="GXV52" s="89"/>
      <c r="GXW52" s="89"/>
      <c r="GXX52" s="51"/>
      <c r="GYK52" s="89"/>
      <c r="GYL52" s="89"/>
      <c r="GYM52" s="89"/>
      <c r="GYN52" s="51"/>
      <c r="GZA52" s="89"/>
      <c r="GZB52" s="89"/>
      <c r="GZC52" s="89"/>
      <c r="GZD52" s="51"/>
      <c r="GZQ52" s="89"/>
      <c r="GZR52" s="89"/>
      <c r="GZS52" s="89"/>
      <c r="GZT52" s="51"/>
      <c r="HAG52" s="89"/>
      <c r="HAH52" s="89"/>
      <c r="HAI52" s="89"/>
      <c r="HAJ52" s="51"/>
      <c r="HAW52" s="89"/>
      <c r="HAX52" s="89"/>
      <c r="HAY52" s="89"/>
      <c r="HAZ52" s="51"/>
      <c r="HBM52" s="89"/>
      <c r="HBN52" s="89"/>
      <c r="HBO52" s="89"/>
      <c r="HBP52" s="51"/>
      <c r="HCC52" s="89"/>
      <c r="HCD52" s="89"/>
      <c r="HCE52" s="89"/>
      <c r="HCF52" s="51"/>
      <c r="HCS52" s="89"/>
      <c r="HCT52" s="89"/>
      <c r="HCU52" s="89"/>
      <c r="HCV52" s="51"/>
      <c r="HDI52" s="89"/>
      <c r="HDJ52" s="89"/>
      <c r="HDK52" s="89"/>
      <c r="HDL52" s="51"/>
      <c r="HDY52" s="89"/>
      <c r="HDZ52" s="89"/>
      <c r="HEA52" s="89"/>
      <c r="HEB52" s="51"/>
      <c r="HEO52" s="89"/>
      <c r="HEP52" s="89"/>
      <c r="HEQ52" s="89"/>
      <c r="HER52" s="51"/>
      <c r="HFE52" s="89"/>
      <c r="HFF52" s="89"/>
      <c r="HFG52" s="89"/>
      <c r="HFH52" s="51"/>
      <c r="HFU52" s="89"/>
      <c r="HFV52" s="89"/>
      <c r="HFW52" s="89"/>
      <c r="HFX52" s="51"/>
      <c r="HGK52" s="89"/>
      <c r="HGL52" s="89"/>
      <c r="HGM52" s="89"/>
      <c r="HGN52" s="51"/>
      <c r="HHA52" s="89"/>
      <c r="HHB52" s="89"/>
      <c r="HHC52" s="89"/>
      <c r="HHD52" s="51"/>
      <c r="HHQ52" s="89"/>
      <c r="HHR52" s="89"/>
      <c r="HHS52" s="89"/>
      <c r="HHT52" s="51"/>
      <c r="HIG52" s="89"/>
      <c r="HIH52" s="89"/>
      <c r="HII52" s="89"/>
      <c r="HIJ52" s="51"/>
      <c r="HIW52" s="89"/>
      <c r="HIX52" s="89"/>
      <c r="HIY52" s="89"/>
      <c r="HIZ52" s="51"/>
      <c r="HJM52" s="89"/>
      <c r="HJN52" s="89"/>
      <c r="HJO52" s="89"/>
      <c r="HJP52" s="51"/>
      <c r="HKC52" s="89"/>
      <c r="HKD52" s="89"/>
      <c r="HKE52" s="89"/>
      <c r="HKF52" s="51"/>
      <c r="HKS52" s="89"/>
      <c r="HKT52" s="89"/>
      <c r="HKU52" s="89"/>
      <c r="HKV52" s="51"/>
      <c r="HLI52" s="89"/>
      <c r="HLJ52" s="89"/>
      <c r="HLK52" s="89"/>
      <c r="HLL52" s="51"/>
      <c r="HLY52" s="89"/>
      <c r="HLZ52" s="89"/>
      <c r="HMA52" s="89"/>
      <c r="HMB52" s="51"/>
      <c r="HMO52" s="89"/>
      <c r="HMP52" s="89"/>
      <c r="HMQ52" s="89"/>
      <c r="HMR52" s="51"/>
      <c r="HNE52" s="89"/>
      <c r="HNF52" s="89"/>
      <c r="HNG52" s="89"/>
      <c r="HNH52" s="51"/>
      <c r="HNU52" s="89"/>
      <c r="HNV52" s="89"/>
      <c r="HNW52" s="89"/>
      <c r="HNX52" s="51"/>
      <c r="HOK52" s="89"/>
      <c r="HOL52" s="89"/>
      <c r="HOM52" s="89"/>
      <c r="HON52" s="51"/>
      <c r="HPA52" s="89"/>
      <c r="HPB52" s="89"/>
      <c r="HPC52" s="89"/>
      <c r="HPD52" s="51"/>
      <c r="HPQ52" s="89"/>
      <c r="HPR52" s="89"/>
      <c r="HPS52" s="89"/>
      <c r="HPT52" s="51"/>
      <c r="HQG52" s="89"/>
      <c r="HQH52" s="89"/>
      <c r="HQI52" s="89"/>
      <c r="HQJ52" s="51"/>
      <c r="HQW52" s="89"/>
      <c r="HQX52" s="89"/>
      <c r="HQY52" s="89"/>
      <c r="HQZ52" s="51"/>
      <c r="HRM52" s="89"/>
      <c r="HRN52" s="89"/>
      <c r="HRO52" s="89"/>
      <c r="HRP52" s="51"/>
      <c r="HSC52" s="89"/>
      <c r="HSD52" s="89"/>
      <c r="HSE52" s="89"/>
      <c r="HSF52" s="51"/>
      <c r="HSS52" s="89"/>
      <c r="HST52" s="89"/>
      <c r="HSU52" s="89"/>
      <c r="HSV52" s="51"/>
      <c r="HTI52" s="89"/>
      <c r="HTJ52" s="89"/>
      <c r="HTK52" s="89"/>
      <c r="HTL52" s="51"/>
      <c r="HTY52" s="89"/>
      <c r="HTZ52" s="89"/>
      <c r="HUA52" s="89"/>
      <c r="HUB52" s="51"/>
      <c r="HUO52" s="89"/>
      <c r="HUP52" s="89"/>
      <c r="HUQ52" s="89"/>
      <c r="HUR52" s="51"/>
      <c r="HVE52" s="89"/>
      <c r="HVF52" s="89"/>
      <c r="HVG52" s="89"/>
      <c r="HVH52" s="51"/>
      <c r="HVU52" s="89"/>
      <c r="HVV52" s="89"/>
      <c r="HVW52" s="89"/>
      <c r="HVX52" s="51"/>
      <c r="HWK52" s="89"/>
      <c r="HWL52" s="89"/>
      <c r="HWM52" s="89"/>
      <c r="HWN52" s="51"/>
      <c r="HXA52" s="89"/>
      <c r="HXB52" s="89"/>
      <c r="HXC52" s="89"/>
      <c r="HXD52" s="51"/>
      <c r="HXQ52" s="89"/>
      <c r="HXR52" s="89"/>
      <c r="HXS52" s="89"/>
      <c r="HXT52" s="51"/>
      <c r="HYG52" s="89"/>
      <c r="HYH52" s="89"/>
      <c r="HYI52" s="89"/>
      <c r="HYJ52" s="51"/>
      <c r="HYW52" s="89"/>
      <c r="HYX52" s="89"/>
      <c r="HYY52" s="89"/>
      <c r="HYZ52" s="51"/>
      <c r="HZM52" s="89"/>
      <c r="HZN52" s="89"/>
      <c r="HZO52" s="89"/>
      <c r="HZP52" s="51"/>
      <c r="IAC52" s="89"/>
      <c r="IAD52" s="89"/>
      <c r="IAE52" s="89"/>
      <c r="IAF52" s="51"/>
      <c r="IAS52" s="89"/>
      <c r="IAT52" s="89"/>
      <c r="IAU52" s="89"/>
      <c r="IAV52" s="51"/>
      <c r="IBI52" s="89"/>
      <c r="IBJ52" s="89"/>
      <c r="IBK52" s="89"/>
      <c r="IBL52" s="51"/>
      <c r="IBY52" s="89"/>
      <c r="IBZ52" s="89"/>
      <c r="ICA52" s="89"/>
      <c r="ICB52" s="51"/>
      <c r="ICO52" s="89"/>
      <c r="ICP52" s="89"/>
      <c r="ICQ52" s="89"/>
      <c r="ICR52" s="51"/>
      <c r="IDE52" s="89"/>
      <c r="IDF52" s="89"/>
      <c r="IDG52" s="89"/>
      <c r="IDH52" s="51"/>
      <c r="IDU52" s="89"/>
      <c r="IDV52" s="89"/>
      <c r="IDW52" s="89"/>
      <c r="IDX52" s="51"/>
      <c r="IEK52" s="89"/>
      <c r="IEL52" s="89"/>
      <c r="IEM52" s="89"/>
      <c r="IEN52" s="51"/>
      <c r="IFA52" s="89"/>
      <c r="IFB52" s="89"/>
      <c r="IFC52" s="89"/>
      <c r="IFD52" s="51"/>
      <c r="IFQ52" s="89"/>
      <c r="IFR52" s="89"/>
      <c r="IFS52" s="89"/>
      <c r="IFT52" s="51"/>
      <c r="IGG52" s="89"/>
      <c r="IGH52" s="89"/>
      <c r="IGI52" s="89"/>
      <c r="IGJ52" s="51"/>
      <c r="IGW52" s="89"/>
      <c r="IGX52" s="89"/>
      <c r="IGY52" s="89"/>
      <c r="IGZ52" s="51"/>
      <c r="IHM52" s="89"/>
      <c r="IHN52" s="89"/>
      <c r="IHO52" s="89"/>
      <c r="IHP52" s="51"/>
      <c r="IIC52" s="89"/>
      <c r="IID52" s="89"/>
      <c r="IIE52" s="89"/>
      <c r="IIF52" s="51"/>
      <c r="IIS52" s="89"/>
      <c r="IIT52" s="89"/>
      <c r="IIU52" s="89"/>
      <c r="IIV52" s="51"/>
      <c r="IJI52" s="89"/>
      <c r="IJJ52" s="89"/>
      <c r="IJK52" s="89"/>
      <c r="IJL52" s="51"/>
      <c r="IJY52" s="89"/>
      <c r="IJZ52" s="89"/>
      <c r="IKA52" s="89"/>
      <c r="IKB52" s="51"/>
      <c r="IKO52" s="89"/>
      <c r="IKP52" s="89"/>
      <c r="IKQ52" s="89"/>
      <c r="IKR52" s="51"/>
      <c r="ILE52" s="89"/>
      <c r="ILF52" s="89"/>
      <c r="ILG52" s="89"/>
      <c r="ILH52" s="51"/>
      <c r="ILU52" s="89"/>
      <c r="ILV52" s="89"/>
      <c r="ILW52" s="89"/>
      <c r="ILX52" s="51"/>
      <c r="IMK52" s="89"/>
      <c r="IML52" s="89"/>
      <c r="IMM52" s="89"/>
      <c r="IMN52" s="51"/>
      <c r="INA52" s="89"/>
      <c r="INB52" s="89"/>
      <c r="INC52" s="89"/>
      <c r="IND52" s="51"/>
      <c r="INQ52" s="89"/>
      <c r="INR52" s="89"/>
      <c r="INS52" s="89"/>
      <c r="INT52" s="51"/>
      <c r="IOG52" s="89"/>
      <c r="IOH52" s="89"/>
      <c r="IOI52" s="89"/>
      <c r="IOJ52" s="51"/>
      <c r="IOW52" s="89"/>
      <c r="IOX52" s="89"/>
      <c r="IOY52" s="89"/>
      <c r="IOZ52" s="51"/>
      <c r="IPM52" s="89"/>
      <c r="IPN52" s="89"/>
      <c r="IPO52" s="89"/>
      <c r="IPP52" s="51"/>
      <c r="IQC52" s="89"/>
      <c r="IQD52" s="89"/>
      <c r="IQE52" s="89"/>
      <c r="IQF52" s="51"/>
      <c r="IQS52" s="89"/>
      <c r="IQT52" s="89"/>
      <c r="IQU52" s="89"/>
      <c r="IQV52" s="51"/>
      <c r="IRI52" s="89"/>
      <c r="IRJ52" s="89"/>
      <c r="IRK52" s="89"/>
      <c r="IRL52" s="51"/>
      <c r="IRY52" s="89"/>
      <c r="IRZ52" s="89"/>
      <c r="ISA52" s="89"/>
      <c r="ISB52" s="51"/>
      <c r="ISO52" s="89"/>
      <c r="ISP52" s="89"/>
      <c r="ISQ52" s="89"/>
      <c r="ISR52" s="51"/>
      <c r="ITE52" s="89"/>
      <c r="ITF52" s="89"/>
      <c r="ITG52" s="89"/>
      <c r="ITH52" s="51"/>
      <c r="ITU52" s="89"/>
      <c r="ITV52" s="89"/>
      <c r="ITW52" s="89"/>
      <c r="ITX52" s="51"/>
      <c r="IUK52" s="89"/>
      <c r="IUL52" s="89"/>
      <c r="IUM52" s="89"/>
      <c r="IUN52" s="51"/>
      <c r="IVA52" s="89"/>
      <c r="IVB52" s="89"/>
      <c r="IVC52" s="89"/>
      <c r="IVD52" s="51"/>
      <c r="IVQ52" s="89"/>
      <c r="IVR52" s="89"/>
      <c r="IVS52" s="89"/>
      <c r="IVT52" s="51"/>
      <c r="IWG52" s="89"/>
      <c r="IWH52" s="89"/>
      <c r="IWI52" s="89"/>
      <c r="IWJ52" s="51"/>
      <c r="IWW52" s="89"/>
      <c r="IWX52" s="89"/>
      <c r="IWY52" s="89"/>
      <c r="IWZ52" s="51"/>
      <c r="IXM52" s="89"/>
      <c r="IXN52" s="89"/>
      <c r="IXO52" s="89"/>
      <c r="IXP52" s="51"/>
      <c r="IYC52" s="89"/>
      <c r="IYD52" s="89"/>
      <c r="IYE52" s="89"/>
      <c r="IYF52" s="51"/>
      <c r="IYS52" s="89"/>
      <c r="IYT52" s="89"/>
      <c r="IYU52" s="89"/>
      <c r="IYV52" s="51"/>
      <c r="IZI52" s="89"/>
      <c r="IZJ52" s="89"/>
      <c r="IZK52" s="89"/>
      <c r="IZL52" s="51"/>
      <c r="IZY52" s="89"/>
      <c r="IZZ52" s="89"/>
      <c r="JAA52" s="89"/>
      <c r="JAB52" s="51"/>
      <c r="JAO52" s="89"/>
      <c r="JAP52" s="89"/>
      <c r="JAQ52" s="89"/>
      <c r="JAR52" s="51"/>
      <c r="JBE52" s="89"/>
      <c r="JBF52" s="89"/>
      <c r="JBG52" s="89"/>
      <c r="JBH52" s="51"/>
      <c r="JBU52" s="89"/>
      <c r="JBV52" s="89"/>
      <c r="JBW52" s="89"/>
      <c r="JBX52" s="51"/>
      <c r="JCK52" s="89"/>
      <c r="JCL52" s="89"/>
      <c r="JCM52" s="89"/>
      <c r="JCN52" s="51"/>
      <c r="JDA52" s="89"/>
      <c r="JDB52" s="89"/>
      <c r="JDC52" s="89"/>
      <c r="JDD52" s="51"/>
      <c r="JDQ52" s="89"/>
      <c r="JDR52" s="89"/>
      <c r="JDS52" s="89"/>
      <c r="JDT52" s="51"/>
      <c r="JEG52" s="89"/>
      <c r="JEH52" s="89"/>
      <c r="JEI52" s="89"/>
      <c r="JEJ52" s="51"/>
      <c r="JEW52" s="89"/>
      <c r="JEX52" s="89"/>
      <c r="JEY52" s="89"/>
      <c r="JEZ52" s="51"/>
      <c r="JFM52" s="89"/>
      <c r="JFN52" s="89"/>
      <c r="JFO52" s="89"/>
      <c r="JFP52" s="51"/>
      <c r="JGC52" s="89"/>
      <c r="JGD52" s="89"/>
      <c r="JGE52" s="89"/>
      <c r="JGF52" s="51"/>
      <c r="JGS52" s="89"/>
      <c r="JGT52" s="89"/>
      <c r="JGU52" s="89"/>
      <c r="JGV52" s="51"/>
      <c r="JHI52" s="89"/>
      <c r="JHJ52" s="89"/>
      <c r="JHK52" s="89"/>
      <c r="JHL52" s="51"/>
      <c r="JHY52" s="89"/>
      <c r="JHZ52" s="89"/>
      <c r="JIA52" s="89"/>
      <c r="JIB52" s="51"/>
      <c r="JIO52" s="89"/>
      <c r="JIP52" s="89"/>
      <c r="JIQ52" s="89"/>
      <c r="JIR52" s="51"/>
      <c r="JJE52" s="89"/>
      <c r="JJF52" s="89"/>
      <c r="JJG52" s="89"/>
      <c r="JJH52" s="51"/>
      <c r="JJU52" s="89"/>
      <c r="JJV52" s="89"/>
      <c r="JJW52" s="89"/>
      <c r="JJX52" s="51"/>
      <c r="JKK52" s="89"/>
      <c r="JKL52" s="89"/>
      <c r="JKM52" s="89"/>
      <c r="JKN52" s="51"/>
      <c r="JLA52" s="89"/>
      <c r="JLB52" s="89"/>
      <c r="JLC52" s="89"/>
      <c r="JLD52" s="51"/>
      <c r="JLQ52" s="89"/>
      <c r="JLR52" s="89"/>
      <c r="JLS52" s="89"/>
      <c r="JLT52" s="51"/>
      <c r="JMG52" s="89"/>
      <c r="JMH52" s="89"/>
      <c r="JMI52" s="89"/>
      <c r="JMJ52" s="51"/>
      <c r="JMW52" s="89"/>
      <c r="JMX52" s="89"/>
      <c r="JMY52" s="89"/>
      <c r="JMZ52" s="51"/>
      <c r="JNM52" s="89"/>
      <c r="JNN52" s="89"/>
      <c r="JNO52" s="89"/>
      <c r="JNP52" s="51"/>
      <c r="JOC52" s="89"/>
      <c r="JOD52" s="89"/>
      <c r="JOE52" s="89"/>
      <c r="JOF52" s="51"/>
      <c r="JOS52" s="89"/>
      <c r="JOT52" s="89"/>
      <c r="JOU52" s="89"/>
      <c r="JOV52" s="51"/>
      <c r="JPI52" s="89"/>
      <c r="JPJ52" s="89"/>
      <c r="JPK52" s="89"/>
      <c r="JPL52" s="51"/>
      <c r="JPY52" s="89"/>
      <c r="JPZ52" s="89"/>
      <c r="JQA52" s="89"/>
      <c r="JQB52" s="51"/>
      <c r="JQO52" s="89"/>
      <c r="JQP52" s="89"/>
      <c r="JQQ52" s="89"/>
      <c r="JQR52" s="51"/>
      <c r="JRE52" s="89"/>
      <c r="JRF52" s="89"/>
      <c r="JRG52" s="89"/>
      <c r="JRH52" s="51"/>
      <c r="JRU52" s="89"/>
      <c r="JRV52" s="89"/>
      <c r="JRW52" s="89"/>
      <c r="JRX52" s="51"/>
      <c r="JSK52" s="89"/>
      <c r="JSL52" s="89"/>
      <c r="JSM52" s="89"/>
      <c r="JSN52" s="51"/>
      <c r="JTA52" s="89"/>
      <c r="JTB52" s="89"/>
      <c r="JTC52" s="89"/>
      <c r="JTD52" s="51"/>
      <c r="JTQ52" s="89"/>
      <c r="JTR52" s="89"/>
      <c r="JTS52" s="89"/>
      <c r="JTT52" s="51"/>
      <c r="JUG52" s="89"/>
      <c r="JUH52" s="89"/>
      <c r="JUI52" s="89"/>
      <c r="JUJ52" s="51"/>
      <c r="JUW52" s="89"/>
      <c r="JUX52" s="89"/>
      <c r="JUY52" s="89"/>
      <c r="JUZ52" s="51"/>
      <c r="JVM52" s="89"/>
      <c r="JVN52" s="89"/>
      <c r="JVO52" s="89"/>
      <c r="JVP52" s="51"/>
      <c r="JWC52" s="89"/>
      <c r="JWD52" s="89"/>
      <c r="JWE52" s="89"/>
      <c r="JWF52" s="51"/>
      <c r="JWS52" s="89"/>
      <c r="JWT52" s="89"/>
      <c r="JWU52" s="89"/>
      <c r="JWV52" s="51"/>
      <c r="JXI52" s="89"/>
      <c r="JXJ52" s="89"/>
      <c r="JXK52" s="89"/>
      <c r="JXL52" s="51"/>
      <c r="JXY52" s="89"/>
      <c r="JXZ52" s="89"/>
      <c r="JYA52" s="89"/>
      <c r="JYB52" s="51"/>
      <c r="JYO52" s="89"/>
      <c r="JYP52" s="89"/>
      <c r="JYQ52" s="89"/>
      <c r="JYR52" s="51"/>
      <c r="JZE52" s="89"/>
      <c r="JZF52" s="89"/>
      <c r="JZG52" s="89"/>
      <c r="JZH52" s="51"/>
      <c r="JZU52" s="89"/>
      <c r="JZV52" s="89"/>
      <c r="JZW52" s="89"/>
      <c r="JZX52" s="51"/>
      <c r="KAK52" s="89"/>
      <c r="KAL52" s="89"/>
      <c r="KAM52" s="89"/>
      <c r="KAN52" s="51"/>
      <c r="KBA52" s="89"/>
      <c r="KBB52" s="89"/>
      <c r="KBC52" s="89"/>
      <c r="KBD52" s="51"/>
      <c r="KBQ52" s="89"/>
      <c r="KBR52" s="89"/>
      <c r="KBS52" s="89"/>
      <c r="KBT52" s="51"/>
      <c r="KCG52" s="89"/>
      <c r="KCH52" s="89"/>
      <c r="KCI52" s="89"/>
      <c r="KCJ52" s="51"/>
      <c r="KCW52" s="89"/>
      <c r="KCX52" s="89"/>
      <c r="KCY52" s="89"/>
      <c r="KCZ52" s="51"/>
      <c r="KDM52" s="89"/>
      <c r="KDN52" s="89"/>
      <c r="KDO52" s="89"/>
      <c r="KDP52" s="51"/>
      <c r="KEC52" s="89"/>
      <c r="KED52" s="89"/>
      <c r="KEE52" s="89"/>
      <c r="KEF52" s="51"/>
      <c r="KES52" s="89"/>
      <c r="KET52" s="89"/>
      <c r="KEU52" s="89"/>
      <c r="KEV52" s="51"/>
      <c r="KFI52" s="89"/>
      <c r="KFJ52" s="89"/>
      <c r="KFK52" s="89"/>
      <c r="KFL52" s="51"/>
      <c r="KFY52" s="89"/>
      <c r="KFZ52" s="89"/>
      <c r="KGA52" s="89"/>
      <c r="KGB52" s="51"/>
      <c r="KGO52" s="89"/>
      <c r="KGP52" s="89"/>
      <c r="KGQ52" s="89"/>
      <c r="KGR52" s="51"/>
      <c r="KHE52" s="89"/>
      <c r="KHF52" s="89"/>
      <c r="KHG52" s="89"/>
      <c r="KHH52" s="51"/>
      <c r="KHU52" s="89"/>
      <c r="KHV52" s="89"/>
      <c r="KHW52" s="89"/>
      <c r="KHX52" s="51"/>
      <c r="KIK52" s="89"/>
      <c r="KIL52" s="89"/>
      <c r="KIM52" s="89"/>
      <c r="KIN52" s="51"/>
      <c r="KJA52" s="89"/>
      <c r="KJB52" s="89"/>
      <c r="KJC52" s="89"/>
      <c r="KJD52" s="51"/>
      <c r="KJQ52" s="89"/>
      <c r="KJR52" s="89"/>
      <c r="KJS52" s="89"/>
      <c r="KJT52" s="51"/>
      <c r="KKG52" s="89"/>
      <c r="KKH52" s="89"/>
      <c r="KKI52" s="89"/>
      <c r="KKJ52" s="51"/>
      <c r="KKW52" s="89"/>
      <c r="KKX52" s="89"/>
      <c r="KKY52" s="89"/>
      <c r="KKZ52" s="51"/>
      <c r="KLM52" s="89"/>
      <c r="KLN52" s="89"/>
      <c r="KLO52" s="89"/>
      <c r="KLP52" s="51"/>
      <c r="KMC52" s="89"/>
      <c r="KMD52" s="89"/>
      <c r="KME52" s="89"/>
      <c r="KMF52" s="51"/>
      <c r="KMS52" s="89"/>
      <c r="KMT52" s="89"/>
      <c r="KMU52" s="89"/>
      <c r="KMV52" s="51"/>
      <c r="KNI52" s="89"/>
      <c r="KNJ52" s="89"/>
      <c r="KNK52" s="89"/>
      <c r="KNL52" s="51"/>
      <c r="KNY52" s="89"/>
      <c r="KNZ52" s="89"/>
      <c r="KOA52" s="89"/>
      <c r="KOB52" s="51"/>
      <c r="KOO52" s="89"/>
      <c r="KOP52" s="89"/>
      <c r="KOQ52" s="89"/>
      <c r="KOR52" s="51"/>
      <c r="KPE52" s="89"/>
      <c r="KPF52" s="89"/>
      <c r="KPG52" s="89"/>
      <c r="KPH52" s="51"/>
      <c r="KPU52" s="89"/>
      <c r="KPV52" s="89"/>
      <c r="KPW52" s="89"/>
      <c r="KPX52" s="51"/>
      <c r="KQK52" s="89"/>
      <c r="KQL52" s="89"/>
      <c r="KQM52" s="89"/>
      <c r="KQN52" s="51"/>
      <c r="KRA52" s="89"/>
      <c r="KRB52" s="89"/>
      <c r="KRC52" s="89"/>
      <c r="KRD52" s="51"/>
      <c r="KRQ52" s="89"/>
      <c r="KRR52" s="89"/>
      <c r="KRS52" s="89"/>
      <c r="KRT52" s="51"/>
      <c r="KSG52" s="89"/>
      <c r="KSH52" s="89"/>
      <c r="KSI52" s="89"/>
      <c r="KSJ52" s="51"/>
      <c r="KSW52" s="89"/>
      <c r="KSX52" s="89"/>
      <c r="KSY52" s="89"/>
      <c r="KSZ52" s="51"/>
      <c r="KTM52" s="89"/>
      <c r="KTN52" s="89"/>
      <c r="KTO52" s="89"/>
      <c r="KTP52" s="51"/>
      <c r="KUC52" s="89"/>
      <c r="KUD52" s="89"/>
      <c r="KUE52" s="89"/>
      <c r="KUF52" s="51"/>
      <c r="KUS52" s="89"/>
      <c r="KUT52" s="89"/>
      <c r="KUU52" s="89"/>
      <c r="KUV52" s="51"/>
      <c r="KVI52" s="89"/>
      <c r="KVJ52" s="89"/>
      <c r="KVK52" s="89"/>
      <c r="KVL52" s="51"/>
      <c r="KVY52" s="89"/>
      <c r="KVZ52" s="89"/>
      <c r="KWA52" s="89"/>
      <c r="KWB52" s="51"/>
      <c r="KWO52" s="89"/>
      <c r="KWP52" s="89"/>
      <c r="KWQ52" s="89"/>
      <c r="KWR52" s="51"/>
      <c r="KXE52" s="89"/>
      <c r="KXF52" s="89"/>
      <c r="KXG52" s="89"/>
      <c r="KXH52" s="51"/>
      <c r="KXU52" s="89"/>
      <c r="KXV52" s="89"/>
      <c r="KXW52" s="89"/>
      <c r="KXX52" s="51"/>
      <c r="KYK52" s="89"/>
      <c r="KYL52" s="89"/>
      <c r="KYM52" s="89"/>
      <c r="KYN52" s="51"/>
      <c r="KZA52" s="89"/>
      <c r="KZB52" s="89"/>
      <c r="KZC52" s="89"/>
      <c r="KZD52" s="51"/>
      <c r="KZQ52" s="89"/>
      <c r="KZR52" s="89"/>
      <c r="KZS52" s="89"/>
      <c r="KZT52" s="51"/>
      <c r="LAG52" s="89"/>
      <c r="LAH52" s="89"/>
      <c r="LAI52" s="89"/>
      <c r="LAJ52" s="51"/>
      <c r="LAW52" s="89"/>
      <c r="LAX52" s="89"/>
      <c r="LAY52" s="89"/>
      <c r="LAZ52" s="51"/>
      <c r="LBM52" s="89"/>
      <c r="LBN52" s="89"/>
      <c r="LBO52" s="89"/>
      <c r="LBP52" s="51"/>
      <c r="LCC52" s="89"/>
      <c r="LCD52" s="89"/>
      <c r="LCE52" s="89"/>
      <c r="LCF52" s="51"/>
      <c r="LCS52" s="89"/>
      <c r="LCT52" s="89"/>
      <c r="LCU52" s="89"/>
      <c r="LCV52" s="51"/>
      <c r="LDI52" s="89"/>
      <c r="LDJ52" s="89"/>
      <c r="LDK52" s="89"/>
      <c r="LDL52" s="51"/>
      <c r="LDY52" s="89"/>
      <c r="LDZ52" s="89"/>
      <c r="LEA52" s="89"/>
      <c r="LEB52" s="51"/>
      <c r="LEO52" s="89"/>
      <c r="LEP52" s="89"/>
      <c r="LEQ52" s="89"/>
      <c r="LER52" s="51"/>
      <c r="LFE52" s="89"/>
      <c r="LFF52" s="89"/>
      <c r="LFG52" s="89"/>
      <c r="LFH52" s="51"/>
      <c r="LFU52" s="89"/>
      <c r="LFV52" s="89"/>
      <c r="LFW52" s="89"/>
      <c r="LFX52" s="51"/>
      <c r="LGK52" s="89"/>
      <c r="LGL52" s="89"/>
      <c r="LGM52" s="89"/>
      <c r="LGN52" s="51"/>
      <c r="LHA52" s="89"/>
      <c r="LHB52" s="89"/>
      <c r="LHC52" s="89"/>
      <c r="LHD52" s="51"/>
      <c r="LHQ52" s="89"/>
      <c r="LHR52" s="89"/>
      <c r="LHS52" s="89"/>
      <c r="LHT52" s="51"/>
      <c r="LIG52" s="89"/>
      <c r="LIH52" s="89"/>
      <c r="LII52" s="89"/>
      <c r="LIJ52" s="51"/>
      <c r="LIW52" s="89"/>
      <c r="LIX52" s="89"/>
      <c r="LIY52" s="89"/>
      <c r="LIZ52" s="51"/>
      <c r="LJM52" s="89"/>
      <c r="LJN52" s="89"/>
      <c r="LJO52" s="89"/>
      <c r="LJP52" s="51"/>
      <c r="LKC52" s="89"/>
      <c r="LKD52" s="89"/>
      <c r="LKE52" s="89"/>
      <c r="LKF52" s="51"/>
      <c r="LKS52" s="89"/>
      <c r="LKT52" s="89"/>
      <c r="LKU52" s="89"/>
      <c r="LKV52" s="51"/>
      <c r="LLI52" s="89"/>
      <c r="LLJ52" s="89"/>
      <c r="LLK52" s="89"/>
      <c r="LLL52" s="51"/>
      <c r="LLY52" s="89"/>
      <c r="LLZ52" s="89"/>
      <c r="LMA52" s="89"/>
      <c r="LMB52" s="51"/>
      <c r="LMO52" s="89"/>
      <c r="LMP52" s="89"/>
      <c r="LMQ52" s="89"/>
      <c r="LMR52" s="51"/>
      <c r="LNE52" s="89"/>
      <c r="LNF52" s="89"/>
      <c r="LNG52" s="89"/>
      <c r="LNH52" s="51"/>
      <c r="LNU52" s="89"/>
      <c r="LNV52" s="89"/>
      <c r="LNW52" s="89"/>
      <c r="LNX52" s="51"/>
      <c r="LOK52" s="89"/>
      <c r="LOL52" s="89"/>
      <c r="LOM52" s="89"/>
      <c r="LON52" s="51"/>
      <c r="LPA52" s="89"/>
      <c r="LPB52" s="89"/>
      <c r="LPC52" s="89"/>
      <c r="LPD52" s="51"/>
      <c r="LPQ52" s="89"/>
      <c r="LPR52" s="89"/>
      <c r="LPS52" s="89"/>
      <c r="LPT52" s="51"/>
      <c r="LQG52" s="89"/>
      <c r="LQH52" s="89"/>
      <c r="LQI52" s="89"/>
      <c r="LQJ52" s="51"/>
      <c r="LQW52" s="89"/>
      <c r="LQX52" s="89"/>
      <c r="LQY52" s="89"/>
      <c r="LQZ52" s="51"/>
      <c r="LRM52" s="89"/>
      <c r="LRN52" s="89"/>
      <c r="LRO52" s="89"/>
      <c r="LRP52" s="51"/>
      <c r="LSC52" s="89"/>
      <c r="LSD52" s="89"/>
      <c r="LSE52" s="89"/>
      <c r="LSF52" s="51"/>
      <c r="LSS52" s="89"/>
      <c r="LST52" s="89"/>
      <c r="LSU52" s="89"/>
      <c r="LSV52" s="51"/>
      <c r="LTI52" s="89"/>
      <c r="LTJ52" s="89"/>
      <c r="LTK52" s="89"/>
      <c r="LTL52" s="51"/>
      <c r="LTY52" s="89"/>
      <c r="LTZ52" s="89"/>
      <c r="LUA52" s="89"/>
      <c r="LUB52" s="51"/>
      <c r="LUO52" s="89"/>
      <c r="LUP52" s="89"/>
      <c r="LUQ52" s="89"/>
      <c r="LUR52" s="51"/>
      <c r="LVE52" s="89"/>
      <c r="LVF52" s="89"/>
      <c r="LVG52" s="89"/>
      <c r="LVH52" s="51"/>
      <c r="LVU52" s="89"/>
      <c r="LVV52" s="89"/>
      <c r="LVW52" s="89"/>
      <c r="LVX52" s="51"/>
      <c r="LWK52" s="89"/>
      <c r="LWL52" s="89"/>
      <c r="LWM52" s="89"/>
      <c r="LWN52" s="51"/>
      <c r="LXA52" s="89"/>
      <c r="LXB52" s="89"/>
      <c r="LXC52" s="89"/>
      <c r="LXD52" s="51"/>
      <c r="LXQ52" s="89"/>
      <c r="LXR52" s="89"/>
      <c r="LXS52" s="89"/>
      <c r="LXT52" s="51"/>
      <c r="LYG52" s="89"/>
      <c r="LYH52" s="89"/>
      <c r="LYI52" s="89"/>
      <c r="LYJ52" s="51"/>
      <c r="LYW52" s="89"/>
      <c r="LYX52" s="89"/>
      <c r="LYY52" s="89"/>
      <c r="LYZ52" s="51"/>
      <c r="LZM52" s="89"/>
      <c r="LZN52" s="89"/>
      <c r="LZO52" s="89"/>
      <c r="LZP52" s="51"/>
      <c r="MAC52" s="89"/>
      <c r="MAD52" s="89"/>
      <c r="MAE52" s="89"/>
      <c r="MAF52" s="51"/>
      <c r="MAS52" s="89"/>
      <c r="MAT52" s="89"/>
      <c r="MAU52" s="89"/>
      <c r="MAV52" s="51"/>
      <c r="MBI52" s="89"/>
      <c r="MBJ52" s="89"/>
      <c r="MBK52" s="89"/>
      <c r="MBL52" s="51"/>
      <c r="MBY52" s="89"/>
      <c r="MBZ52" s="89"/>
      <c r="MCA52" s="89"/>
      <c r="MCB52" s="51"/>
      <c r="MCO52" s="89"/>
      <c r="MCP52" s="89"/>
      <c r="MCQ52" s="89"/>
      <c r="MCR52" s="51"/>
      <c r="MDE52" s="89"/>
      <c r="MDF52" s="89"/>
      <c r="MDG52" s="89"/>
      <c r="MDH52" s="51"/>
      <c r="MDU52" s="89"/>
      <c r="MDV52" s="89"/>
      <c r="MDW52" s="89"/>
      <c r="MDX52" s="51"/>
      <c r="MEK52" s="89"/>
      <c r="MEL52" s="89"/>
      <c r="MEM52" s="89"/>
      <c r="MEN52" s="51"/>
      <c r="MFA52" s="89"/>
      <c r="MFB52" s="89"/>
      <c r="MFC52" s="89"/>
      <c r="MFD52" s="51"/>
      <c r="MFQ52" s="89"/>
      <c r="MFR52" s="89"/>
      <c r="MFS52" s="89"/>
      <c r="MFT52" s="51"/>
      <c r="MGG52" s="89"/>
      <c r="MGH52" s="89"/>
      <c r="MGI52" s="89"/>
      <c r="MGJ52" s="51"/>
      <c r="MGW52" s="89"/>
      <c r="MGX52" s="89"/>
      <c r="MGY52" s="89"/>
      <c r="MGZ52" s="51"/>
      <c r="MHM52" s="89"/>
      <c r="MHN52" s="89"/>
      <c r="MHO52" s="89"/>
      <c r="MHP52" s="51"/>
      <c r="MIC52" s="89"/>
      <c r="MID52" s="89"/>
      <c r="MIE52" s="89"/>
      <c r="MIF52" s="51"/>
      <c r="MIS52" s="89"/>
      <c r="MIT52" s="89"/>
      <c r="MIU52" s="89"/>
      <c r="MIV52" s="51"/>
      <c r="MJI52" s="89"/>
      <c r="MJJ52" s="89"/>
      <c r="MJK52" s="89"/>
      <c r="MJL52" s="51"/>
      <c r="MJY52" s="89"/>
      <c r="MJZ52" s="89"/>
      <c r="MKA52" s="89"/>
      <c r="MKB52" s="51"/>
      <c r="MKO52" s="89"/>
      <c r="MKP52" s="89"/>
      <c r="MKQ52" s="89"/>
      <c r="MKR52" s="51"/>
      <c r="MLE52" s="89"/>
      <c r="MLF52" s="89"/>
      <c r="MLG52" s="89"/>
      <c r="MLH52" s="51"/>
      <c r="MLU52" s="89"/>
      <c r="MLV52" s="89"/>
      <c r="MLW52" s="89"/>
      <c r="MLX52" s="51"/>
      <c r="MMK52" s="89"/>
      <c r="MML52" s="89"/>
      <c r="MMM52" s="89"/>
      <c r="MMN52" s="51"/>
      <c r="MNA52" s="89"/>
      <c r="MNB52" s="89"/>
      <c r="MNC52" s="89"/>
      <c r="MND52" s="51"/>
      <c r="MNQ52" s="89"/>
      <c r="MNR52" s="89"/>
      <c r="MNS52" s="89"/>
      <c r="MNT52" s="51"/>
      <c r="MOG52" s="89"/>
      <c r="MOH52" s="89"/>
      <c r="MOI52" s="89"/>
      <c r="MOJ52" s="51"/>
      <c r="MOW52" s="89"/>
      <c r="MOX52" s="89"/>
      <c r="MOY52" s="89"/>
      <c r="MOZ52" s="51"/>
      <c r="MPM52" s="89"/>
      <c r="MPN52" s="89"/>
      <c r="MPO52" s="89"/>
      <c r="MPP52" s="51"/>
      <c r="MQC52" s="89"/>
      <c r="MQD52" s="89"/>
      <c r="MQE52" s="89"/>
      <c r="MQF52" s="51"/>
      <c r="MQS52" s="89"/>
      <c r="MQT52" s="89"/>
      <c r="MQU52" s="89"/>
      <c r="MQV52" s="51"/>
      <c r="MRI52" s="89"/>
      <c r="MRJ52" s="89"/>
      <c r="MRK52" s="89"/>
      <c r="MRL52" s="51"/>
      <c r="MRY52" s="89"/>
      <c r="MRZ52" s="89"/>
      <c r="MSA52" s="89"/>
      <c r="MSB52" s="51"/>
      <c r="MSO52" s="89"/>
      <c r="MSP52" s="89"/>
      <c r="MSQ52" s="89"/>
      <c r="MSR52" s="51"/>
      <c r="MTE52" s="89"/>
      <c r="MTF52" s="89"/>
      <c r="MTG52" s="89"/>
      <c r="MTH52" s="51"/>
      <c r="MTU52" s="89"/>
      <c r="MTV52" s="89"/>
      <c r="MTW52" s="89"/>
      <c r="MTX52" s="51"/>
      <c r="MUK52" s="89"/>
      <c r="MUL52" s="89"/>
      <c r="MUM52" s="89"/>
      <c r="MUN52" s="51"/>
      <c r="MVA52" s="89"/>
      <c r="MVB52" s="89"/>
      <c r="MVC52" s="89"/>
      <c r="MVD52" s="51"/>
      <c r="MVQ52" s="89"/>
      <c r="MVR52" s="89"/>
      <c r="MVS52" s="89"/>
      <c r="MVT52" s="51"/>
      <c r="MWG52" s="89"/>
      <c r="MWH52" s="89"/>
      <c r="MWI52" s="89"/>
      <c r="MWJ52" s="51"/>
      <c r="MWW52" s="89"/>
      <c r="MWX52" s="89"/>
      <c r="MWY52" s="89"/>
      <c r="MWZ52" s="51"/>
      <c r="MXM52" s="89"/>
      <c r="MXN52" s="89"/>
      <c r="MXO52" s="89"/>
      <c r="MXP52" s="51"/>
      <c r="MYC52" s="89"/>
      <c r="MYD52" s="89"/>
      <c r="MYE52" s="89"/>
      <c r="MYF52" s="51"/>
      <c r="MYS52" s="89"/>
      <c r="MYT52" s="89"/>
      <c r="MYU52" s="89"/>
      <c r="MYV52" s="51"/>
      <c r="MZI52" s="89"/>
      <c r="MZJ52" s="89"/>
      <c r="MZK52" s="89"/>
      <c r="MZL52" s="51"/>
      <c r="MZY52" s="89"/>
      <c r="MZZ52" s="89"/>
      <c r="NAA52" s="89"/>
      <c r="NAB52" s="51"/>
      <c r="NAO52" s="89"/>
      <c r="NAP52" s="89"/>
      <c r="NAQ52" s="89"/>
      <c r="NAR52" s="51"/>
      <c r="NBE52" s="89"/>
      <c r="NBF52" s="89"/>
      <c r="NBG52" s="89"/>
      <c r="NBH52" s="51"/>
      <c r="NBU52" s="89"/>
      <c r="NBV52" s="89"/>
      <c r="NBW52" s="89"/>
      <c r="NBX52" s="51"/>
      <c r="NCK52" s="89"/>
      <c r="NCL52" s="89"/>
      <c r="NCM52" s="89"/>
      <c r="NCN52" s="51"/>
      <c r="NDA52" s="89"/>
      <c r="NDB52" s="89"/>
      <c r="NDC52" s="89"/>
      <c r="NDD52" s="51"/>
      <c r="NDQ52" s="89"/>
      <c r="NDR52" s="89"/>
      <c r="NDS52" s="89"/>
      <c r="NDT52" s="51"/>
      <c r="NEG52" s="89"/>
      <c r="NEH52" s="89"/>
      <c r="NEI52" s="89"/>
      <c r="NEJ52" s="51"/>
      <c r="NEW52" s="89"/>
      <c r="NEX52" s="89"/>
      <c r="NEY52" s="89"/>
      <c r="NEZ52" s="51"/>
      <c r="NFM52" s="89"/>
      <c r="NFN52" s="89"/>
      <c r="NFO52" s="89"/>
      <c r="NFP52" s="51"/>
      <c r="NGC52" s="89"/>
      <c r="NGD52" s="89"/>
      <c r="NGE52" s="89"/>
      <c r="NGF52" s="51"/>
      <c r="NGS52" s="89"/>
      <c r="NGT52" s="89"/>
      <c r="NGU52" s="89"/>
      <c r="NGV52" s="51"/>
      <c r="NHI52" s="89"/>
      <c r="NHJ52" s="89"/>
      <c r="NHK52" s="89"/>
      <c r="NHL52" s="51"/>
      <c r="NHY52" s="89"/>
      <c r="NHZ52" s="89"/>
      <c r="NIA52" s="89"/>
      <c r="NIB52" s="51"/>
      <c r="NIO52" s="89"/>
      <c r="NIP52" s="89"/>
      <c r="NIQ52" s="89"/>
      <c r="NIR52" s="51"/>
      <c r="NJE52" s="89"/>
      <c r="NJF52" s="89"/>
      <c r="NJG52" s="89"/>
      <c r="NJH52" s="51"/>
      <c r="NJU52" s="89"/>
      <c r="NJV52" s="89"/>
      <c r="NJW52" s="89"/>
      <c r="NJX52" s="51"/>
      <c r="NKK52" s="89"/>
      <c r="NKL52" s="89"/>
      <c r="NKM52" s="89"/>
      <c r="NKN52" s="51"/>
      <c r="NLA52" s="89"/>
      <c r="NLB52" s="89"/>
      <c r="NLC52" s="89"/>
      <c r="NLD52" s="51"/>
      <c r="NLQ52" s="89"/>
      <c r="NLR52" s="89"/>
      <c r="NLS52" s="89"/>
      <c r="NLT52" s="51"/>
      <c r="NMG52" s="89"/>
      <c r="NMH52" s="89"/>
      <c r="NMI52" s="89"/>
      <c r="NMJ52" s="51"/>
      <c r="NMW52" s="89"/>
      <c r="NMX52" s="89"/>
      <c r="NMY52" s="89"/>
      <c r="NMZ52" s="51"/>
      <c r="NNM52" s="89"/>
      <c r="NNN52" s="89"/>
      <c r="NNO52" s="89"/>
      <c r="NNP52" s="51"/>
      <c r="NOC52" s="89"/>
      <c r="NOD52" s="89"/>
      <c r="NOE52" s="89"/>
      <c r="NOF52" s="51"/>
      <c r="NOS52" s="89"/>
      <c r="NOT52" s="89"/>
      <c r="NOU52" s="89"/>
      <c r="NOV52" s="51"/>
      <c r="NPI52" s="89"/>
      <c r="NPJ52" s="89"/>
      <c r="NPK52" s="89"/>
      <c r="NPL52" s="51"/>
      <c r="NPY52" s="89"/>
      <c r="NPZ52" s="89"/>
      <c r="NQA52" s="89"/>
      <c r="NQB52" s="51"/>
      <c r="NQO52" s="89"/>
      <c r="NQP52" s="89"/>
      <c r="NQQ52" s="89"/>
      <c r="NQR52" s="51"/>
      <c r="NRE52" s="89"/>
      <c r="NRF52" s="89"/>
      <c r="NRG52" s="89"/>
      <c r="NRH52" s="51"/>
      <c r="NRU52" s="89"/>
      <c r="NRV52" s="89"/>
      <c r="NRW52" s="89"/>
      <c r="NRX52" s="51"/>
      <c r="NSK52" s="89"/>
      <c r="NSL52" s="89"/>
      <c r="NSM52" s="89"/>
      <c r="NSN52" s="51"/>
      <c r="NTA52" s="89"/>
      <c r="NTB52" s="89"/>
      <c r="NTC52" s="89"/>
      <c r="NTD52" s="51"/>
      <c r="NTQ52" s="89"/>
      <c r="NTR52" s="89"/>
      <c r="NTS52" s="89"/>
      <c r="NTT52" s="51"/>
      <c r="NUG52" s="89"/>
      <c r="NUH52" s="89"/>
      <c r="NUI52" s="89"/>
      <c r="NUJ52" s="51"/>
      <c r="NUW52" s="89"/>
      <c r="NUX52" s="89"/>
      <c r="NUY52" s="89"/>
      <c r="NUZ52" s="51"/>
      <c r="NVM52" s="89"/>
      <c r="NVN52" s="89"/>
      <c r="NVO52" s="89"/>
      <c r="NVP52" s="51"/>
      <c r="NWC52" s="89"/>
      <c r="NWD52" s="89"/>
      <c r="NWE52" s="89"/>
      <c r="NWF52" s="51"/>
      <c r="NWS52" s="89"/>
      <c r="NWT52" s="89"/>
      <c r="NWU52" s="89"/>
      <c r="NWV52" s="51"/>
      <c r="NXI52" s="89"/>
      <c r="NXJ52" s="89"/>
      <c r="NXK52" s="89"/>
      <c r="NXL52" s="51"/>
      <c r="NXY52" s="89"/>
      <c r="NXZ52" s="89"/>
      <c r="NYA52" s="89"/>
      <c r="NYB52" s="51"/>
      <c r="NYO52" s="89"/>
      <c r="NYP52" s="89"/>
      <c r="NYQ52" s="89"/>
      <c r="NYR52" s="51"/>
      <c r="NZE52" s="89"/>
      <c r="NZF52" s="89"/>
      <c r="NZG52" s="89"/>
      <c r="NZH52" s="51"/>
      <c r="NZU52" s="89"/>
      <c r="NZV52" s="89"/>
      <c r="NZW52" s="89"/>
      <c r="NZX52" s="51"/>
      <c r="OAK52" s="89"/>
      <c r="OAL52" s="89"/>
      <c r="OAM52" s="89"/>
      <c r="OAN52" s="51"/>
      <c r="OBA52" s="89"/>
      <c r="OBB52" s="89"/>
      <c r="OBC52" s="89"/>
      <c r="OBD52" s="51"/>
      <c r="OBQ52" s="89"/>
      <c r="OBR52" s="89"/>
      <c r="OBS52" s="89"/>
      <c r="OBT52" s="51"/>
      <c r="OCG52" s="89"/>
      <c r="OCH52" s="89"/>
      <c r="OCI52" s="89"/>
      <c r="OCJ52" s="51"/>
      <c r="OCW52" s="89"/>
      <c r="OCX52" s="89"/>
      <c r="OCY52" s="89"/>
      <c r="OCZ52" s="51"/>
      <c r="ODM52" s="89"/>
      <c r="ODN52" s="89"/>
      <c r="ODO52" s="89"/>
      <c r="ODP52" s="51"/>
      <c r="OEC52" s="89"/>
      <c r="OED52" s="89"/>
      <c r="OEE52" s="89"/>
      <c r="OEF52" s="51"/>
      <c r="OES52" s="89"/>
      <c r="OET52" s="89"/>
      <c r="OEU52" s="89"/>
      <c r="OEV52" s="51"/>
      <c r="OFI52" s="89"/>
      <c r="OFJ52" s="89"/>
      <c r="OFK52" s="89"/>
      <c r="OFL52" s="51"/>
      <c r="OFY52" s="89"/>
      <c r="OFZ52" s="89"/>
      <c r="OGA52" s="89"/>
      <c r="OGB52" s="51"/>
      <c r="OGO52" s="89"/>
      <c r="OGP52" s="89"/>
      <c r="OGQ52" s="89"/>
      <c r="OGR52" s="51"/>
      <c r="OHE52" s="89"/>
      <c r="OHF52" s="89"/>
      <c r="OHG52" s="89"/>
      <c r="OHH52" s="51"/>
      <c r="OHU52" s="89"/>
      <c r="OHV52" s="89"/>
      <c r="OHW52" s="89"/>
      <c r="OHX52" s="51"/>
      <c r="OIK52" s="89"/>
      <c r="OIL52" s="89"/>
      <c r="OIM52" s="89"/>
      <c r="OIN52" s="51"/>
      <c r="OJA52" s="89"/>
      <c r="OJB52" s="89"/>
      <c r="OJC52" s="89"/>
      <c r="OJD52" s="51"/>
      <c r="OJQ52" s="89"/>
      <c r="OJR52" s="89"/>
      <c r="OJS52" s="89"/>
      <c r="OJT52" s="51"/>
      <c r="OKG52" s="89"/>
      <c r="OKH52" s="89"/>
      <c r="OKI52" s="89"/>
      <c r="OKJ52" s="51"/>
      <c r="OKW52" s="89"/>
      <c r="OKX52" s="89"/>
      <c r="OKY52" s="89"/>
      <c r="OKZ52" s="51"/>
      <c r="OLM52" s="89"/>
      <c r="OLN52" s="89"/>
      <c r="OLO52" s="89"/>
      <c r="OLP52" s="51"/>
      <c r="OMC52" s="89"/>
      <c r="OMD52" s="89"/>
      <c r="OME52" s="89"/>
      <c r="OMF52" s="51"/>
      <c r="OMS52" s="89"/>
      <c r="OMT52" s="89"/>
      <c r="OMU52" s="89"/>
      <c r="OMV52" s="51"/>
      <c r="ONI52" s="89"/>
      <c r="ONJ52" s="89"/>
      <c r="ONK52" s="89"/>
      <c r="ONL52" s="51"/>
      <c r="ONY52" s="89"/>
      <c r="ONZ52" s="89"/>
      <c r="OOA52" s="89"/>
      <c r="OOB52" s="51"/>
      <c r="OOO52" s="89"/>
      <c r="OOP52" s="89"/>
      <c r="OOQ52" s="89"/>
      <c r="OOR52" s="51"/>
      <c r="OPE52" s="89"/>
      <c r="OPF52" s="89"/>
      <c r="OPG52" s="89"/>
      <c r="OPH52" s="51"/>
      <c r="OPU52" s="89"/>
      <c r="OPV52" s="89"/>
      <c r="OPW52" s="89"/>
      <c r="OPX52" s="51"/>
      <c r="OQK52" s="89"/>
      <c r="OQL52" s="89"/>
      <c r="OQM52" s="89"/>
      <c r="OQN52" s="51"/>
      <c r="ORA52" s="89"/>
      <c r="ORB52" s="89"/>
      <c r="ORC52" s="89"/>
      <c r="ORD52" s="51"/>
      <c r="ORQ52" s="89"/>
      <c r="ORR52" s="89"/>
      <c r="ORS52" s="89"/>
      <c r="ORT52" s="51"/>
      <c r="OSG52" s="89"/>
      <c r="OSH52" s="89"/>
      <c r="OSI52" s="89"/>
      <c r="OSJ52" s="51"/>
      <c r="OSW52" s="89"/>
      <c r="OSX52" s="89"/>
      <c r="OSY52" s="89"/>
      <c r="OSZ52" s="51"/>
      <c r="OTM52" s="89"/>
      <c r="OTN52" s="89"/>
      <c r="OTO52" s="89"/>
      <c r="OTP52" s="51"/>
      <c r="OUC52" s="89"/>
      <c r="OUD52" s="89"/>
      <c r="OUE52" s="89"/>
      <c r="OUF52" s="51"/>
      <c r="OUS52" s="89"/>
      <c r="OUT52" s="89"/>
      <c r="OUU52" s="89"/>
      <c r="OUV52" s="51"/>
      <c r="OVI52" s="89"/>
      <c r="OVJ52" s="89"/>
      <c r="OVK52" s="89"/>
      <c r="OVL52" s="51"/>
      <c r="OVY52" s="89"/>
      <c r="OVZ52" s="89"/>
      <c r="OWA52" s="89"/>
      <c r="OWB52" s="51"/>
      <c r="OWO52" s="89"/>
      <c r="OWP52" s="89"/>
      <c r="OWQ52" s="89"/>
      <c r="OWR52" s="51"/>
      <c r="OXE52" s="89"/>
      <c r="OXF52" s="89"/>
      <c r="OXG52" s="89"/>
      <c r="OXH52" s="51"/>
      <c r="OXU52" s="89"/>
      <c r="OXV52" s="89"/>
      <c r="OXW52" s="89"/>
      <c r="OXX52" s="51"/>
      <c r="OYK52" s="89"/>
      <c r="OYL52" s="89"/>
      <c r="OYM52" s="89"/>
      <c r="OYN52" s="51"/>
      <c r="OZA52" s="89"/>
      <c r="OZB52" s="89"/>
      <c r="OZC52" s="89"/>
      <c r="OZD52" s="51"/>
      <c r="OZQ52" s="89"/>
      <c r="OZR52" s="89"/>
      <c r="OZS52" s="89"/>
      <c r="OZT52" s="51"/>
      <c r="PAG52" s="89"/>
      <c r="PAH52" s="89"/>
      <c r="PAI52" s="89"/>
      <c r="PAJ52" s="51"/>
      <c r="PAW52" s="89"/>
      <c r="PAX52" s="89"/>
      <c r="PAY52" s="89"/>
      <c r="PAZ52" s="51"/>
      <c r="PBM52" s="89"/>
      <c r="PBN52" s="89"/>
      <c r="PBO52" s="89"/>
      <c r="PBP52" s="51"/>
      <c r="PCC52" s="89"/>
      <c r="PCD52" s="89"/>
      <c r="PCE52" s="89"/>
      <c r="PCF52" s="51"/>
      <c r="PCS52" s="89"/>
      <c r="PCT52" s="89"/>
      <c r="PCU52" s="89"/>
      <c r="PCV52" s="51"/>
      <c r="PDI52" s="89"/>
      <c r="PDJ52" s="89"/>
      <c r="PDK52" s="89"/>
      <c r="PDL52" s="51"/>
      <c r="PDY52" s="89"/>
      <c r="PDZ52" s="89"/>
      <c r="PEA52" s="89"/>
      <c r="PEB52" s="51"/>
      <c r="PEO52" s="89"/>
      <c r="PEP52" s="89"/>
      <c r="PEQ52" s="89"/>
      <c r="PER52" s="51"/>
      <c r="PFE52" s="89"/>
      <c r="PFF52" s="89"/>
      <c r="PFG52" s="89"/>
      <c r="PFH52" s="51"/>
      <c r="PFU52" s="89"/>
      <c r="PFV52" s="89"/>
      <c r="PFW52" s="89"/>
      <c r="PFX52" s="51"/>
      <c r="PGK52" s="89"/>
      <c r="PGL52" s="89"/>
      <c r="PGM52" s="89"/>
      <c r="PGN52" s="51"/>
      <c r="PHA52" s="89"/>
      <c r="PHB52" s="89"/>
      <c r="PHC52" s="89"/>
      <c r="PHD52" s="51"/>
      <c r="PHQ52" s="89"/>
      <c r="PHR52" s="89"/>
      <c r="PHS52" s="89"/>
      <c r="PHT52" s="51"/>
      <c r="PIG52" s="89"/>
      <c r="PIH52" s="89"/>
      <c r="PII52" s="89"/>
      <c r="PIJ52" s="51"/>
      <c r="PIW52" s="89"/>
      <c r="PIX52" s="89"/>
      <c r="PIY52" s="89"/>
      <c r="PIZ52" s="51"/>
      <c r="PJM52" s="89"/>
      <c r="PJN52" s="89"/>
      <c r="PJO52" s="89"/>
      <c r="PJP52" s="51"/>
      <c r="PKC52" s="89"/>
      <c r="PKD52" s="89"/>
      <c r="PKE52" s="89"/>
      <c r="PKF52" s="51"/>
      <c r="PKS52" s="89"/>
      <c r="PKT52" s="89"/>
      <c r="PKU52" s="89"/>
      <c r="PKV52" s="51"/>
      <c r="PLI52" s="89"/>
      <c r="PLJ52" s="89"/>
      <c r="PLK52" s="89"/>
      <c r="PLL52" s="51"/>
      <c r="PLY52" s="89"/>
      <c r="PLZ52" s="89"/>
      <c r="PMA52" s="89"/>
      <c r="PMB52" s="51"/>
      <c r="PMO52" s="89"/>
      <c r="PMP52" s="89"/>
      <c r="PMQ52" s="89"/>
      <c r="PMR52" s="51"/>
      <c r="PNE52" s="89"/>
      <c r="PNF52" s="89"/>
      <c r="PNG52" s="89"/>
      <c r="PNH52" s="51"/>
      <c r="PNU52" s="89"/>
      <c r="PNV52" s="89"/>
      <c r="PNW52" s="89"/>
      <c r="PNX52" s="51"/>
      <c r="POK52" s="89"/>
      <c r="POL52" s="89"/>
      <c r="POM52" s="89"/>
      <c r="PON52" s="51"/>
      <c r="PPA52" s="89"/>
      <c r="PPB52" s="89"/>
      <c r="PPC52" s="89"/>
      <c r="PPD52" s="51"/>
      <c r="PPQ52" s="89"/>
      <c r="PPR52" s="89"/>
      <c r="PPS52" s="89"/>
      <c r="PPT52" s="51"/>
      <c r="PQG52" s="89"/>
      <c r="PQH52" s="89"/>
      <c r="PQI52" s="89"/>
      <c r="PQJ52" s="51"/>
      <c r="PQW52" s="89"/>
      <c r="PQX52" s="89"/>
      <c r="PQY52" s="89"/>
      <c r="PQZ52" s="51"/>
      <c r="PRM52" s="89"/>
      <c r="PRN52" s="89"/>
      <c r="PRO52" s="89"/>
      <c r="PRP52" s="51"/>
      <c r="PSC52" s="89"/>
      <c r="PSD52" s="89"/>
      <c r="PSE52" s="89"/>
      <c r="PSF52" s="51"/>
      <c r="PSS52" s="89"/>
      <c r="PST52" s="89"/>
      <c r="PSU52" s="89"/>
      <c r="PSV52" s="51"/>
      <c r="PTI52" s="89"/>
      <c r="PTJ52" s="89"/>
      <c r="PTK52" s="89"/>
      <c r="PTL52" s="51"/>
      <c r="PTY52" s="89"/>
      <c r="PTZ52" s="89"/>
      <c r="PUA52" s="89"/>
      <c r="PUB52" s="51"/>
      <c r="PUO52" s="89"/>
      <c r="PUP52" s="89"/>
      <c r="PUQ52" s="89"/>
      <c r="PUR52" s="51"/>
      <c r="PVE52" s="89"/>
      <c r="PVF52" s="89"/>
      <c r="PVG52" s="89"/>
      <c r="PVH52" s="51"/>
      <c r="PVU52" s="89"/>
      <c r="PVV52" s="89"/>
      <c r="PVW52" s="89"/>
      <c r="PVX52" s="51"/>
      <c r="PWK52" s="89"/>
      <c r="PWL52" s="89"/>
      <c r="PWM52" s="89"/>
      <c r="PWN52" s="51"/>
      <c r="PXA52" s="89"/>
      <c r="PXB52" s="89"/>
      <c r="PXC52" s="89"/>
      <c r="PXD52" s="51"/>
      <c r="PXQ52" s="89"/>
      <c r="PXR52" s="89"/>
      <c r="PXS52" s="89"/>
      <c r="PXT52" s="51"/>
      <c r="PYG52" s="89"/>
      <c r="PYH52" s="89"/>
      <c r="PYI52" s="89"/>
      <c r="PYJ52" s="51"/>
      <c r="PYW52" s="89"/>
      <c r="PYX52" s="89"/>
      <c r="PYY52" s="89"/>
      <c r="PYZ52" s="51"/>
      <c r="PZM52" s="89"/>
      <c r="PZN52" s="89"/>
      <c r="PZO52" s="89"/>
      <c r="PZP52" s="51"/>
      <c r="QAC52" s="89"/>
      <c r="QAD52" s="89"/>
      <c r="QAE52" s="89"/>
      <c r="QAF52" s="51"/>
      <c r="QAS52" s="89"/>
      <c r="QAT52" s="89"/>
      <c r="QAU52" s="89"/>
      <c r="QAV52" s="51"/>
      <c r="QBI52" s="89"/>
      <c r="QBJ52" s="89"/>
      <c r="QBK52" s="89"/>
      <c r="QBL52" s="51"/>
      <c r="QBY52" s="89"/>
      <c r="QBZ52" s="89"/>
      <c r="QCA52" s="89"/>
      <c r="QCB52" s="51"/>
      <c r="QCO52" s="89"/>
      <c r="QCP52" s="89"/>
      <c r="QCQ52" s="89"/>
      <c r="QCR52" s="51"/>
      <c r="QDE52" s="89"/>
      <c r="QDF52" s="89"/>
      <c r="QDG52" s="89"/>
      <c r="QDH52" s="51"/>
      <c r="QDU52" s="89"/>
      <c r="QDV52" s="89"/>
      <c r="QDW52" s="89"/>
      <c r="QDX52" s="51"/>
      <c r="QEK52" s="89"/>
      <c r="QEL52" s="89"/>
      <c r="QEM52" s="89"/>
      <c r="QEN52" s="51"/>
      <c r="QFA52" s="89"/>
      <c r="QFB52" s="89"/>
      <c r="QFC52" s="89"/>
      <c r="QFD52" s="51"/>
      <c r="QFQ52" s="89"/>
      <c r="QFR52" s="89"/>
      <c r="QFS52" s="89"/>
      <c r="QFT52" s="51"/>
      <c r="QGG52" s="89"/>
      <c r="QGH52" s="89"/>
      <c r="QGI52" s="89"/>
      <c r="QGJ52" s="51"/>
      <c r="QGW52" s="89"/>
      <c r="QGX52" s="89"/>
      <c r="QGY52" s="89"/>
      <c r="QGZ52" s="51"/>
      <c r="QHM52" s="89"/>
      <c r="QHN52" s="89"/>
      <c r="QHO52" s="89"/>
      <c r="QHP52" s="51"/>
      <c r="QIC52" s="89"/>
      <c r="QID52" s="89"/>
      <c r="QIE52" s="89"/>
      <c r="QIF52" s="51"/>
      <c r="QIS52" s="89"/>
      <c r="QIT52" s="89"/>
      <c r="QIU52" s="89"/>
      <c r="QIV52" s="51"/>
      <c r="QJI52" s="89"/>
      <c r="QJJ52" s="89"/>
      <c r="QJK52" s="89"/>
      <c r="QJL52" s="51"/>
      <c r="QJY52" s="89"/>
      <c r="QJZ52" s="89"/>
      <c r="QKA52" s="89"/>
      <c r="QKB52" s="51"/>
      <c r="QKO52" s="89"/>
      <c r="QKP52" s="89"/>
      <c r="QKQ52" s="89"/>
      <c r="QKR52" s="51"/>
      <c r="QLE52" s="89"/>
      <c r="QLF52" s="89"/>
      <c r="QLG52" s="89"/>
      <c r="QLH52" s="51"/>
      <c r="QLU52" s="89"/>
      <c r="QLV52" s="89"/>
      <c r="QLW52" s="89"/>
      <c r="QLX52" s="51"/>
      <c r="QMK52" s="89"/>
      <c r="QML52" s="89"/>
      <c r="QMM52" s="89"/>
      <c r="QMN52" s="51"/>
      <c r="QNA52" s="89"/>
      <c r="QNB52" s="89"/>
      <c r="QNC52" s="89"/>
      <c r="QND52" s="51"/>
      <c r="QNQ52" s="89"/>
      <c r="QNR52" s="89"/>
      <c r="QNS52" s="89"/>
      <c r="QNT52" s="51"/>
      <c r="QOG52" s="89"/>
      <c r="QOH52" s="89"/>
      <c r="QOI52" s="89"/>
      <c r="QOJ52" s="51"/>
      <c r="QOW52" s="89"/>
      <c r="QOX52" s="89"/>
      <c r="QOY52" s="89"/>
      <c r="QOZ52" s="51"/>
      <c r="QPM52" s="89"/>
      <c r="QPN52" s="89"/>
      <c r="QPO52" s="89"/>
      <c r="QPP52" s="51"/>
      <c r="QQC52" s="89"/>
      <c r="QQD52" s="89"/>
      <c r="QQE52" s="89"/>
      <c r="QQF52" s="51"/>
      <c r="QQS52" s="89"/>
      <c r="QQT52" s="89"/>
      <c r="QQU52" s="89"/>
      <c r="QQV52" s="51"/>
      <c r="QRI52" s="89"/>
      <c r="QRJ52" s="89"/>
      <c r="QRK52" s="89"/>
      <c r="QRL52" s="51"/>
      <c r="QRY52" s="89"/>
      <c r="QRZ52" s="89"/>
      <c r="QSA52" s="89"/>
      <c r="QSB52" s="51"/>
      <c r="QSO52" s="89"/>
      <c r="QSP52" s="89"/>
      <c r="QSQ52" s="89"/>
      <c r="QSR52" s="51"/>
      <c r="QTE52" s="89"/>
      <c r="QTF52" s="89"/>
      <c r="QTG52" s="89"/>
      <c r="QTH52" s="51"/>
      <c r="QTU52" s="89"/>
      <c r="QTV52" s="89"/>
      <c r="QTW52" s="89"/>
      <c r="QTX52" s="51"/>
      <c r="QUK52" s="89"/>
      <c r="QUL52" s="89"/>
      <c r="QUM52" s="89"/>
      <c r="QUN52" s="51"/>
      <c r="QVA52" s="89"/>
      <c r="QVB52" s="89"/>
      <c r="QVC52" s="89"/>
      <c r="QVD52" s="51"/>
      <c r="QVQ52" s="89"/>
      <c r="QVR52" s="89"/>
      <c r="QVS52" s="89"/>
      <c r="QVT52" s="51"/>
      <c r="QWG52" s="89"/>
      <c r="QWH52" s="89"/>
      <c r="QWI52" s="89"/>
      <c r="QWJ52" s="51"/>
      <c r="QWW52" s="89"/>
      <c r="QWX52" s="89"/>
      <c r="QWY52" s="89"/>
      <c r="QWZ52" s="51"/>
      <c r="QXM52" s="89"/>
      <c r="QXN52" s="89"/>
      <c r="QXO52" s="89"/>
      <c r="QXP52" s="51"/>
      <c r="QYC52" s="89"/>
      <c r="QYD52" s="89"/>
      <c r="QYE52" s="89"/>
      <c r="QYF52" s="51"/>
      <c r="QYS52" s="89"/>
      <c r="QYT52" s="89"/>
      <c r="QYU52" s="89"/>
      <c r="QYV52" s="51"/>
      <c r="QZI52" s="89"/>
      <c r="QZJ52" s="89"/>
      <c r="QZK52" s="89"/>
      <c r="QZL52" s="51"/>
      <c r="QZY52" s="89"/>
      <c r="QZZ52" s="89"/>
      <c r="RAA52" s="89"/>
      <c r="RAB52" s="51"/>
      <c r="RAO52" s="89"/>
      <c r="RAP52" s="89"/>
      <c r="RAQ52" s="89"/>
      <c r="RAR52" s="51"/>
      <c r="RBE52" s="89"/>
      <c r="RBF52" s="89"/>
      <c r="RBG52" s="89"/>
      <c r="RBH52" s="51"/>
      <c r="RBU52" s="89"/>
      <c r="RBV52" s="89"/>
      <c r="RBW52" s="89"/>
      <c r="RBX52" s="51"/>
      <c r="RCK52" s="89"/>
      <c r="RCL52" s="89"/>
      <c r="RCM52" s="89"/>
      <c r="RCN52" s="51"/>
      <c r="RDA52" s="89"/>
      <c r="RDB52" s="89"/>
      <c r="RDC52" s="89"/>
      <c r="RDD52" s="51"/>
      <c r="RDQ52" s="89"/>
      <c r="RDR52" s="89"/>
      <c r="RDS52" s="89"/>
      <c r="RDT52" s="51"/>
      <c r="REG52" s="89"/>
      <c r="REH52" s="89"/>
      <c r="REI52" s="89"/>
      <c r="REJ52" s="51"/>
      <c r="REW52" s="89"/>
      <c r="REX52" s="89"/>
      <c r="REY52" s="89"/>
      <c r="REZ52" s="51"/>
      <c r="RFM52" s="89"/>
      <c r="RFN52" s="89"/>
      <c r="RFO52" s="89"/>
      <c r="RFP52" s="51"/>
      <c r="RGC52" s="89"/>
      <c r="RGD52" s="89"/>
      <c r="RGE52" s="89"/>
      <c r="RGF52" s="51"/>
      <c r="RGS52" s="89"/>
      <c r="RGT52" s="89"/>
      <c r="RGU52" s="89"/>
      <c r="RGV52" s="51"/>
      <c r="RHI52" s="89"/>
      <c r="RHJ52" s="89"/>
      <c r="RHK52" s="89"/>
      <c r="RHL52" s="51"/>
      <c r="RHY52" s="89"/>
      <c r="RHZ52" s="89"/>
      <c r="RIA52" s="89"/>
      <c r="RIB52" s="51"/>
      <c r="RIO52" s="89"/>
      <c r="RIP52" s="89"/>
      <c r="RIQ52" s="89"/>
      <c r="RIR52" s="51"/>
      <c r="RJE52" s="89"/>
      <c r="RJF52" s="89"/>
      <c r="RJG52" s="89"/>
      <c r="RJH52" s="51"/>
      <c r="RJU52" s="89"/>
      <c r="RJV52" s="89"/>
      <c r="RJW52" s="89"/>
      <c r="RJX52" s="51"/>
      <c r="RKK52" s="89"/>
      <c r="RKL52" s="89"/>
      <c r="RKM52" s="89"/>
      <c r="RKN52" s="51"/>
      <c r="RLA52" s="89"/>
      <c r="RLB52" s="89"/>
      <c r="RLC52" s="89"/>
      <c r="RLD52" s="51"/>
      <c r="RLQ52" s="89"/>
      <c r="RLR52" s="89"/>
      <c r="RLS52" s="89"/>
      <c r="RLT52" s="51"/>
      <c r="RMG52" s="89"/>
      <c r="RMH52" s="89"/>
      <c r="RMI52" s="89"/>
      <c r="RMJ52" s="51"/>
      <c r="RMW52" s="89"/>
      <c r="RMX52" s="89"/>
      <c r="RMY52" s="89"/>
      <c r="RMZ52" s="51"/>
      <c r="RNM52" s="89"/>
      <c r="RNN52" s="89"/>
      <c r="RNO52" s="89"/>
      <c r="RNP52" s="51"/>
      <c r="ROC52" s="89"/>
      <c r="ROD52" s="89"/>
      <c r="ROE52" s="89"/>
      <c r="ROF52" s="51"/>
      <c r="ROS52" s="89"/>
      <c r="ROT52" s="89"/>
      <c r="ROU52" s="89"/>
      <c r="ROV52" s="51"/>
      <c r="RPI52" s="89"/>
      <c r="RPJ52" s="89"/>
      <c r="RPK52" s="89"/>
      <c r="RPL52" s="51"/>
      <c r="RPY52" s="89"/>
      <c r="RPZ52" s="89"/>
      <c r="RQA52" s="89"/>
      <c r="RQB52" s="51"/>
      <c r="RQO52" s="89"/>
      <c r="RQP52" s="89"/>
      <c r="RQQ52" s="89"/>
      <c r="RQR52" s="51"/>
      <c r="RRE52" s="89"/>
      <c r="RRF52" s="89"/>
      <c r="RRG52" s="89"/>
      <c r="RRH52" s="51"/>
      <c r="RRU52" s="89"/>
      <c r="RRV52" s="89"/>
      <c r="RRW52" s="89"/>
      <c r="RRX52" s="51"/>
      <c r="RSK52" s="89"/>
      <c r="RSL52" s="89"/>
      <c r="RSM52" s="89"/>
      <c r="RSN52" s="51"/>
      <c r="RTA52" s="89"/>
      <c r="RTB52" s="89"/>
      <c r="RTC52" s="89"/>
      <c r="RTD52" s="51"/>
      <c r="RTQ52" s="89"/>
      <c r="RTR52" s="89"/>
      <c r="RTS52" s="89"/>
      <c r="RTT52" s="51"/>
      <c r="RUG52" s="89"/>
      <c r="RUH52" s="89"/>
      <c r="RUI52" s="89"/>
      <c r="RUJ52" s="51"/>
      <c r="RUW52" s="89"/>
      <c r="RUX52" s="89"/>
      <c r="RUY52" s="89"/>
      <c r="RUZ52" s="51"/>
      <c r="RVM52" s="89"/>
      <c r="RVN52" s="89"/>
      <c r="RVO52" s="89"/>
      <c r="RVP52" s="51"/>
      <c r="RWC52" s="89"/>
      <c r="RWD52" s="89"/>
      <c r="RWE52" s="89"/>
      <c r="RWF52" s="51"/>
      <c r="RWS52" s="89"/>
      <c r="RWT52" s="89"/>
      <c r="RWU52" s="89"/>
      <c r="RWV52" s="51"/>
      <c r="RXI52" s="89"/>
      <c r="RXJ52" s="89"/>
      <c r="RXK52" s="89"/>
      <c r="RXL52" s="51"/>
      <c r="RXY52" s="89"/>
      <c r="RXZ52" s="89"/>
      <c r="RYA52" s="89"/>
      <c r="RYB52" s="51"/>
      <c r="RYO52" s="89"/>
      <c r="RYP52" s="89"/>
      <c r="RYQ52" s="89"/>
      <c r="RYR52" s="51"/>
      <c r="RZE52" s="89"/>
      <c r="RZF52" s="89"/>
      <c r="RZG52" s="89"/>
      <c r="RZH52" s="51"/>
      <c r="RZU52" s="89"/>
      <c r="RZV52" s="89"/>
      <c r="RZW52" s="89"/>
      <c r="RZX52" s="51"/>
      <c r="SAK52" s="89"/>
      <c r="SAL52" s="89"/>
      <c r="SAM52" s="89"/>
      <c r="SAN52" s="51"/>
      <c r="SBA52" s="89"/>
      <c r="SBB52" s="89"/>
      <c r="SBC52" s="89"/>
      <c r="SBD52" s="51"/>
      <c r="SBQ52" s="89"/>
      <c r="SBR52" s="89"/>
      <c r="SBS52" s="89"/>
      <c r="SBT52" s="51"/>
      <c r="SCG52" s="89"/>
      <c r="SCH52" s="89"/>
      <c r="SCI52" s="89"/>
      <c r="SCJ52" s="51"/>
      <c r="SCW52" s="89"/>
      <c r="SCX52" s="89"/>
      <c r="SCY52" s="89"/>
      <c r="SCZ52" s="51"/>
      <c r="SDM52" s="89"/>
      <c r="SDN52" s="89"/>
      <c r="SDO52" s="89"/>
      <c r="SDP52" s="51"/>
      <c r="SEC52" s="89"/>
      <c r="SED52" s="89"/>
      <c r="SEE52" s="89"/>
      <c r="SEF52" s="51"/>
      <c r="SES52" s="89"/>
      <c r="SET52" s="89"/>
      <c r="SEU52" s="89"/>
      <c r="SEV52" s="51"/>
      <c r="SFI52" s="89"/>
      <c r="SFJ52" s="89"/>
      <c r="SFK52" s="89"/>
      <c r="SFL52" s="51"/>
      <c r="SFY52" s="89"/>
      <c r="SFZ52" s="89"/>
      <c r="SGA52" s="89"/>
      <c r="SGB52" s="51"/>
      <c r="SGO52" s="89"/>
      <c r="SGP52" s="89"/>
      <c r="SGQ52" s="89"/>
      <c r="SGR52" s="51"/>
      <c r="SHE52" s="89"/>
      <c r="SHF52" s="89"/>
      <c r="SHG52" s="89"/>
      <c r="SHH52" s="51"/>
      <c r="SHU52" s="89"/>
      <c r="SHV52" s="89"/>
      <c r="SHW52" s="89"/>
      <c r="SHX52" s="51"/>
      <c r="SIK52" s="89"/>
      <c r="SIL52" s="89"/>
      <c r="SIM52" s="89"/>
      <c r="SIN52" s="51"/>
      <c r="SJA52" s="89"/>
      <c r="SJB52" s="89"/>
      <c r="SJC52" s="89"/>
      <c r="SJD52" s="51"/>
      <c r="SJQ52" s="89"/>
      <c r="SJR52" s="89"/>
      <c r="SJS52" s="89"/>
      <c r="SJT52" s="51"/>
      <c r="SKG52" s="89"/>
      <c r="SKH52" s="89"/>
      <c r="SKI52" s="89"/>
      <c r="SKJ52" s="51"/>
      <c r="SKW52" s="89"/>
      <c r="SKX52" s="89"/>
      <c r="SKY52" s="89"/>
      <c r="SKZ52" s="51"/>
      <c r="SLM52" s="89"/>
      <c r="SLN52" s="89"/>
      <c r="SLO52" s="89"/>
      <c r="SLP52" s="51"/>
      <c r="SMC52" s="89"/>
      <c r="SMD52" s="89"/>
      <c r="SME52" s="89"/>
      <c r="SMF52" s="51"/>
      <c r="SMS52" s="89"/>
      <c r="SMT52" s="89"/>
      <c r="SMU52" s="89"/>
      <c r="SMV52" s="51"/>
      <c r="SNI52" s="89"/>
      <c r="SNJ52" s="89"/>
      <c r="SNK52" s="89"/>
      <c r="SNL52" s="51"/>
      <c r="SNY52" s="89"/>
      <c r="SNZ52" s="89"/>
      <c r="SOA52" s="89"/>
      <c r="SOB52" s="51"/>
      <c r="SOO52" s="89"/>
      <c r="SOP52" s="89"/>
      <c r="SOQ52" s="89"/>
      <c r="SOR52" s="51"/>
      <c r="SPE52" s="89"/>
      <c r="SPF52" s="89"/>
      <c r="SPG52" s="89"/>
      <c r="SPH52" s="51"/>
      <c r="SPU52" s="89"/>
      <c r="SPV52" s="89"/>
      <c r="SPW52" s="89"/>
      <c r="SPX52" s="51"/>
      <c r="SQK52" s="89"/>
      <c r="SQL52" s="89"/>
      <c r="SQM52" s="89"/>
      <c r="SQN52" s="51"/>
      <c r="SRA52" s="89"/>
      <c r="SRB52" s="89"/>
      <c r="SRC52" s="89"/>
      <c r="SRD52" s="51"/>
      <c r="SRQ52" s="89"/>
      <c r="SRR52" s="89"/>
      <c r="SRS52" s="89"/>
      <c r="SRT52" s="51"/>
      <c r="SSG52" s="89"/>
      <c r="SSH52" s="89"/>
      <c r="SSI52" s="89"/>
      <c r="SSJ52" s="51"/>
      <c r="SSW52" s="89"/>
      <c r="SSX52" s="89"/>
      <c r="SSY52" s="89"/>
      <c r="SSZ52" s="51"/>
      <c r="STM52" s="89"/>
      <c r="STN52" s="89"/>
      <c r="STO52" s="89"/>
      <c r="STP52" s="51"/>
      <c r="SUC52" s="89"/>
      <c r="SUD52" s="89"/>
      <c r="SUE52" s="89"/>
      <c r="SUF52" s="51"/>
      <c r="SUS52" s="89"/>
      <c r="SUT52" s="89"/>
      <c r="SUU52" s="89"/>
      <c r="SUV52" s="51"/>
      <c r="SVI52" s="89"/>
      <c r="SVJ52" s="89"/>
      <c r="SVK52" s="89"/>
      <c r="SVL52" s="51"/>
      <c r="SVY52" s="89"/>
      <c r="SVZ52" s="89"/>
      <c r="SWA52" s="89"/>
      <c r="SWB52" s="51"/>
      <c r="SWO52" s="89"/>
      <c r="SWP52" s="89"/>
      <c r="SWQ52" s="89"/>
      <c r="SWR52" s="51"/>
      <c r="SXE52" s="89"/>
      <c r="SXF52" s="89"/>
      <c r="SXG52" s="89"/>
      <c r="SXH52" s="51"/>
      <c r="SXU52" s="89"/>
      <c r="SXV52" s="89"/>
      <c r="SXW52" s="89"/>
      <c r="SXX52" s="51"/>
      <c r="SYK52" s="89"/>
      <c r="SYL52" s="89"/>
      <c r="SYM52" s="89"/>
      <c r="SYN52" s="51"/>
      <c r="SZA52" s="89"/>
      <c r="SZB52" s="89"/>
      <c r="SZC52" s="89"/>
      <c r="SZD52" s="51"/>
      <c r="SZQ52" s="89"/>
      <c r="SZR52" s="89"/>
      <c r="SZS52" s="89"/>
      <c r="SZT52" s="51"/>
      <c r="TAG52" s="89"/>
      <c r="TAH52" s="89"/>
      <c r="TAI52" s="89"/>
      <c r="TAJ52" s="51"/>
      <c r="TAW52" s="89"/>
      <c r="TAX52" s="89"/>
      <c r="TAY52" s="89"/>
      <c r="TAZ52" s="51"/>
      <c r="TBM52" s="89"/>
      <c r="TBN52" s="89"/>
      <c r="TBO52" s="89"/>
      <c r="TBP52" s="51"/>
      <c r="TCC52" s="89"/>
      <c r="TCD52" s="89"/>
      <c r="TCE52" s="89"/>
      <c r="TCF52" s="51"/>
      <c r="TCS52" s="89"/>
      <c r="TCT52" s="89"/>
      <c r="TCU52" s="89"/>
      <c r="TCV52" s="51"/>
      <c r="TDI52" s="89"/>
      <c r="TDJ52" s="89"/>
      <c r="TDK52" s="89"/>
      <c r="TDL52" s="51"/>
      <c r="TDY52" s="89"/>
      <c r="TDZ52" s="89"/>
      <c r="TEA52" s="89"/>
      <c r="TEB52" s="51"/>
      <c r="TEO52" s="89"/>
      <c r="TEP52" s="89"/>
      <c r="TEQ52" s="89"/>
      <c r="TER52" s="51"/>
      <c r="TFE52" s="89"/>
      <c r="TFF52" s="89"/>
      <c r="TFG52" s="89"/>
      <c r="TFH52" s="51"/>
      <c r="TFU52" s="89"/>
      <c r="TFV52" s="89"/>
      <c r="TFW52" s="89"/>
      <c r="TFX52" s="51"/>
      <c r="TGK52" s="89"/>
      <c r="TGL52" s="89"/>
      <c r="TGM52" s="89"/>
      <c r="TGN52" s="51"/>
      <c r="THA52" s="89"/>
      <c r="THB52" s="89"/>
      <c r="THC52" s="89"/>
      <c r="THD52" s="51"/>
      <c r="THQ52" s="89"/>
      <c r="THR52" s="89"/>
      <c r="THS52" s="89"/>
      <c r="THT52" s="51"/>
      <c r="TIG52" s="89"/>
      <c r="TIH52" s="89"/>
      <c r="TII52" s="89"/>
      <c r="TIJ52" s="51"/>
      <c r="TIW52" s="89"/>
      <c r="TIX52" s="89"/>
      <c r="TIY52" s="89"/>
      <c r="TIZ52" s="51"/>
      <c r="TJM52" s="89"/>
      <c r="TJN52" s="89"/>
      <c r="TJO52" s="89"/>
      <c r="TJP52" s="51"/>
      <c r="TKC52" s="89"/>
      <c r="TKD52" s="89"/>
      <c r="TKE52" s="89"/>
      <c r="TKF52" s="51"/>
      <c r="TKS52" s="89"/>
      <c r="TKT52" s="89"/>
      <c r="TKU52" s="89"/>
      <c r="TKV52" s="51"/>
      <c r="TLI52" s="89"/>
      <c r="TLJ52" s="89"/>
      <c r="TLK52" s="89"/>
      <c r="TLL52" s="51"/>
      <c r="TLY52" s="89"/>
      <c r="TLZ52" s="89"/>
      <c r="TMA52" s="89"/>
      <c r="TMB52" s="51"/>
      <c r="TMO52" s="89"/>
      <c r="TMP52" s="89"/>
      <c r="TMQ52" s="89"/>
      <c r="TMR52" s="51"/>
      <c r="TNE52" s="89"/>
      <c r="TNF52" s="89"/>
      <c r="TNG52" s="89"/>
      <c r="TNH52" s="51"/>
      <c r="TNU52" s="89"/>
      <c r="TNV52" s="89"/>
      <c r="TNW52" s="89"/>
      <c r="TNX52" s="51"/>
      <c r="TOK52" s="89"/>
      <c r="TOL52" s="89"/>
      <c r="TOM52" s="89"/>
      <c r="TON52" s="51"/>
      <c r="TPA52" s="89"/>
      <c r="TPB52" s="89"/>
      <c r="TPC52" s="89"/>
      <c r="TPD52" s="51"/>
      <c r="TPQ52" s="89"/>
      <c r="TPR52" s="89"/>
      <c r="TPS52" s="89"/>
      <c r="TPT52" s="51"/>
      <c r="TQG52" s="89"/>
      <c r="TQH52" s="89"/>
      <c r="TQI52" s="89"/>
      <c r="TQJ52" s="51"/>
      <c r="TQW52" s="89"/>
      <c r="TQX52" s="89"/>
      <c r="TQY52" s="89"/>
      <c r="TQZ52" s="51"/>
      <c r="TRM52" s="89"/>
      <c r="TRN52" s="89"/>
      <c r="TRO52" s="89"/>
      <c r="TRP52" s="51"/>
      <c r="TSC52" s="89"/>
      <c r="TSD52" s="89"/>
      <c r="TSE52" s="89"/>
      <c r="TSF52" s="51"/>
      <c r="TSS52" s="89"/>
      <c r="TST52" s="89"/>
      <c r="TSU52" s="89"/>
      <c r="TSV52" s="51"/>
      <c r="TTI52" s="89"/>
      <c r="TTJ52" s="89"/>
      <c r="TTK52" s="89"/>
      <c r="TTL52" s="51"/>
      <c r="TTY52" s="89"/>
      <c r="TTZ52" s="89"/>
      <c r="TUA52" s="89"/>
      <c r="TUB52" s="51"/>
      <c r="TUO52" s="89"/>
      <c r="TUP52" s="89"/>
      <c r="TUQ52" s="89"/>
      <c r="TUR52" s="51"/>
      <c r="TVE52" s="89"/>
      <c r="TVF52" s="89"/>
      <c r="TVG52" s="89"/>
      <c r="TVH52" s="51"/>
      <c r="TVU52" s="89"/>
      <c r="TVV52" s="89"/>
      <c r="TVW52" s="89"/>
      <c r="TVX52" s="51"/>
      <c r="TWK52" s="89"/>
      <c r="TWL52" s="89"/>
      <c r="TWM52" s="89"/>
      <c r="TWN52" s="51"/>
      <c r="TXA52" s="89"/>
      <c r="TXB52" s="89"/>
      <c r="TXC52" s="89"/>
      <c r="TXD52" s="51"/>
      <c r="TXQ52" s="89"/>
      <c r="TXR52" s="89"/>
      <c r="TXS52" s="89"/>
      <c r="TXT52" s="51"/>
      <c r="TYG52" s="89"/>
      <c r="TYH52" s="89"/>
      <c r="TYI52" s="89"/>
      <c r="TYJ52" s="51"/>
      <c r="TYW52" s="89"/>
      <c r="TYX52" s="89"/>
      <c r="TYY52" s="89"/>
      <c r="TYZ52" s="51"/>
      <c r="TZM52" s="89"/>
      <c r="TZN52" s="89"/>
      <c r="TZO52" s="89"/>
      <c r="TZP52" s="51"/>
      <c r="UAC52" s="89"/>
      <c r="UAD52" s="89"/>
      <c r="UAE52" s="89"/>
      <c r="UAF52" s="51"/>
      <c r="UAS52" s="89"/>
      <c r="UAT52" s="89"/>
      <c r="UAU52" s="89"/>
      <c r="UAV52" s="51"/>
      <c r="UBI52" s="89"/>
      <c r="UBJ52" s="89"/>
      <c r="UBK52" s="89"/>
      <c r="UBL52" s="51"/>
      <c r="UBY52" s="89"/>
      <c r="UBZ52" s="89"/>
      <c r="UCA52" s="89"/>
      <c r="UCB52" s="51"/>
      <c r="UCO52" s="89"/>
      <c r="UCP52" s="89"/>
      <c r="UCQ52" s="89"/>
      <c r="UCR52" s="51"/>
      <c r="UDE52" s="89"/>
      <c r="UDF52" s="89"/>
      <c r="UDG52" s="89"/>
      <c r="UDH52" s="51"/>
      <c r="UDU52" s="89"/>
      <c r="UDV52" s="89"/>
      <c r="UDW52" s="89"/>
      <c r="UDX52" s="51"/>
      <c r="UEK52" s="89"/>
      <c r="UEL52" s="89"/>
      <c r="UEM52" s="89"/>
      <c r="UEN52" s="51"/>
      <c r="UFA52" s="89"/>
      <c r="UFB52" s="89"/>
      <c r="UFC52" s="89"/>
      <c r="UFD52" s="51"/>
      <c r="UFQ52" s="89"/>
      <c r="UFR52" s="89"/>
      <c r="UFS52" s="89"/>
      <c r="UFT52" s="51"/>
      <c r="UGG52" s="89"/>
      <c r="UGH52" s="89"/>
      <c r="UGI52" s="89"/>
      <c r="UGJ52" s="51"/>
      <c r="UGW52" s="89"/>
      <c r="UGX52" s="89"/>
      <c r="UGY52" s="89"/>
      <c r="UGZ52" s="51"/>
      <c r="UHM52" s="89"/>
      <c r="UHN52" s="89"/>
      <c r="UHO52" s="89"/>
      <c r="UHP52" s="51"/>
      <c r="UIC52" s="89"/>
      <c r="UID52" s="89"/>
      <c r="UIE52" s="89"/>
      <c r="UIF52" s="51"/>
      <c r="UIS52" s="89"/>
      <c r="UIT52" s="89"/>
      <c r="UIU52" s="89"/>
      <c r="UIV52" s="51"/>
      <c r="UJI52" s="89"/>
      <c r="UJJ52" s="89"/>
      <c r="UJK52" s="89"/>
      <c r="UJL52" s="51"/>
      <c r="UJY52" s="89"/>
      <c r="UJZ52" s="89"/>
      <c r="UKA52" s="89"/>
      <c r="UKB52" s="51"/>
      <c r="UKO52" s="89"/>
      <c r="UKP52" s="89"/>
      <c r="UKQ52" s="89"/>
      <c r="UKR52" s="51"/>
      <c r="ULE52" s="89"/>
      <c r="ULF52" s="89"/>
      <c r="ULG52" s="89"/>
      <c r="ULH52" s="51"/>
      <c r="ULU52" s="89"/>
      <c r="ULV52" s="89"/>
      <c r="ULW52" s="89"/>
      <c r="ULX52" s="51"/>
      <c r="UMK52" s="89"/>
      <c r="UML52" s="89"/>
      <c r="UMM52" s="89"/>
      <c r="UMN52" s="51"/>
      <c r="UNA52" s="89"/>
      <c r="UNB52" s="89"/>
      <c r="UNC52" s="89"/>
      <c r="UND52" s="51"/>
      <c r="UNQ52" s="89"/>
      <c r="UNR52" s="89"/>
      <c r="UNS52" s="89"/>
      <c r="UNT52" s="51"/>
      <c r="UOG52" s="89"/>
      <c r="UOH52" s="89"/>
      <c r="UOI52" s="89"/>
      <c r="UOJ52" s="51"/>
      <c r="UOW52" s="89"/>
      <c r="UOX52" s="89"/>
      <c r="UOY52" s="89"/>
      <c r="UOZ52" s="51"/>
      <c r="UPM52" s="89"/>
      <c r="UPN52" s="89"/>
      <c r="UPO52" s="89"/>
      <c r="UPP52" s="51"/>
      <c r="UQC52" s="89"/>
      <c r="UQD52" s="89"/>
      <c r="UQE52" s="89"/>
      <c r="UQF52" s="51"/>
      <c r="UQS52" s="89"/>
      <c r="UQT52" s="89"/>
      <c r="UQU52" s="89"/>
      <c r="UQV52" s="51"/>
      <c r="URI52" s="89"/>
      <c r="URJ52" s="89"/>
      <c r="URK52" s="89"/>
      <c r="URL52" s="51"/>
      <c r="URY52" s="89"/>
      <c r="URZ52" s="89"/>
      <c r="USA52" s="89"/>
      <c r="USB52" s="51"/>
      <c r="USO52" s="89"/>
      <c r="USP52" s="89"/>
      <c r="USQ52" s="89"/>
      <c r="USR52" s="51"/>
      <c r="UTE52" s="89"/>
      <c r="UTF52" s="89"/>
      <c r="UTG52" s="89"/>
      <c r="UTH52" s="51"/>
      <c r="UTU52" s="89"/>
      <c r="UTV52" s="89"/>
      <c r="UTW52" s="89"/>
      <c r="UTX52" s="51"/>
      <c r="UUK52" s="89"/>
      <c r="UUL52" s="89"/>
      <c r="UUM52" s="89"/>
      <c r="UUN52" s="51"/>
      <c r="UVA52" s="89"/>
      <c r="UVB52" s="89"/>
      <c r="UVC52" s="89"/>
      <c r="UVD52" s="51"/>
      <c r="UVQ52" s="89"/>
      <c r="UVR52" s="89"/>
      <c r="UVS52" s="89"/>
      <c r="UVT52" s="51"/>
      <c r="UWG52" s="89"/>
      <c r="UWH52" s="89"/>
      <c r="UWI52" s="89"/>
      <c r="UWJ52" s="51"/>
      <c r="UWW52" s="89"/>
      <c r="UWX52" s="89"/>
      <c r="UWY52" s="89"/>
      <c r="UWZ52" s="51"/>
      <c r="UXM52" s="89"/>
      <c r="UXN52" s="89"/>
      <c r="UXO52" s="89"/>
      <c r="UXP52" s="51"/>
      <c r="UYC52" s="89"/>
      <c r="UYD52" s="89"/>
      <c r="UYE52" s="89"/>
      <c r="UYF52" s="51"/>
      <c r="UYS52" s="89"/>
      <c r="UYT52" s="89"/>
      <c r="UYU52" s="89"/>
      <c r="UYV52" s="51"/>
      <c r="UZI52" s="89"/>
      <c r="UZJ52" s="89"/>
      <c r="UZK52" s="89"/>
      <c r="UZL52" s="51"/>
      <c r="UZY52" s="89"/>
      <c r="UZZ52" s="89"/>
      <c r="VAA52" s="89"/>
      <c r="VAB52" s="51"/>
      <c r="VAO52" s="89"/>
      <c r="VAP52" s="89"/>
      <c r="VAQ52" s="89"/>
      <c r="VAR52" s="51"/>
      <c r="VBE52" s="89"/>
      <c r="VBF52" s="89"/>
      <c r="VBG52" s="89"/>
      <c r="VBH52" s="51"/>
      <c r="VBU52" s="89"/>
      <c r="VBV52" s="89"/>
      <c r="VBW52" s="89"/>
      <c r="VBX52" s="51"/>
      <c r="VCK52" s="89"/>
      <c r="VCL52" s="89"/>
      <c r="VCM52" s="89"/>
      <c r="VCN52" s="51"/>
      <c r="VDA52" s="89"/>
      <c r="VDB52" s="89"/>
      <c r="VDC52" s="89"/>
      <c r="VDD52" s="51"/>
      <c r="VDQ52" s="89"/>
      <c r="VDR52" s="89"/>
      <c r="VDS52" s="89"/>
      <c r="VDT52" s="51"/>
      <c r="VEG52" s="89"/>
      <c r="VEH52" s="89"/>
      <c r="VEI52" s="89"/>
      <c r="VEJ52" s="51"/>
      <c r="VEW52" s="89"/>
      <c r="VEX52" s="89"/>
      <c r="VEY52" s="89"/>
      <c r="VEZ52" s="51"/>
      <c r="VFM52" s="89"/>
      <c r="VFN52" s="89"/>
      <c r="VFO52" s="89"/>
      <c r="VFP52" s="51"/>
      <c r="VGC52" s="89"/>
      <c r="VGD52" s="89"/>
      <c r="VGE52" s="89"/>
      <c r="VGF52" s="51"/>
      <c r="VGS52" s="89"/>
      <c r="VGT52" s="89"/>
      <c r="VGU52" s="89"/>
      <c r="VGV52" s="51"/>
      <c r="VHI52" s="89"/>
      <c r="VHJ52" s="89"/>
      <c r="VHK52" s="89"/>
      <c r="VHL52" s="51"/>
      <c r="VHY52" s="89"/>
      <c r="VHZ52" s="89"/>
      <c r="VIA52" s="89"/>
      <c r="VIB52" s="51"/>
      <c r="VIO52" s="89"/>
      <c r="VIP52" s="89"/>
      <c r="VIQ52" s="89"/>
      <c r="VIR52" s="51"/>
      <c r="VJE52" s="89"/>
      <c r="VJF52" s="89"/>
      <c r="VJG52" s="89"/>
      <c r="VJH52" s="51"/>
      <c r="VJU52" s="89"/>
      <c r="VJV52" s="89"/>
      <c r="VJW52" s="89"/>
      <c r="VJX52" s="51"/>
      <c r="VKK52" s="89"/>
      <c r="VKL52" s="89"/>
      <c r="VKM52" s="89"/>
      <c r="VKN52" s="51"/>
      <c r="VLA52" s="89"/>
      <c r="VLB52" s="89"/>
      <c r="VLC52" s="89"/>
      <c r="VLD52" s="51"/>
      <c r="VLQ52" s="89"/>
      <c r="VLR52" s="89"/>
      <c r="VLS52" s="89"/>
      <c r="VLT52" s="51"/>
      <c r="VMG52" s="89"/>
      <c r="VMH52" s="89"/>
      <c r="VMI52" s="89"/>
      <c r="VMJ52" s="51"/>
      <c r="VMW52" s="89"/>
      <c r="VMX52" s="89"/>
      <c r="VMY52" s="89"/>
      <c r="VMZ52" s="51"/>
      <c r="VNM52" s="89"/>
      <c r="VNN52" s="89"/>
      <c r="VNO52" s="89"/>
      <c r="VNP52" s="51"/>
      <c r="VOC52" s="89"/>
      <c r="VOD52" s="89"/>
      <c r="VOE52" s="89"/>
      <c r="VOF52" s="51"/>
      <c r="VOS52" s="89"/>
      <c r="VOT52" s="89"/>
      <c r="VOU52" s="89"/>
      <c r="VOV52" s="51"/>
      <c r="VPI52" s="89"/>
      <c r="VPJ52" s="89"/>
      <c r="VPK52" s="89"/>
      <c r="VPL52" s="51"/>
      <c r="VPY52" s="89"/>
      <c r="VPZ52" s="89"/>
      <c r="VQA52" s="89"/>
      <c r="VQB52" s="51"/>
      <c r="VQO52" s="89"/>
      <c r="VQP52" s="89"/>
      <c r="VQQ52" s="89"/>
      <c r="VQR52" s="51"/>
      <c r="VRE52" s="89"/>
      <c r="VRF52" s="89"/>
      <c r="VRG52" s="89"/>
      <c r="VRH52" s="51"/>
      <c r="VRU52" s="89"/>
      <c r="VRV52" s="89"/>
      <c r="VRW52" s="89"/>
      <c r="VRX52" s="51"/>
      <c r="VSK52" s="89"/>
      <c r="VSL52" s="89"/>
      <c r="VSM52" s="89"/>
      <c r="VSN52" s="51"/>
      <c r="VTA52" s="89"/>
      <c r="VTB52" s="89"/>
      <c r="VTC52" s="89"/>
      <c r="VTD52" s="51"/>
      <c r="VTQ52" s="89"/>
      <c r="VTR52" s="89"/>
      <c r="VTS52" s="89"/>
      <c r="VTT52" s="51"/>
      <c r="VUG52" s="89"/>
      <c r="VUH52" s="89"/>
      <c r="VUI52" s="89"/>
      <c r="VUJ52" s="51"/>
      <c r="VUW52" s="89"/>
      <c r="VUX52" s="89"/>
      <c r="VUY52" s="89"/>
      <c r="VUZ52" s="51"/>
      <c r="VVM52" s="89"/>
      <c r="VVN52" s="89"/>
      <c r="VVO52" s="89"/>
      <c r="VVP52" s="51"/>
      <c r="VWC52" s="89"/>
      <c r="VWD52" s="89"/>
      <c r="VWE52" s="89"/>
      <c r="VWF52" s="51"/>
      <c r="VWS52" s="89"/>
      <c r="VWT52" s="89"/>
      <c r="VWU52" s="89"/>
      <c r="VWV52" s="51"/>
      <c r="VXI52" s="89"/>
      <c r="VXJ52" s="89"/>
      <c r="VXK52" s="89"/>
      <c r="VXL52" s="51"/>
      <c r="VXY52" s="89"/>
      <c r="VXZ52" s="89"/>
      <c r="VYA52" s="89"/>
      <c r="VYB52" s="51"/>
      <c r="VYO52" s="89"/>
      <c r="VYP52" s="89"/>
      <c r="VYQ52" s="89"/>
      <c r="VYR52" s="51"/>
      <c r="VZE52" s="89"/>
      <c r="VZF52" s="89"/>
      <c r="VZG52" s="89"/>
      <c r="VZH52" s="51"/>
      <c r="VZU52" s="89"/>
      <c r="VZV52" s="89"/>
      <c r="VZW52" s="89"/>
      <c r="VZX52" s="51"/>
      <c r="WAK52" s="89"/>
      <c r="WAL52" s="89"/>
      <c r="WAM52" s="89"/>
      <c r="WAN52" s="51"/>
      <c r="WBA52" s="89"/>
      <c r="WBB52" s="89"/>
      <c r="WBC52" s="89"/>
      <c r="WBD52" s="51"/>
      <c r="WBQ52" s="89"/>
      <c r="WBR52" s="89"/>
      <c r="WBS52" s="89"/>
      <c r="WBT52" s="51"/>
      <c r="WCG52" s="89"/>
      <c r="WCH52" s="89"/>
      <c r="WCI52" s="89"/>
      <c r="WCJ52" s="51"/>
      <c r="WCW52" s="89"/>
      <c r="WCX52" s="89"/>
      <c r="WCY52" s="89"/>
      <c r="WCZ52" s="51"/>
      <c r="WDM52" s="89"/>
      <c r="WDN52" s="89"/>
      <c r="WDO52" s="89"/>
      <c r="WDP52" s="51"/>
      <c r="WEC52" s="89"/>
      <c r="WED52" s="89"/>
      <c r="WEE52" s="89"/>
      <c r="WEF52" s="51"/>
      <c r="WES52" s="89"/>
      <c r="WET52" s="89"/>
      <c r="WEU52" s="89"/>
      <c r="WEV52" s="51"/>
      <c r="WFI52" s="89"/>
      <c r="WFJ52" s="89"/>
      <c r="WFK52" s="89"/>
      <c r="WFL52" s="51"/>
      <c r="WFY52" s="89"/>
      <c r="WFZ52" s="89"/>
      <c r="WGA52" s="89"/>
      <c r="WGB52" s="51"/>
      <c r="WGO52" s="89"/>
      <c r="WGP52" s="89"/>
      <c r="WGQ52" s="89"/>
      <c r="WGR52" s="51"/>
      <c r="WHE52" s="89"/>
      <c r="WHF52" s="89"/>
      <c r="WHG52" s="89"/>
      <c r="WHH52" s="51"/>
      <c r="WHU52" s="89"/>
      <c r="WHV52" s="89"/>
      <c r="WHW52" s="89"/>
      <c r="WHX52" s="51"/>
      <c r="WIK52" s="89"/>
      <c r="WIL52" s="89"/>
      <c r="WIM52" s="89"/>
      <c r="WIN52" s="51"/>
      <c r="WJA52" s="89"/>
      <c r="WJB52" s="89"/>
      <c r="WJC52" s="89"/>
      <c r="WJD52" s="51"/>
      <c r="WJQ52" s="89"/>
      <c r="WJR52" s="89"/>
      <c r="WJS52" s="89"/>
      <c r="WJT52" s="51"/>
      <c r="WKG52" s="89"/>
      <c r="WKH52" s="89"/>
      <c r="WKI52" s="89"/>
      <c r="WKJ52" s="51"/>
      <c r="WKW52" s="89"/>
      <c r="WKX52" s="89"/>
      <c r="WKY52" s="89"/>
      <c r="WKZ52" s="51"/>
      <c r="WLM52" s="89"/>
      <c r="WLN52" s="89"/>
      <c r="WLO52" s="89"/>
      <c r="WLP52" s="51"/>
      <c r="WMC52" s="89"/>
      <c r="WMD52" s="89"/>
      <c r="WME52" s="89"/>
      <c r="WMF52" s="51"/>
      <c r="WMS52" s="89"/>
      <c r="WMT52" s="89"/>
      <c r="WMU52" s="89"/>
      <c r="WMV52" s="51"/>
      <c r="WNI52" s="89"/>
      <c r="WNJ52" s="89"/>
      <c r="WNK52" s="89"/>
      <c r="WNL52" s="51"/>
      <c r="WNY52" s="89"/>
      <c r="WNZ52" s="89"/>
      <c r="WOA52" s="89"/>
      <c r="WOB52" s="51"/>
      <c r="WOO52" s="89"/>
      <c r="WOP52" s="89"/>
      <c r="WOQ52" s="89"/>
      <c r="WOR52" s="51"/>
      <c r="WPE52" s="89"/>
      <c r="WPF52" s="89"/>
      <c r="WPG52" s="89"/>
      <c r="WPH52" s="51"/>
      <c r="WPU52" s="89"/>
      <c r="WPV52" s="89"/>
      <c r="WPW52" s="89"/>
      <c r="WPX52" s="51"/>
      <c r="WQK52" s="89"/>
      <c r="WQL52" s="89"/>
      <c r="WQM52" s="89"/>
      <c r="WQN52" s="51"/>
      <c r="WRA52" s="89"/>
      <c r="WRB52" s="89"/>
      <c r="WRC52" s="89"/>
      <c r="WRD52" s="51"/>
      <c r="WRQ52" s="89"/>
      <c r="WRR52" s="89"/>
      <c r="WRS52" s="89"/>
      <c r="WRT52" s="51"/>
      <c r="WSG52" s="89"/>
      <c r="WSH52" s="89"/>
      <c r="WSI52" s="89"/>
      <c r="WSJ52" s="51"/>
      <c r="WSW52" s="89"/>
      <c r="WSX52" s="89"/>
      <c r="WSY52" s="89"/>
      <c r="WSZ52" s="51"/>
      <c r="WTM52" s="89"/>
      <c r="WTN52" s="89"/>
      <c r="WTO52" s="89"/>
      <c r="WTP52" s="51"/>
      <c r="WUC52" s="89"/>
      <c r="WUD52" s="89"/>
      <c r="WUE52" s="89"/>
      <c r="WUF52" s="51"/>
      <c r="WUS52" s="89"/>
      <c r="WUT52" s="89"/>
      <c r="WUU52" s="89"/>
      <c r="WUV52" s="51"/>
      <c r="WVI52" s="89"/>
      <c r="WVJ52" s="89"/>
      <c r="WVK52" s="89"/>
      <c r="WVL52" s="51"/>
      <c r="WVY52" s="89"/>
      <c r="WVZ52" s="89"/>
      <c r="WWA52" s="89"/>
      <c r="WWB52" s="51"/>
      <c r="WWO52" s="89"/>
      <c r="WWP52" s="89"/>
      <c r="WWQ52" s="89"/>
      <c r="WWR52" s="51"/>
      <c r="WXE52" s="89"/>
      <c r="WXF52" s="89"/>
      <c r="WXG52" s="89"/>
      <c r="WXH52" s="51"/>
      <c r="WXU52" s="89"/>
      <c r="WXV52" s="89"/>
      <c r="WXW52" s="89"/>
      <c r="WXX52" s="51"/>
      <c r="WYK52" s="89"/>
      <c r="WYL52" s="89"/>
      <c r="WYM52" s="89"/>
      <c r="WYN52" s="51"/>
      <c r="WZA52" s="89"/>
      <c r="WZB52" s="89"/>
      <c r="WZC52" s="89"/>
      <c r="WZD52" s="51"/>
      <c r="WZQ52" s="89"/>
      <c r="WZR52" s="89"/>
      <c r="WZS52" s="89"/>
      <c r="WZT52" s="51"/>
      <c r="XAG52" s="89"/>
      <c r="XAH52" s="89"/>
      <c r="XAI52" s="89"/>
      <c r="XAJ52" s="51"/>
      <c r="XAW52" s="89"/>
      <c r="XAX52" s="89"/>
      <c r="XAY52" s="89"/>
      <c r="XAZ52" s="51"/>
      <c r="XBM52" s="89"/>
      <c r="XBN52" s="89"/>
      <c r="XBO52" s="89"/>
      <c r="XBP52" s="51"/>
      <c r="XCC52" s="89"/>
      <c r="XCD52" s="89"/>
      <c r="XCE52" s="89"/>
      <c r="XCF52" s="51"/>
      <c r="XCS52" s="89"/>
      <c r="XCT52" s="89"/>
      <c r="XCU52" s="89"/>
      <c r="XCV52" s="51"/>
      <c r="XDI52" s="89"/>
      <c r="XDJ52" s="89"/>
      <c r="XDK52" s="89"/>
      <c r="XDL52" s="51"/>
      <c r="XDY52" s="89"/>
      <c r="XDZ52" s="89"/>
      <c r="XEA52" s="89"/>
      <c r="XEB52" s="51"/>
      <c r="XEO52" s="89"/>
      <c r="XEP52" s="89"/>
      <c r="XEQ52" s="89"/>
      <c r="XER52" s="51"/>
    </row>
    <row r="53" spans="1:16384" s="85" customFormat="1" ht="21" customHeight="1" x14ac:dyDescent="0.2">
      <c r="A53" s="41" t="s">
        <v>216</v>
      </c>
      <c r="B53" s="41"/>
      <c r="C53" s="41"/>
      <c r="D53" s="42" t="s">
        <v>217</v>
      </c>
      <c r="E53" s="43">
        <f>E55</f>
        <v>-4860400</v>
      </c>
      <c r="F53" s="43">
        <f t="shared" ref="F53:P53" si="272">F55</f>
        <v>-4860400</v>
      </c>
      <c r="G53" s="43">
        <f t="shared" si="272"/>
        <v>-3970000</v>
      </c>
      <c r="H53" s="43">
        <f t="shared" si="272"/>
        <v>0</v>
      </c>
      <c r="I53" s="43">
        <f t="shared" si="272"/>
        <v>0</v>
      </c>
      <c r="J53" s="43">
        <f t="shared" si="272"/>
        <v>0</v>
      </c>
      <c r="K53" s="43">
        <f t="shared" si="272"/>
        <v>0</v>
      </c>
      <c r="L53" s="43">
        <f t="shared" si="272"/>
        <v>0</v>
      </c>
      <c r="M53" s="43">
        <f t="shared" si="272"/>
        <v>0</v>
      </c>
      <c r="N53" s="43">
        <f t="shared" si="272"/>
        <v>0</v>
      </c>
      <c r="O53" s="43">
        <f t="shared" si="272"/>
        <v>0</v>
      </c>
      <c r="P53" s="43">
        <f t="shared" si="272"/>
        <v>-4860400</v>
      </c>
      <c r="Q53" s="89"/>
      <c r="R53" s="89"/>
      <c r="S53" s="89"/>
      <c r="T53" s="51"/>
      <c r="AG53" s="89"/>
      <c r="AH53" s="89"/>
      <c r="AI53" s="89"/>
      <c r="AJ53" s="51"/>
      <c r="AW53" s="89"/>
      <c r="AX53" s="89"/>
      <c r="AY53" s="89"/>
      <c r="AZ53" s="51"/>
      <c r="BM53" s="89"/>
      <c r="BN53" s="89"/>
      <c r="BO53" s="89"/>
      <c r="BP53" s="51"/>
      <c r="CC53" s="89"/>
      <c r="CD53" s="89"/>
      <c r="CE53" s="89"/>
      <c r="CF53" s="51"/>
      <c r="CS53" s="89"/>
      <c r="CT53" s="89"/>
      <c r="CU53" s="89"/>
      <c r="CV53" s="51"/>
      <c r="DI53" s="89"/>
      <c r="DJ53" s="89"/>
      <c r="DK53" s="89"/>
      <c r="DL53" s="51"/>
      <c r="DY53" s="89"/>
      <c r="DZ53" s="89"/>
      <c r="EA53" s="89"/>
      <c r="EB53" s="51"/>
      <c r="EO53" s="89"/>
      <c r="EP53" s="89"/>
      <c r="EQ53" s="89"/>
      <c r="ER53" s="51"/>
      <c r="FE53" s="89"/>
      <c r="FF53" s="89"/>
      <c r="FG53" s="89"/>
      <c r="FH53" s="51"/>
      <c r="FU53" s="89"/>
      <c r="FV53" s="89"/>
      <c r="FW53" s="89"/>
      <c r="FX53" s="51"/>
      <c r="GK53" s="89"/>
      <c r="GL53" s="89"/>
      <c r="GM53" s="89"/>
      <c r="GN53" s="51"/>
      <c r="HA53" s="89"/>
      <c r="HB53" s="89"/>
      <c r="HC53" s="89"/>
      <c r="HD53" s="51"/>
      <c r="HQ53" s="89"/>
      <c r="HR53" s="89"/>
      <c r="HS53" s="89"/>
      <c r="HT53" s="51"/>
      <c r="IG53" s="89"/>
      <c r="IH53" s="89"/>
      <c r="II53" s="89"/>
      <c r="IJ53" s="51"/>
      <c r="IW53" s="89"/>
      <c r="IX53" s="89"/>
      <c r="IY53" s="89"/>
      <c r="IZ53" s="51"/>
      <c r="JM53" s="89"/>
      <c r="JN53" s="89"/>
      <c r="JO53" s="89"/>
      <c r="JP53" s="51"/>
      <c r="KC53" s="89"/>
      <c r="KD53" s="89"/>
      <c r="KE53" s="89"/>
      <c r="KF53" s="51"/>
      <c r="KS53" s="89"/>
      <c r="KT53" s="89"/>
      <c r="KU53" s="89"/>
      <c r="KV53" s="51"/>
      <c r="LI53" s="89"/>
      <c r="LJ53" s="89"/>
      <c r="LK53" s="89"/>
      <c r="LL53" s="51"/>
      <c r="LY53" s="89"/>
      <c r="LZ53" s="89"/>
      <c r="MA53" s="89"/>
      <c r="MB53" s="51"/>
      <c r="MO53" s="89"/>
      <c r="MP53" s="89"/>
      <c r="MQ53" s="89"/>
      <c r="MR53" s="51"/>
      <c r="NE53" s="89"/>
      <c r="NF53" s="89"/>
      <c r="NG53" s="89"/>
      <c r="NH53" s="51"/>
      <c r="NU53" s="89"/>
      <c r="NV53" s="89"/>
      <c r="NW53" s="89"/>
      <c r="NX53" s="51"/>
      <c r="OK53" s="89"/>
      <c r="OL53" s="89"/>
      <c r="OM53" s="89"/>
      <c r="ON53" s="51"/>
      <c r="PA53" s="89"/>
      <c r="PB53" s="89"/>
      <c r="PC53" s="89"/>
      <c r="PD53" s="51"/>
      <c r="PQ53" s="89"/>
      <c r="PR53" s="89"/>
      <c r="PS53" s="89"/>
      <c r="PT53" s="51"/>
      <c r="QG53" s="89"/>
      <c r="QH53" s="89"/>
      <c r="QI53" s="89"/>
      <c r="QJ53" s="51"/>
      <c r="QW53" s="89"/>
      <c r="QX53" s="89"/>
      <c r="QY53" s="89"/>
      <c r="QZ53" s="51"/>
      <c r="RM53" s="89"/>
      <c r="RN53" s="89"/>
      <c r="RO53" s="89"/>
      <c r="RP53" s="51"/>
      <c r="SC53" s="89"/>
      <c r="SD53" s="89"/>
      <c r="SE53" s="89"/>
      <c r="SF53" s="51"/>
      <c r="SS53" s="89"/>
      <c r="ST53" s="89"/>
      <c r="SU53" s="89"/>
      <c r="SV53" s="51"/>
      <c r="TI53" s="89"/>
      <c r="TJ53" s="89"/>
      <c r="TK53" s="89"/>
      <c r="TL53" s="51"/>
      <c r="TY53" s="89"/>
      <c r="TZ53" s="89"/>
      <c r="UA53" s="89"/>
      <c r="UB53" s="51"/>
      <c r="UO53" s="89"/>
      <c r="UP53" s="89"/>
      <c r="UQ53" s="89"/>
      <c r="UR53" s="51"/>
      <c r="VE53" s="89"/>
      <c r="VF53" s="89"/>
      <c r="VG53" s="89"/>
      <c r="VH53" s="51"/>
      <c r="VU53" s="89"/>
      <c r="VV53" s="89"/>
      <c r="VW53" s="89"/>
      <c r="VX53" s="51"/>
      <c r="WK53" s="89"/>
      <c r="WL53" s="89"/>
      <c r="WM53" s="89"/>
      <c r="WN53" s="51"/>
      <c r="XA53" s="89"/>
      <c r="XB53" s="89"/>
      <c r="XC53" s="89"/>
      <c r="XD53" s="51"/>
      <c r="XQ53" s="89"/>
      <c r="XR53" s="89"/>
      <c r="XS53" s="89"/>
      <c r="XT53" s="51"/>
      <c r="YG53" s="89"/>
      <c r="YH53" s="89"/>
      <c r="YI53" s="89"/>
      <c r="YJ53" s="51"/>
      <c r="YW53" s="89"/>
      <c r="YX53" s="89"/>
      <c r="YY53" s="89"/>
      <c r="YZ53" s="51"/>
      <c r="ZM53" s="89"/>
      <c r="ZN53" s="89"/>
      <c r="ZO53" s="89"/>
      <c r="ZP53" s="51"/>
      <c r="AAC53" s="89"/>
      <c r="AAD53" s="89"/>
      <c r="AAE53" s="89"/>
      <c r="AAF53" s="51"/>
      <c r="AAS53" s="89"/>
      <c r="AAT53" s="89"/>
      <c r="AAU53" s="89"/>
      <c r="AAV53" s="51"/>
      <c r="ABI53" s="89"/>
      <c r="ABJ53" s="89"/>
      <c r="ABK53" s="89"/>
      <c r="ABL53" s="51"/>
      <c r="ABY53" s="89"/>
      <c r="ABZ53" s="89"/>
      <c r="ACA53" s="89"/>
      <c r="ACB53" s="51"/>
      <c r="ACO53" s="89"/>
      <c r="ACP53" s="89"/>
      <c r="ACQ53" s="89"/>
      <c r="ACR53" s="51"/>
      <c r="ADE53" s="89"/>
      <c r="ADF53" s="89"/>
      <c r="ADG53" s="89"/>
      <c r="ADH53" s="51"/>
      <c r="ADU53" s="89"/>
      <c r="ADV53" s="89"/>
      <c r="ADW53" s="89"/>
      <c r="ADX53" s="51"/>
      <c r="AEK53" s="89"/>
      <c r="AEL53" s="89"/>
      <c r="AEM53" s="89"/>
      <c r="AEN53" s="51"/>
      <c r="AFA53" s="89"/>
      <c r="AFB53" s="89"/>
      <c r="AFC53" s="89"/>
      <c r="AFD53" s="51"/>
      <c r="AFQ53" s="89"/>
      <c r="AFR53" s="89"/>
      <c r="AFS53" s="89"/>
      <c r="AFT53" s="51"/>
      <c r="AGG53" s="89"/>
      <c r="AGH53" s="89"/>
      <c r="AGI53" s="89"/>
      <c r="AGJ53" s="51"/>
      <c r="AGW53" s="89"/>
      <c r="AGX53" s="89"/>
      <c r="AGY53" s="89"/>
      <c r="AGZ53" s="51"/>
      <c r="AHM53" s="89"/>
      <c r="AHN53" s="89"/>
      <c r="AHO53" s="89"/>
      <c r="AHP53" s="51"/>
      <c r="AIC53" s="89"/>
      <c r="AID53" s="89"/>
      <c r="AIE53" s="89"/>
      <c r="AIF53" s="51"/>
      <c r="AIS53" s="89"/>
      <c r="AIT53" s="89"/>
      <c r="AIU53" s="89"/>
      <c r="AIV53" s="51"/>
      <c r="AJI53" s="89"/>
      <c r="AJJ53" s="89"/>
      <c r="AJK53" s="89"/>
      <c r="AJL53" s="51"/>
      <c r="AJY53" s="89"/>
      <c r="AJZ53" s="89"/>
      <c r="AKA53" s="89"/>
      <c r="AKB53" s="51"/>
      <c r="AKO53" s="89"/>
      <c r="AKP53" s="89"/>
      <c r="AKQ53" s="89"/>
      <c r="AKR53" s="51"/>
      <c r="ALE53" s="89"/>
      <c r="ALF53" s="89"/>
      <c r="ALG53" s="89"/>
      <c r="ALH53" s="51"/>
      <c r="ALU53" s="89"/>
      <c r="ALV53" s="89"/>
      <c r="ALW53" s="89"/>
      <c r="ALX53" s="51"/>
      <c r="AMK53" s="89"/>
      <c r="AML53" s="89"/>
      <c r="AMM53" s="89"/>
      <c r="AMN53" s="51"/>
      <c r="ANA53" s="89"/>
      <c r="ANB53" s="89"/>
      <c r="ANC53" s="89"/>
      <c r="AND53" s="51"/>
      <c r="ANQ53" s="89"/>
      <c r="ANR53" s="89"/>
      <c r="ANS53" s="89"/>
      <c r="ANT53" s="51"/>
      <c r="AOG53" s="89"/>
      <c r="AOH53" s="89"/>
      <c r="AOI53" s="89"/>
      <c r="AOJ53" s="51"/>
      <c r="AOW53" s="89"/>
      <c r="AOX53" s="89"/>
      <c r="AOY53" s="89"/>
      <c r="AOZ53" s="51"/>
      <c r="APM53" s="89"/>
      <c r="APN53" s="89"/>
      <c r="APO53" s="89"/>
      <c r="APP53" s="51"/>
      <c r="AQC53" s="89"/>
      <c r="AQD53" s="89"/>
      <c r="AQE53" s="89"/>
      <c r="AQF53" s="51"/>
      <c r="AQS53" s="89"/>
      <c r="AQT53" s="89"/>
      <c r="AQU53" s="89"/>
      <c r="AQV53" s="51"/>
      <c r="ARI53" s="89"/>
      <c r="ARJ53" s="89"/>
      <c r="ARK53" s="89"/>
      <c r="ARL53" s="51"/>
      <c r="ARY53" s="89"/>
      <c r="ARZ53" s="89"/>
      <c r="ASA53" s="89"/>
      <c r="ASB53" s="51"/>
      <c r="ASO53" s="89"/>
      <c r="ASP53" s="89"/>
      <c r="ASQ53" s="89"/>
      <c r="ASR53" s="51"/>
      <c r="ATE53" s="89"/>
      <c r="ATF53" s="89"/>
      <c r="ATG53" s="89"/>
      <c r="ATH53" s="51"/>
      <c r="ATU53" s="89"/>
      <c r="ATV53" s="89"/>
      <c r="ATW53" s="89"/>
      <c r="ATX53" s="51"/>
      <c r="AUK53" s="89"/>
      <c r="AUL53" s="89"/>
      <c r="AUM53" s="89"/>
      <c r="AUN53" s="51"/>
      <c r="AVA53" s="89"/>
      <c r="AVB53" s="89"/>
      <c r="AVC53" s="89"/>
      <c r="AVD53" s="51"/>
      <c r="AVQ53" s="89"/>
      <c r="AVR53" s="89"/>
      <c r="AVS53" s="89"/>
      <c r="AVT53" s="51"/>
      <c r="AWG53" s="89"/>
      <c r="AWH53" s="89"/>
      <c r="AWI53" s="89"/>
      <c r="AWJ53" s="51"/>
      <c r="AWW53" s="89"/>
      <c r="AWX53" s="89"/>
      <c r="AWY53" s="89"/>
      <c r="AWZ53" s="51"/>
      <c r="AXM53" s="89"/>
      <c r="AXN53" s="89"/>
      <c r="AXO53" s="89"/>
      <c r="AXP53" s="51"/>
      <c r="AYC53" s="89"/>
      <c r="AYD53" s="89"/>
      <c r="AYE53" s="89"/>
      <c r="AYF53" s="51"/>
      <c r="AYS53" s="89"/>
      <c r="AYT53" s="89"/>
      <c r="AYU53" s="89"/>
      <c r="AYV53" s="51"/>
      <c r="AZI53" s="89"/>
      <c r="AZJ53" s="89"/>
      <c r="AZK53" s="89"/>
      <c r="AZL53" s="51"/>
      <c r="AZY53" s="89"/>
      <c r="AZZ53" s="89"/>
      <c r="BAA53" s="89"/>
      <c r="BAB53" s="51"/>
      <c r="BAO53" s="89"/>
      <c r="BAP53" s="89"/>
      <c r="BAQ53" s="89"/>
      <c r="BAR53" s="51"/>
      <c r="BBE53" s="89"/>
      <c r="BBF53" s="89"/>
      <c r="BBG53" s="89"/>
      <c r="BBH53" s="51"/>
      <c r="BBU53" s="89"/>
      <c r="BBV53" s="89"/>
      <c r="BBW53" s="89"/>
      <c r="BBX53" s="51"/>
      <c r="BCK53" s="89"/>
      <c r="BCL53" s="89"/>
      <c r="BCM53" s="89"/>
      <c r="BCN53" s="51"/>
      <c r="BDA53" s="89"/>
      <c r="BDB53" s="89"/>
      <c r="BDC53" s="89"/>
      <c r="BDD53" s="51"/>
      <c r="BDQ53" s="89"/>
      <c r="BDR53" s="89"/>
      <c r="BDS53" s="89"/>
      <c r="BDT53" s="51"/>
      <c r="BEG53" s="89"/>
      <c r="BEH53" s="89"/>
      <c r="BEI53" s="89"/>
      <c r="BEJ53" s="51"/>
      <c r="BEW53" s="89"/>
      <c r="BEX53" s="89"/>
      <c r="BEY53" s="89"/>
      <c r="BEZ53" s="51"/>
      <c r="BFM53" s="89"/>
      <c r="BFN53" s="89"/>
      <c r="BFO53" s="89"/>
      <c r="BFP53" s="51"/>
      <c r="BGC53" s="89"/>
      <c r="BGD53" s="89"/>
      <c r="BGE53" s="89"/>
      <c r="BGF53" s="51"/>
      <c r="BGS53" s="89"/>
      <c r="BGT53" s="89"/>
      <c r="BGU53" s="89"/>
      <c r="BGV53" s="51"/>
      <c r="BHI53" s="89"/>
      <c r="BHJ53" s="89"/>
      <c r="BHK53" s="89"/>
      <c r="BHL53" s="51"/>
      <c r="BHY53" s="89"/>
      <c r="BHZ53" s="89"/>
      <c r="BIA53" s="89"/>
      <c r="BIB53" s="51"/>
      <c r="BIO53" s="89"/>
      <c r="BIP53" s="89"/>
      <c r="BIQ53" s="89"/>
      <c r="BIR53" s="51"/>
      <c r="BJE53" s="89"/>
      <c r="BJF53" s="89"/>
      <c r="BJG53" s="89"/>
      <c r="BJH53" s="51"/>
      <c r="BJU53" s="89"/>
      <c r="BJV53" s="89"/>
      <c r="BJW53" s="89"/>
      <c r="BJX53" s="51"/>
      <c r="BKK53" s="89"/>
      <c r="BKL53" s="89"/>
      <c r="BKM53" s="89"/>
      <c r="BKN53" s="51"/>
      <c r="BLA53" s="89"/>
      <c r="BLB53" s="89"/>
      <c r="BLC53" s="89"/>
      <c r="BLD53" s="51"/>
      <c r="BLQ53" s="89"/>
      <c r="BLR53" s="89"/>
      <c r="BLS53" s="89"/>
      <c r="BLT53" s="51"/>
      <c r="BMG53" s="89"/>
      <c r="BMH53" s="89"/>
      <c r="BMI53" s="89"/>
      <c r="BMJ53" s="51"/>
      <c r="BMW53" s="89"/>
      <c r="BMX53" s="89"/>
      <c r="BMY53" s="89"/>
      <c r="BMZ53" s="51"/>
      <c r="BNM53" s="89"/>
      <c r="BNN53" s="89"/>
      <c r="BNO53" s="89"/>
      <c r="BNP53" s="51"/>
      <c r="BOC53" s="89"/>
      <c r="BOD53" s="89"/>
      <c r="BOE53" s="89"/>
      <c r="BOF53" s="51"/>
      <c r="BOS53" s="89"/>
      <c r="BOT53" s="89"/>
      <c r="BOU53" s="89"/>
      <c r="BOV53" s="51"/>
      <c r="BPI53" s="89"/>
      <c r="BPJ53" s="89"/>
      <c r="BPK53" s="89"/>
      <c r="BPL53" s="51"/>
      <c r="BPY53" s="89"/>
      <c r="BPZ53" s="89"/>
      <c r="BQA53" s="89"/>
      <c r="BQB53" s="51"/>
      <c r="BQO53" s="89"/>
      <c r="BQP53" s="89"/>
      <c r="BQQ53" s="89"/>
      <c r="BQR53" s="51"/>
      <c r="BRE53" s="89"/>
      <c r="BRF53" s="89"/>
      <c r="BRG53" s="89"/>
      <c r="BRH53" s="51"/>
      <c r="BRU53" s="89"/>
      <c r="BRV53" s="89"/>
      <c r="BRW53" s="89"/>
      <c r="BRX53" s="51"/>
      <c r="BSK53" s="89"/>
      <c r="BSL53" s="89"/>
      <c r="BSM53" s="89"/>
      <c r="BSN53" s="51"/>
      <c r="BTA53" s="89"/>
      <c r="BTB53" s="89"/>
      <c r="BTC53" s="89"/>
      <c r="BTD53" s="51"/>
      <c r="BTQ53" s="89"/>
      <c r="BTR53" s="89"/>
      <c r="BTS53" s="89"/>
      <c r="BTT53" s="51"/>
      <c r="BUG53" s="89"/>
      <c r="BUH53" s="89"/>
      <c r="BUI53" s="89"/>
      <c r="BUJ53" s="51"/>
      <c r="BUW53" s="89"/>
      <c r="BUX53" s="89"/>
      <c r="BUY53" s="89"/>
      <c r="BUZ53" s="51"/>
      <c r="BVM53" s="89"/>
      <c r="BVN53" s="89"/>
      <c r="BVO53" s="89"/>
      <c r="BVP53" s="51"/>
      <c r="BWC53" s="89"/>
      <c r="BWD53" s="89"/>
      <c r="BWE53" s="89"/>
      <c r="BWF53" s="51"/>
      <c r="BWS53" s="89"/>
      <c r="BWT53" s="89"/>
      <c r="BWU53" s="89"/>
      <c r="BWV53" s="51"/>
      <c r="BXI53" s="89"/>
      <c r="BXJ53" s="89"/>
      <c r="BXK53" s="89"/>
      <c r="BXL53" s="51"/>
      <c r="BXY53" s="89"/>
      <c r="BXZ53" s="89"/>
      <c r="BYA53" s="89"/>
      <c r="BYB53" s="51"/>
      <c r="BYO53" s="89"/>
      <c r="BYP53" s="89"/>
      <c r="BYQ53" s="89"/>
      <c r="BYR53" s="51"/>
      <c r="BZE53" s="89"/>
      <c r="BZF53" s="89"/>
      <c r="BZG53" s="89"/>
      <c r="BZH53" s="51"/>
      <c r="BZU53" s="89"/>
      <c r="BZV53" s="89"/>
      <c r="BZW53" s="89"/>
      <c r="BZX53" s="51"/>
      <c r="CAK53" s="89"/>
      <c r="CAL53" s="89"/>
      <c r="CAM53" s="89"/>
      <c r="CAN53" s="51"/>
      <c r="CBA53" s="89"/>
      <c r="CBB53" s="89"/>
      <c r="CBC53" s="89"/>
      <c r="CBD53" s="51"/>
      <c r="CBQ53" s="89"/>
      <c r="CBR53" s="89"/>
      <c r="CBS53" s="89"/>
      <c r="CBT53" s="51"/>
      <c r="CCG53" s="89"/>
      <c r="CCH53" s="89"/>
      <c r="CCI53" s="89"/>
      <c r="CCJ53" s="51"/>
      <c r="CCW53" s="89"/>
      <c r="CCX53" s="89"/>
      <c r="CCY53" s="89"/>
      <c r="CCZ53" s="51"/>
      <c r="CDM53" s="89"/>
      <c r="CDN53" s="89"/>
      <c r="CDO53" s="89"/>
      <c r="CDP53" s="51"/>
      <c r="CEC53" s="89"/>
      <c r="CED53" s="89"/>
      <c r="CEE53" s="89"/>
      <c r="CEF53" s="51"/>
      <c r="CES53" s="89"/>
      <c r="CET53" s="89"/>
      <c r="CEU53" s="89"/>
      <c r="CEV53" s="51"/>
      <c r="CFI53" s="89"/>
      <c r="CFJ53" s="89"/>
      <c r="CFK53" s="89"/>
      <c r="CFL53" s="51"/>
      <c r="CFY53" s="89"/>
      <c r="CFZ53" s="89"/>
      <c r="CGA53" s="89"/>
      <c r="CGB53" s="51"/>
      <c r="CGO53" s="89"/>
      <c r="CGP53" s="89"/>
      <c r="CGQ53" s="89"/>
      <c r="CGR53" s="51"/>
      <c r="CHE53" s="89"/>
      <c r="CHF53" s="89"/>
      <c r="CHG53" s="89"/>
      <c r="CHH53" s="51"/>
      <c r="CHU53" s="89"/>
      <c r="CHV53" s="89"/>
      <c r="CHW53" s="89"/>
      <c r="CHX53" s="51"/>
      <c r="CIK53" s="89"/>
      <c r="CIL53" s="89"/>
      <c r="CIM53" s="89"/>
      <c r="CIN53" s="51"/>
      <c r="CJA53" s="89"/>
      <c r="CJB53" s="89"/>
      <c r="CJC53" s="89"/>
      <c r="CJD53" s="51"/>
      <c r="CJQ53" s="89"/>
      <c r="CJR53" s="89"/>
      <c r="CJS53" s="89"/>
      <c r="CJT53" s="51"/>
      <c r="CKG53" s="89"/>
      <c r="CKH53" s="89"/>
      <c r="CKI53" s="89"/>
      <c r="CKJ53" s="51"/>
      <c r="CKW53" s="89"/>
      <c r="CKX53" s="89"/>
      <c r="CKY53" s="89"/>
      <c r="CKZ53" s="51"/>
      <c r="CLM53" s="89"/>
      <c r="CLN53" s="89"/>
      <c r="CLO53" s="89"/>
      <c r="CLP53" s="51"/>
      <c r="CMC53" s="89"/>
      <c r="CMD53" s="89"/>
      <c r="CME53" s="89"/>
      <c r="CMF53" s="51"/>
      <c r="CMS53" s="89"/>
      <c r="CMT53" s="89"/>
      <c r="CMU53" s="89"/>
      <c r="CMV53" s="51"/>
      <c r="CNI53" s="89"/>
      <c r="CNJ53" s="89"/>
      <c r="CNK53" s="89"/>
      <c r="CNL53" s="51"/>
      <c r="CNY53" s="89"/>
      <c r="CNZ53" s="89"/>
      <c r="COA53" s="89"/>
      <c r="COB53" s="51"/>
      <c r="COO53" s="89"/>
      <c r="COP53" s="89"/>
      <c r="COQ53" s="89"/>
      <c r="COR53" s="51"/>
      <c r="CPE53" s="89"/>
      <c r="CPF53" s="89"/>
      <c r="CPG53" s="89"/>
      <c r="CPH53" s="51"/>
      <c r="CPU53" s="89"/>
      <c r="CPV53" s="89"/>
      <c r="CPW53" s="89"/>
      <c r="CPX53" s="51"/>
      <c r="CQK53" s="89"/>
      <c r="CQL53" s="89"/>
      <c r="CQM53" s="89"/>
      <c r="CQN53" s="51"/>
      <c r="CRA53" s="89"/>
      <c r="CRB53" s="89"/>
      <c r="CRC53" s="89"/>
      <c r="CRD53" s="51"/>
      <c r="CRQ53" s="89"/>
      <c r="CRR53" s="89"/>
      <c r="CRS53" s="89"/>
      <c r="CRT53" s="51"/>
      <c r="CSG53" s="89"/>
      <c r="CSH53" s="89"/>
      <c r="CSI53" s="89"/>
      <c r="CSJ53" s="51"/>
      <c r="CSW53" s="89"/>
      <c r="CSX53" s="89"/>
      <c r="CSY53" s="89"/>
      <c r="CSZ53" s="51"/>
      <c r="CTM53" s="89"/>
      <c r="CTN53" s="89"/>
      <c r="CTO53" s="89"/>
      <c r="CTP53" s="51"/>
      <c r="CUC53" s="89"/>
      <c r="CUD53" s="89"/>
      <c r="CUE53" s="89"/>
      <c r="CUF53" s="51"/>
      <c r="CUS53" s="89"/>
      <c r="CUT53" s="89"/>
      <c r="CUU53" s="89"/>
      <c r="CUV53" s="51"/>
      <c r="CVI53" s="89"/>
      <c r="CVJ53" s="89"/>
      <c r="CVK53" s="89"/>
      <c r="CVL53" s="51"/>
      <c r="CVY53" s="89"/>
      <c r="CVZ53" s="89"/>
      <c r="CWA53" s="89"/>
      <c r="CWB53" s="51"/>
      <c r="CWO53" s="89"/>
      <c r="CWP53" s="89"/>
      <c r="CWQ53" s="89"/>
      <c r="CWR53" s="51"/>
      <c r="CXE53" s="89"/>
      <c r="CXF53" s="89"/>
      <c r="CXG53" s="89"/>
      <c r="CXH53" s="51"/>
      <c r="CXU53" s="89"/>
      <c r="CXV53" s="89"/>
      <c r="CXW53" s="89"/>
      <c r="CXX53" s="51"/>
      <c r="CYK53" s="89"/>
      <c r="CYL53" s="89"/>
      <c r="CYM53" s="89"/>
      <c r="CYN53" s="51"/>
      <c r="CZA53" s="89"/>
      <c r="CZB53" s="89"/>
      <c r="CZC53" s="89"/>
      <c r="CZD53" s="51"/>
      <c r="CZQ53" s="89"/>
      <c r="CZR53" s="89"/>
      <c r="CZS53" s="89"/>
      <c r="CZT53" s="51"/>
      <c r="DAG53" s="89"/>
      <c r="DAH53" s="89"/>
      <c r="DAI53" s="89"/>
      <c r="DAJ53" s="51"/>
      <c r="DAW53" s="89"/>
      <c r="DAX53" s="89"/>
      <c r="DAY53" s="89"/>
      <c r="DAZ53" s="51"/>
      <c r="DBM53" s="89"/>
      <c r="DBN53" s="89"/>
      <c r="DBO53" s="89"/>
      <c r="DBP53" s="51"/>
      <c r="DCC53" s="89"/>
      <c r="DCD53" s="89"/>
      <c r="DCE53" s="89"/>
      <c r="DCF53" s="51"/>
      <c r="DCS53" s="89"/>
      <c r="DCT53" s="89"/>
      <c r="DCU53" s="89"/>
      <c r="DCV53" s="51"/>
      <c r="DDI53" s="89"/>
      <c r="DDJ53" s="89"/>
      <c r="DDK53" s="89"/>
      <c r="DDL53" s="51"/>
      <c r="DDY53" s="89"/>
      <c r="DDZ53" s="89"/>
      <c r="DEA53" s="89"/>
      <c r="DEB53" s="51"/>
      <c r="DEO53" s="89"/>
      <c r="DEP53" s="89"/>
      <c r="DEQ53" s="89"/>
      <c r="DER53" s="51"/>
      <c r="DFE53" s="89"/>
      <c r="DFF53" s="89"/>
      <c r="DFG53" s="89"/>
      <c r="DFH53" s="51"/>
      <c r="DFU53" s="89"/>
      <c r="DFV53" s="89"/>
      <c r="DFW53" s="89"/>
      <c r="DFX53" s="51"/>
      <c r="DGK53" s="89"/>
      <c r="DGL53" s="89"/>
      <c r="DGM53" s="89"/>
      <c r="DGN53" s="51"/>
      <c r="DHA53" s="89"/>
      <c r="DHB53" s="89"/>
      <c r="DHC53" s="89"/>
      <c r="DHD53" s="51"/>
      <c r="DHQ53" s="89"/>
      <c r="DHR53" s="89"/>
      <c r="DHS53" s="89"/>
      <c r="DHT53" s="51"/>
      <c r="DIG53" s="89"/>
      <c r="DIH53" s="89"/>
      <c r="DII53" s="89"/>
      <c r="DIJ53" s="51"/>
      <c r="DIW53" s="89"/>
      <c r="DIX53" s="89"/>
      <c r="DIY53" s="89"/>
      <c r="DIZ53" s="51"/>
      <c r="DJM53" s="89"/>
      <c r="DJN53" s="89"/>
      <c r="DJO53" s="89"/>
      <c r="DJP53" s="51"/>
      <c r="DKC53" s="89"/>
      <c r="DKD53" s="89"/>
      <c r="DKE53" s="89"/>
      <c r="DKF53" s="51"/>
      <c r="DKS53" s="89"/>
      <c r="DKT53" s="89"/>
      <c r="DKU53" s="89"/>
      <c r="DKV53" s="51"/>
      <c r="DLI53" s="89"/>
      <c r="DLJ53" s="89"/>
      <c r="DLK53" s="89"/>
      <c r="DLL53" s="51"/>
      <c r="DLY53" s="89"/>
      <c r="DLZ53" s="89"/>
      <c r="DMA53" s="89"/>
      <c r="DMB53" s="51"/>
      <c r="DMO53" s="89"/>
      <c r="DMP53" s="89"/>
      <c r="DMQ53" s="89"/>
      <c r="DMR53" s="51"/>
      <c r="DNE53" s="89"/>
      <c r="DNF53" s="89"/>
      <c r="DNG53" s="89"/>
      <c r="DNH53" s="51"/>
      <c r="DNU53" s="89"/>
      <c r="DNV53" s="89"/>
      <c r="DNW53" s="89"/>
      <c r="DNX53" s="51"/>
      <c r="DOK53" s="89"/>
      <c r="DOL53" s="89"/>
      <c r="DOM53" s="89"/>
      <c r="DON53" s="51"/>
      <c r="DPA53" s="89"/>
      <c r="DPB53" s="89"/>
      <c r="DPC53" s="89"/>
      <c r="DPD53" s="51"/>
      <c r="DPQ53" s="89"/>
      <c r="DPR53" s="89"/>
      <c r="DPS53" s="89"/>
      <c r="DPT53" s="51"/>
      <c r="DQG53" s="89"/>
      <c r="DQH53" s="89"/>
      <c r="DQI53" s="89"/>
      <c r="DQJ53" s="51"/>
      <c r="DQW53" s="89"/>
      <c r="DQX53" s="89"/>
      <c r="DQY53" s="89"/>
      <c r="DQZ53" s="51"/>
      <c r="DRM53" s="89"/>
      <c r="DRN53" s="89"/>
      <c r="DRO53" s="89"/>
      <c r="DRP53" s="51"/>
      <c r="DSC53" s="89"/>
      <c r="DSD53" s="89"/>
      <c r="DSE53" s="89"/>
      <c r="DSF53" s="51"/>
      <c r="DSS53" s="89"/>
      <c r="DST53" s="89"/>
      <c r="DSU53" s="89"/>
      <c r="DSV53" s="51"/>
      <c r="DTI53" s="89"/>
      <c r="DTJ53" s="89"/>
      <c r="DTK53" s="89"/>
      <c r="DTL53" s="51"/>
      <c r="DTY53" s="89"/>
      <c r="DTZ53" s="89"/>
      <c r="DUA53" s="89"/>
      <c r="DUB53" s="51"/>
      <c r="DUO53" s="89"/>
      <c r="DUP53" s="89"/>
      <c r="DUQ53" s="89"/>
      <c r="DUR53" s="51"/>
      <c r="DVE53" s="89"/>
      <c r="DVF53" s="89"/>
      <c r="DVG53" s="89"/>
      <c r="DVH53" s="51"/>
      <c r="DVU53" s="89"/>
      <c r="DVV53" s="89"/>
      <c r="DVW53" s="89"/>
      <c r="DVX53" s="51"/>
      <c r="DWK53" s="89"/>
      <c r="DWL53" s="89"/>
      <c r="DWM53" s="89"/>
      <c r="DWN53" s="51"/>
      <c r="DXA53" s="89"/>
      <c r="DXB53" s="89"/>
      <c r="DXC53" s="89"/>
      <c r="DXD53" s="51"/>
      <c r="DXQ53" s="89"/>
      <c r="DXR53" s="89"/>
      <c r="DXS53" s="89"/>
      <c r="DXT53" s="51"/>
      <c r="DYG53" s="89"/>
      <c r="DYH53" s="89"/>
      <c r="DYI53" s="89"/>
      <c r="DYJ53" s="51"/>
      <c r="DYW53" s="89"/>
      <c r="DYX53" s="89"/>
      <c r="DYY53" s="89"/>
      <c r="DYZ53" s="51"/>
      <c r="DZM53" s="89"/>
      <c r="DZN53" s="89"/>
      <c r="DZO53" s="89"/>
      <c r="DZP53" s="51"/>
      <c r="EAC53" s="89"/>
      <c r="EAD53" s="89"/>
      <c r="EAE53" s="89"/>
      <c r="EAF53" s="51"/>
      <c r="EAS53" s="89"/>
      <c r="EAT53" s="89"/>
      <c r="EAU53" s="89"/>
      <c r="EAV53" s="51"/>
      <c r="EBI53" s="89"/>
      <c r="EBJ53" s="89"/>
      <c r="EBK53" s="89"/>
      <c r="EBL53" s="51"/>
      <c r="EBY53" s="89"/>
      <c r="EBZ53" s="89"/>
      <c r="ECA53" s="89"/>
      <c r="ECB53" s="51"/>
      <c r="ECO53" s="89"/>
      <c r="ECP53" s="89"/>
      <c r="ECQ53" s="89"/>
      <c r="ECR53" s="51"/>
      <c r="EDE53" s="89"/>
      <c r="EDF53" s="89"/>
      <c r="EDG53" s="89"/>
      <c r="EDH53" s="51"/>
      <c r="EDU53" s="89"/>
      <c r="EDV53" s="89"/>
      <c r="EDW53" s="89"/>
      <c r="EDX53" s="51"/>
      <c r="EEK53" s="89"/>
      <c r="EEL53" s="89"/>
      <c r="EEM53" s="89"/>
      <c r="EEN53" s="51"/>
      <c r="EFA53" s="89"/>
      <c r="EFB53" s="89"/>
      <c r="EFC53" s="89"/>
      <c r="EFD53" s="51"/>
      <c r="EFQ53" s="89"/>
      <c r="EFR53" s="89"/>
      <c r="EFS53" s="89"/>
      <c r="EFT53" s="51"/>
      <c r="EGG53" s="89"/>
      <c r="EGH53" s="89"/>
      <c r="EGI53" s="89"/>
      <c r="EGJ53" s="51"/>
      <c r="EGW53" s="89"/>
      <c r="EGX53" s="89"/>
      <c r="EGY53" s="89"/>
      <c r="EGZ53" s="51"/>
      <c r="EHM53" s="89"/>
      <c r="EHN53" s="89"/>
      <c r="EHO53" s="89"/>
      <c r="EHP53" s="51"/>
      <c r="EIC53" s="89"/>
      <c r="EID53" s="89"/>
      <c r="EIE53" s="89"/>
      <c r="EIF53" s="51"/>
      <c r="EIS53" s="89"/>
      <c r="EIT53" s="89"/>
      <c r="EIU53" s="89"/>
      <c r="EIV53" s="51"/>
      <c r="EJI53" s="89"/>
      <c r="EJJ53" s="89"/>
      <c r="EJK53" s="89"/>
      <c r="EJL53" s="51"/>
      <c r="EJY53" s="89"/>
      <c r="EJZ53" s="89"/>
      <c r="EKA53" s="89"/>
      <c r="EKB53" s="51"/>
      <c r="EKO53" s="89"/>
      <c r="EKP53" s="89"/>
      <c r="EKQ53" s="89"/>
      <c r="EKR53" s="51"/>
      <c r="ELE53" s="89"/>
      <c r="ELF53" s="89"/>
      <c r="ELG53" s="89"/>
      <c r="ELH53" s="51"/>
      <c r="ELU53" s="89"/>
      <c r="ELV53" s="89"/>
      <c r="ELW53" s="89"/>
      <c r="ELX53" s="51"/>
      <c r="EMK53" s="89"/>
      <c r="EML53" s="89"/>
      <c r="EMM53" s="89"/>
      <c r="EMN53" s="51"/>
      <c r="ENA53" s="89"/>
      <c r="ENB53" s="89"/>
      <c r="ENC53" s="89"/>
      <c r="END53" s="51"/>
      <c r="ENQ53" s="89"/>
      <c r="ENR53" s="89"/>
      <c r="ENS53" s="89"/>
      <c r="ENT53" s="51"/>
      <c r="EOG53" s="89"/>
      <c r="EOH53" s="89"/>
      <c r="EOI53" s="89"/>
      <c r="EOJ53" s="51"/>
      <c r="EOW53" s="89"/>
      <c r="EOX53" s="89"/>
      <c r="EOY53" s="89"/>
      <c r="EOZ53" s="51"/>
      <c r="EPM53" s="89"/>
      <c r="EPN53" s="89"/>
      <c r="EPO53" s="89"/>
      <c r="EPP53" s="51"/>
      <c r="EQC53" s="89"/>
      <c r="EQD53" s="89"/>
      <c r="EQE53" s="89"/>
      <c r="EQF53" s="51"/>
      <c r="EQS53" s="89"/>
      <c r="EQT53" s="89"/>
      <c r="EQU53" s="89"/>
      <c r="EQV53" s="51"/>
      <c r="ERI53" s="89"/>
      <c r="ERJ53" s="89"/>
      <c r="ERK53" s="89"/>
      <c r="ERL53" s="51"/>
      <c r="ERY53" s="89"/>
      <c r="ERZ53" s="89"/>
      <c r="ESA53" s="89"/>
      <c r="ESB53" s="51"/>
      <c r="ESO53" s="89"/>
      <c r="ESP53" s="89"/>
      <c r="ESQ53" s="89"/>
      <c r="ESR53" s="51"/>
      <c r="ETE53" s="89"/>
      <c r="ETF53" s="89"/>
      <c r="ETG53" s="89"/>
      <c r="ETH53" s="51"/>
      <c r="ETU53" s="89"/>
      <c r="ETV53" s="89"/>
      <c r="ETW53" s="89"/>
      <c r="ETX53" s="51"/>
      <c r="EUK53" s="89"/>
      <c r="EUL53" s="89"/>
      <c r="EUM53" s="89"/>
      <c r="EUN53" s="51"/>
      <c r="EVA53" s="89"/>
      <c r="EVB53" s="89"/>
      <c r="EVC53" s="89"/>
      <c r="EVD53" s="51"/>
      <c r="EVQ53" s="89"/>
      <c r="EVR53" s="89"/>
      <c r="EVS53" s="89"/>
      <c r="EVT53" s="51"/>
      <c r="EWG53" s="89"/>
      <c r="EWH53" s="89"/>
      <c r="EWI53" s="89"/>
      <c r="EWJ53" s="51"/>
      <c r="EWW53" s="89"/>
      <c r="EWX53" s="89"/>
      <c r="EWY53" s="89"/>
      <c r="EWZ53" s="51"/>
      <c r="EXM53" s="89"/>
      <c r="EXN53" s="89"/>
      <c r="EXO53" s="89"/>
      <c r="EXP53" s="51"/>
      <c r="EYC53" s="89"/>
      <c r="EYD53" s="89"/>
      <c r="EYE53" s="89"/>
      <c r="EYF53" s="51"/>
      <c r="EYS53" s="89"/>
      <c r="EYT53" s="89"/>
      <c r="EYU53" s="89"/>
      <c r="EYV53" s="51"/>
      <c r="EZI53" s="89"/>
      <c r="EZJ53" s="89"/>
      <c r="EZK53" s="89"/>
      <c r="EZL53" s="51"/>
      <c r="EZY53" s="89"/>
      <c r="EZZ53" s="89"/>
      <c r="FAA53" s="89"/>
      <c r="FAB53" s="51"/>
      <c r="FAO53" s="89"/>
      <c r="FAP53" s="89"/>
      <c r="FAQ53" s="89"/>
      <c r="FAR53" s="51"/>
      <c r="FBE53" s="89"/>
      <c r="FBF53" s="89"/>
      <c r="FBG53" s="89"/>
      <c r="FBH53" s="51"/>
      <c r="FBU53" s="89"/>
      <c r="FBV53" s="89"/>
      <c r="FBW53" s="89"/>
      <c r="FBX53" s="51"/>
      <c r="FCK53" s="89"/>
      <c r="FCL53" s="89"/>
      <c r="FCM53" s="89"/>
      <c r="FCN53" s="51"/>
      <c r="FDA53" s="89"/>
      <c r="FDB53" s="89"/>
      <c r="FDC53" s="89"/>
      <c r="FDD53" s="51"/>
      <c r="FDQ53" s="89"/>
      <c r="FDR53" s="89"/>
      <c r="FDS53" s="89"/>
      <c r="FDT53" s="51"/>
      <c r="FEG53" s="89"/>
      <c r="FEH53" s="89"/>
      <c r="FEI53" s="89"/>
      <c r="FEJ53" s="51"/>
      <c r="FEW53" s="89"/>
      <c r="FEX53" s="89"/>
      <c r="FEY53" s="89"/>
      <c r="FEZ53" s="51"/>
      <c r="FFM53" s="89"/>
      <c r="FFN53" s="89"/>
      <c r="FFO53" s="89"/>
      <c r="FFP53" s="51"/>
      <c r="FGC53" s="89"/>
      <c r="FGD53" s="89"/>
      <c r="FGE53" s="89"/>
      <c r="FGF53" s="51"/>
      <c r="FGS53" s="89"/>
      <c r="FGT53" s="89"/>
      <c r="FGU53" s="89"/>
      <c r="FGV53" s="51"/>
      <c r="FHI53" s="89"/>
      <c r="FHJ53" s="89"/>
      <c r="FHK53" s="89"/>
      <c r="FHL53" s="51"/>
      <c r="FHY53" s="89"/>
      <c r="FHZ53" s="89"/>
      <c r="FIA53" s="89"/>
      <c r="FIB53" s="51"/>
      <c r="FIO53" s="89"/>
      <c r="FIP53" s="89"/>
      <c r="FIQ53" s="89"/>
      <c r="FIR53" s="51"/>
      <c r="FJE53" s="89"/>
      <c r="FJF53" s="89"/>
      <c r="FJG53" s="89"/>
      <c r="FJH53" s="51"/>
      <c r="FJU53" s="89"/>
      <c r="FJV53" s="89"/>
      <c r="FJW53" s="89"/>
      <c r="FJX53" s="51"/>
      <c r="FKK53" s="89"/>
      <c r="FKL53" s="89"/>
      <c r="FKM53" s="89"/>
      <c r="FKN53" s="51"/>
      <c r="FLA53" s="89"/>
      <c r="FLB53" s="89"/>
      <c r="FLC53" s="89"/>
      <c r="FLD53" s="51"/>
      <c r="FLQ53" s="89"/>
      <c r="FLR53" s="89"/>
      <c r="FLS53" s="89"/>
      <c r="FLT53" s="51"/>
      <c r="FMG53" s="89"/>
      <c r="FMH53" s="89"/>
      <c r="FMI53" s="89"/>
      <c r="FMJ53" s="51"/>
      <c r="FMW53" s="89"/>
      <c r="FMX53" s="89"/>
      <c r="FMY53" s="89"/>
      <c r="FMZ53" s="51"/>
      <c r="FNM53" s="89"/>
      <c r="FNN53" s="89"/>
      <c r="FNO53" s="89"/>
      <c r="FNP53" s="51"/>
      <c r="FOC53" s="89"/>
      <c r="FOD53" s="89"/>
      <c r="FOE53" s="89"/>
      <c r="FOF53" s="51"/>
      <c r="FOS53" s="89"/>
      <c r="FOT53" s="89"/>
      <c r="FOU53" s="89"/>
      <c r="FOV53" s="51"/>
      <c r="FPI53" s="89"/>
      <c r="FPJ53" s="89"/>
      <c r="FPK53" s="89"/>
      <c r="FPL53" s="51"/>
      <c r="FPY53" s="89"/>
      <c r="FPZ53" s="89"/>
      <c r="FQA53" s="89"/>
      <c r="FQB53" s="51"/>
      <c r="FQO53" s="89"/>
      <c r="FQP53" s="89"/>
      <c r="FQQ53" s="89"/>
      <c r="FQR53" s="51"/>
      <c r="FRE53" s="89"/>
      <c r="FRF53" s="89"/>
      <c r="FRG53" s="89"/>
      <c r="FRH53" s="51"/>
      <c r="FRU53" s="89"/>
      <c r="FRV53" s="89"/>
      <c r="FRW53" s="89"/>
      <c r="FRX53" s="51"/>
      <c r="FSK53" s="89"/>
      <c r="FSL53" s="89"/>
      <c r="FSM53" s="89"/>
      <c r="FSN53" s="51"/>
      <c r="FTA53" s="89"/>
      <c r="FTB53" s="89"/>
      <c r="FTC53" s="89"/>
      <c r="FTD53" s="51"/>
      <c r="FTQ53" s="89"/>
      <c r="FTR53" s="89"/>
      <c r="FTS53" s="89"/>
      <c r="FTT53" s="51"/>
      <c r="FUG53" s="89"/>
      <c r="FUH53" s="89"/>
      <c r="FUI53" s="89"/>
      <c r="FUJ53" s="51"/>
      <c r="FUW53" s="89"/>
      <c r="FUX53" s="89"/>
      <c r="FUY53" s="89"/>
      <c r="FUZ53" s="51"/>
      <c r="FVM53" s="89"/>
      <c r="FVN53" s="89"/>
      <c r="FVO53" s="89"/>
      <c r="FVP53" s="51"/>
      <c r="FWC53" s="89"/>
      <c r="FWD53" s="89"/>
      <c r="FWE53" s="89"/>
      <c r="FWF53" s="51"/>
      <c r="FWS53" s="89"/>
      <c r="FWT53" s="89"/>
      <c r="FWU53" s="89"/>
      <c r="FWV53" s="51"/>
      <c r="FXI53" s="89"/>
      <c r="FXJ53" s="89"/>
      <c r="FXK53" s="89"/>
      <c r="FXL53" s="51"/>
      <c r="FXY53" s="89"/>
      <c r="FXZ53" s="89"/>
      <c r="FYA53" s="89"/>
      <c r="FYB53" s="51"/>
      <c r="FYO53" s="89"/>
      <c r="FYP53" s="89"/>
      <c r="FYQ53" s="89"/>
      <c r="FYR53" s="51"/>
      <c r="FZE53" s="89"/>
      <c r="FZF53" s="89"/>
      <c r="FZG53" s="89"/>
      <c r="FZH53" s="51"/>
      <c r="FZU53" s="89"/>
      <c r="FZV53" s="89"/>
      <c r="FZW53" s="89"/>
      <c r="FZX53" s="51"/>
      <c r="GAK53" s="89"/>
      <c r="GAL53" s="89"/>
      <c r="GAM53" s="89"/>
      <c r="GAN53" s="51"/>
      <c r="GBA53" s="89"/>
      <c r="GBB53" s="89"/>
      <c r="GBC53" s="89"/>
      <c r="GBD53" s="51"/>
      <c r="GBQ53" s="89"/>
      <c r="GBR53" s="89"/>
      <c r="GBS53" s="89"/>
      <c r="GBT53" s="51"/>
      <c r="GCG53" s="89"/>
      <c r="GCH53" s="89"/>
      <c r="GCI53" s="89"/>
      <c r="GCJ53" s="51"/>
      <c r="GCW53" s="89"/>
      <c r="GCX53" s="89"/>
      <c r="GCY53" s="89"/>
      <c r="GCZ53" s="51"/>
      <c r="GDM53" s="89"/>
      <c r="GDN53" s="89"/>
      <c r="GDO53" s="89"/>
      <c r="GDP53" s="51"/>
      <c r="GEC53" s="89"/>
      <c r="GED53" s="89"/>
      <c r="GEE53" s="89"/>
      <c r="GEF53" s="51"/>
      <c r="GES53" s="89"/>
      <c r="GET53" s="89"/>
      <c r="GEU53" s="89"/>
      <c r="GEV53" s="51"/>
      <c r="GFI53" s="89"/>
      <c r="GFJ53" s="89"/>
      <c r="GFK53" s="89"/>
      <c r="GFL53" s="51"/>
      <c r="GFY53" s="89"/>
      <c r="GFZ53" s="89"/>
      <c r="GGA53" s="89"/>
      <c r="GGB53" s="51"/>
      <c r="GGO53" s="89"/>
      <c r="GGP53" s="89"/>
      <c r="GGQ53" s="89"/>
      <c r="GGR53" s="51"/>
      <c r="GHE53" s="89"/>
      <c r="GHF53" s="89"/>
      <c r="GHG53" s="89"/>
      <c r="GHH53" s="51"/>
      <c r="GHU53" s="89"/>
      <c r="GHV53" s="89"/>
      <c r="GHW53" s="89"/>
      <c r="GHX53" s="51"/>
      <c r="GIK53" s="89"/>
      <c r="GIL53" s="89"/>
      <c r="GIM53" s="89"/>
      <c r="GIN53" s="51"/>
      <c r="GJA53" s="89"/>
      <c r="GJB53" s="89"/>
      <c r="GJC53" s="89"/>
      <c r="GJD53" s="51"/>
      <c r="GJQ53" s="89"/>
      <c r="GJR53" s="89"/>
      <c r="GJS53" s="89"/>
      <c r="GJT53" s="51"/>
      <c r="GKG53" s="89"/>
      <c r="GKH53" s="89"/>
      <c r="GKI53" s="89"/>
      <c r="GKJ53" s="51"/>
      <c r="GKW53" s="89"/>
      <c r="GKX53" s="89"/>
      <c r="GKY53" s="89"/>
      <c r="GKZ53" s="51"/>
      <c r="GLM53" s="89"/>
      <c r="GLN53" s="89"/>
      <c r="GLO53" s="89"/>
      <c r="GLP53" s="51"/>
      <c r="GMC53" s="89"/>
      <c r="GMD53" s="89"/>
      <c r="GME53" s="89"/>
      <c r="GMF53" s="51"/>
      <c r="GMS53" s="89"/>
      <c r="GMT53" s="89"/>
      <c r="GMU53" s="89"/>
      <c r="GMV53" s="51"/>
      <c r="GNI53" s="89"/>
      <c r="GNJ53" s="89"/>
      <c r="GNK53" s="89"/>
      <c r="GNL53" s="51"/>
      <c r="GNY53" s="89"/>
      <c r="GNZ53" s="89"/>
      <c r="GOA53" s="89"/>
      <c r="GOB53" s="51"/>
      <c r="GOO53" s="89"/>
      <c r="GOP53" s="89"/>
      <c r="GOQ53" s="89"/>
      <c r="GOR53" s="51"/>
      <c r="GPE53" s="89"/>
      <c r="GPF53" s="89"/>
      <c r="GPG53" s="89"/>
      <c r="GPH53" s="51"/>
      <c r="GPU53" s="89"/>
      <c r="GPV53" s="89"/>
      <c r="GPW53" s="89"/>
      <c r="GPX53" s="51"/>
      <c r="GQK53" s="89"/>
      <c r="GQL53" s="89"/>
      <c r="GQM53" s="89"/>
      <c r="GQN53" s="51"/>
      <c r="GRA53" s="89"/>
      <c r="GRB53" s="89"/>
      <c r="GRC53" s="89"/>
      <c r="GRD53" s="51"/>
      <c r="GRQ53" s="89"/>
      <c r="GRR53" s="89"/>
      <c r="GRS53" s="89"/>
      <c r="GRT53" s="51"/>
      <c r="GSG53" s="89"/>
      <c r="GSH53" s="89"/>
      <c r="GSI53" s="89"/>
      <c r="GSJ53" s="51"/>
      <c r="GSW53" s="89"/>
      <c r="GSX53" s="89"/>
      <c r="GSY53" s="89"/>
      <c r="GSZ53" s="51"/>
      <c r="GTM53" s="89"/>
      <c r="GTN53" s="89"/>
      <c r="GTO53" s="89"/>
      <c r="GTP53" s="51"/>
      <c r="GUC53" s="89"/>
      <c r="GUD53" s="89"/>
      <c r="GUE53" s="89"/>
      <c r="GUF53" s="51"/>
      <c r="GUS53" s="89"/>
      <c r="GUT53" s="89"/>
      <c r="GUU53" s="89"/>
      <c r="GUV53" s="51"/>
      <c r="GVI53" s="89"/>
      <c r="GVJ53" s="89"/>
      <c r="GVK53" s="89"/>
      <c r="GVL53" s="51"/>
      <c r="GVY53" s="89"/>
      <c r="GVZ53" s="89"/>
      <c r="GWA53" s="89"/>
      <c r="GWB53" s="51"/>
      <c r="GWO53" s="89"/>
      <c r="GWP53" s="89"/>
      <c r="GWQ53" s="89"/>
      <c r="GWR53" s="51"/>
      <c r="GXE53" s="89"/>
      <c r="GXF53" s="89"/>
      <c r="GXG53" s="89"/>
      <c r="GXH53" s="51"/>
      <c r="GXU53" s="89"/>
      <c r="GXV53" s="89"/>
      <c r="GXW53" s="89"/>
      <c r="GXX53" s="51"/>
      <c r="GYK53" s="89"/>
      <c r="GYL53" s="89"/>
      <c r="GYM53" s="89"/>
      <c r="GYN53" s="51"/>
      <c r="GZA53" s="89"/>
      <c r="GZB53" s="89"/>
      <c r="GZC53" s="89"/>
      <c r="GZD53" s="51"/>
      <c r="GZQ53" s="89"/>
      <c r="GZR53" s="89"/>
      <c r="GZS53" s="89"/>
      <c r="GZT53" s="51"/>
      <c r="HAG53" s="89"/>
      <c r="HAH53" s="89"/>
      <c r="HAI53" s="89"/>
      <c r="HAJ53" s="51"/>
      <c r="HAW53" s="89"/>
      <c r="HAX53" s="89"/>
      <c r="HAY53" s="89"/>
      <c r="HAZ53" s="51"/>
      <c r="HBM53" s="89"/>
      <c r="HBN53" s="89"/>
      <c r="HBO53" s="89"/>
      <c r="HBP53" s="51"/>
      <c r="HCC53" s="89"/>
      <c r="HCD53" s="89"/>
      <c r="HCE53" s="89"/>
      <c r="HCF53" s="51"/>
      <c r="HCS53" s="89"/>
      <c r="HCT53" s="89"/>
      <c r="HCU53" s="89"/>
      <c r="HCV53" s="51"/>
      <c r="HDI53" s="89"/>
      <c r="HDJ53" s="89"/>
      <c r="HDK53" s="89"/>
      <c r="HDL53" s="51"/>
      <c r="HDY53" s="89"/>
      <c r="HDZ53" s="89"/>
      <c r="HEA53" s="89"/>
      <c r="HEB53" s="51"/>
      <c r="HEO53" s="89"/>
      <c r="HEP53" s="89"/>
      <c r="HEQ53" s="89"/>
      <c r="HER53" s="51"/>
      <c r="HFE53" s="89"/>
      <c r="HFF53" s="89"/>
      <c r="HFG53" s="89"/>
      <c r="HFH53" s="51"/>
      <c r="HFU53" s="89"/>
      <c r="HFV53" s="89"/>
      <c r="HFW53" s="89"/>
      <c r="HFX53" s="51"/>
      <c r="HGK53" s="89"/>
      <c r="HGL53" s="89"/>
      <c r="HGM53" s="89"/>
      <c r="HGN53" s="51"/>
      <c r="HHA53" s="89"/>
      <c r="HHB53" s="89"/>
      <c r="HHC53" s="89"/>
      <c r="HHD53" s="51"/>
      <c r="HHQ53" s="89"/>
      <c r="HHR53" s="89"/>
      <c r="HHS53" s="89"/>
      <c r="HHT53" s="51"/>
      <c r="HIG53" s="89"/>
      <c r="HIH53" s="89"/>
      <c r="HII53" s="89"/>
      <c r="HIJ53" s="51"/>
      <c r="HIW53" s="89"/>
      <c r="HIX53" s="89"/>
      <c r="HIY53" s="89"/>
      <c r="HIZ53" s="51"/>
      <c r="HJM53" s="89"/>
      <c r="HJN53" s="89"/>
      <c r="HJO53" s="89"/>
      <c r="HJP53" s="51"/>
      <c r="HKC53" s="89"/>
      <c r="HKD53" s="89"/>
      <c r="HKE53" s="89"/>
      <c r="HKF53" s="51"/>
      <c r="HKS53" s="89"/>
      <c r="HKT53" s="89"/>
      <c r="HKU53" s="89"/>
      <c r="HKV53" s="51"/>
      <c r="HLI53" s="89"/>
      <c r="HLJ53" s="89"/>
      <c r="HLK53" s="89"/>
      <c r="HLL53" s="51"/>
      <c r="HLY53" s="89"/>
      <c r="HLZ53" s="89"/>
      <c r="HMA53" s="89"/>
      <c r="HMB53" s="51"/>
      <c r="HMO53" s="89"/>
      <c r="HMP53" s="89"/>
      <c r="HMQ53" s="89"/>
      <c r="HMR53" s="51"/>
      <c r="HNE53" s="89"/>
      <c r="HNF53" s="89"/>
      <c r="HNG53" s="89"/>
      <c r="HNH53" s="51"/>
      <c r="HNU53" s="89"/>
      <c r="HNV53" s="89"/>
      <c r="HNW53" s="89"/>
      <c r="HNX53" s="51"/>
      <c r="HOK53" s="89"/>
      <c r="HOL53" s="89"/>
      <c r="HOM53" s="89"/>
      <c r="HON53" s="51"/>
      <c r="HPA53" s="89"/>
      <c r="HPB53" s="89"/>
      <c r="HPC53" s="89"/>
      <c r="HPD53" s="51"/>
      <c r="HPQ53" s="89"/>
      <c r="HPR53" s="89"/>
      <c r="HPS53" s="89"/>
      <c r="HPT53" s="51"/>
      <c r="HQG53" s="89"/>
      <c r="HQH53" s="89"/>
      <c r="HQI53" s="89"/>
      <c r="HQJ53" s="51"/>
      <c r="HQW53" s="89"/>
      <c r="HQX53" s="89"/>
      <c r="HQY53" s="89"/>
      <c r="HQZ53" s="51"/>
      <c r="HRM53" s="89"/>
      <c r="HRN53" s="89"/>
      <c r="HRO53" s="89"/>
      <c r="HRP53" s="51"/>
      <c r="HSC53" s="89"/>
      <c r="HSD53" s="89"/>
      <c r="HSE53" s="89"/>
      <c r="HSF53" s="51"/>
      <c r="HSS53" s="89"/>
      <c r="HST53" s="89"/>
      <c r="HSU53" s="89"/>
      <c r="HSV53" s="51"/>
      <c r="HTI53" s="89"/>
      <c r="HTJ53" s="89"/>
      <c r="HTK53" s="89"/>
      <c r="HTL53" s="51"/>
      <c r="HTY53" s="89"/>
      <c r="HTZ53" s="89"/>
      <c r="HUA53" s="89"/>
      <c r="HUB53" s="51"/>
      <c r="HUO53" s="89"/>
      <c r="HUP53" s="89"/>
      <c r="HUQ53" s="89"/>
      <c r="HUR53" s="51"/>
      <c r="HVE53" s="89"/>
      <c r="HVF53" s="89"/>
      <c r="HVG53" s="89"/>
      <c r="HVH53" s="51"/>
      <c r="HVU53" s="89"/>
      <c r="HVV53" s="89"/>
      <c r="HVW53" s="89"/>
      <c r="HVX53" s="51"/>
      <c r="HWK53" s="89"/>
      <c r="HWL53" s="89"/>
      <c r="HWM53" s="89"/>
      <c r="HWN53" s="51"/>
      <c r="HXA53" s="89"/>
      <c r="HXB53" s="89"/>
      <c r="HXC53" s="89"/>
      <c r="HXD53" s="51"/>
      <c r="HXQ53" s="89"/>
      <c r="HXR53" s="89"/>
      <c r="HXS53" s="89"/>
      <c r="HXT53" s="51"/>
      <c r="HYG53" s="89"/>
      <c r="HYH53" s="89"/>
      <c r="HYI53" s="89"/>
      <c r="HYJ53" s="51"/>
      <c r="HYW53" s="89"/>
      <c r="HYX53" s="89"/>
      <c r="HYY53" s="89"/>
      <c r="HYZ53" s="51"/>
      <c r="HZM53" s="89"/>
      <c r="HZN53" s="89"/>
      <c r="HZO53" s="89"/>
      <c r="HZP53" s="51"/>
      <c r="IAC53" s="89"/>
      <c r="IAD53" s="89"/>
      <c r="IAE53" s="89"/>
      <c r="IAF53" s="51"/>
      <c r="IAS53" s="89"/>
      <c r="IAT53" s="89"/>
      <c r="IAU53" s="89"/>
      <c r="IAV53" s="51"/>
      <c r="IBI53" s="89"/>
      <c r="IBJ53" s="89"/>
      <c r="IBK53" s="89"/>
      <c r="IBL53" s="51"/>
      <c r="IBY53" s="89"/>
      <c r="IBZ53" s="89"/>
      <c r="ICA53" s="89"/>
      <c r="ICB53" s="51"/>
      <c r="ICO53" s="89"/>
      <c r="ICP53" s="89"/>
      <c r="ICQ53" s="89"/>
      <c r="ICR53" s="51"/>
      <c r="IDE53" s="89"/>
      <c r="IDF53" s="89"/>
      <c r="IDG53" s="89"/>
      <c r="IDH53" s="51"/>
      <c r="IDU53" s="89"/>
      <c r="IDV53" s="89"/>
      <c r="IDW53" s="89"/>
      <c r="IDX53" s="51"/>
      <c r="IEK53" s="89"/>
      <c r="IEL53" s="89"/>
      <c r="IEM53" s="89"/>
      <c r="IEN53" s="51"/>
      <c r="IFA53" s="89"/>
      <c r="IFB53" s="89"/>
      <c r="IFC53" s="89"/>
      <c r="IFD53" s="51"/>
      <c r="IFQ53" s="89"/>
      <c r="IFR53" s="89"/>
      <c r="IFS53" s="89"/>
      <c r="IFT53" s="51"/>
      <c r="IGG53" s="89"/>
      <c r="IGH53" s="89"/>
      <c r="IGI53" s="89"/>
      <c r="IGJ53" s="51"/>
      <c r="IGW53" s="89"/>
      <c r="IGX53" s="89"/>
      <c r="IGY53" s="89"/>
      <c r="IGZ53" s="51"/>
      <c r="IHM53" s="89"/>
      <c r="IHN53" s="89"/>
      <c r="IHO53" s="89"/>
      <c r="IHP53" s="51"/>
      <c r="IIC53" s="89"/>
      <c r="IID53" s="89"/>
      <c r="IIE53" s="89"/>
      <c r="IIF53" s="51"/>
      <c r="IIS53" s="89"/>
      <c r="IIT53" s="89"/>
      <c r="IIU53" s="89"/>
      <c r="IIV53" s="51"/>
      <c r="IJI53" s="89"/>
      <c r="IJJ53" s="89"/>
      <c r="IJK53" s="89"/>
      <c r="IJL53" s="51"/>
      <c r="IJY53" s="89"/>
      <c r="IJZ53" s="89"/>
      <c r="IKA53" s="89"/>
      <c r="IKB53" s="51"/>
      <c r="IKO53" s="89"/>
      <c r="IKP53" s="89"/>
      <c r="IKQ53" s="89"/>
      <c r="IKR53" s="51"/>
      <c r="ILE53" s="89"/>
      <c r="ILF53" s="89"/>
      <c r="ILG53" s="89"/>
      <c r="ILH53" s="51"/>
      <c r="ILU53" s="89"/>
      <c r="ILV53" s="89"/>
      <c r="ILW53" s="89"/>
      <c r="ILX53" s="51"/>
      <c r="IMK53" s="89"/>
      <c r="IML53" s="89"/>
      <c r="IMM53" s="89"/>
      <c r="IMN53" s="51"/>
      <c r="INA53" s="89"/>
      <c r="INB53" s="89"/>
      <c r="INC53" s="89"/>
      <c r="IND53" s="51"/>
      <c r="INQ53" s="89"/>
      <c r="INR53" s="89"/>
      <c r="INS53" s="89"/>
      <c r="INT53" s="51"/>
      <c r="IOG53" s="89"/>
      <c r="IOH53" s="89"/>
      <c r="IOI53" s="89"/>
      <c r="IOJ53" s="51"/>
      <c r="IOW53" s="89"/>
      <c r="IOX53" s="89"/>
      <c r="IOY53" s="89"/>
      <c r="IOZ53" s="51"/>
      <c r="IPM53" s="89"/>
      <c r="IPN53" s="89"/>
      <c r="IPO53" s="89"/>
      <c r="IPP53" s="51"/>
      <c r="IQC53" s="89"/>
      <c r="IQD53" s="89"/>
      <c r="IQE53" s="89"/>
      <c r="IQF53" s="51"/>
      <c r="IQS53" s="89"/>
      <c r="IQT53" s="89"/>
      <c r="IQU53" s="89"/>
      <c r="IQV53" s="51"/>
      <c r="IRI53" s="89"/>
      <c r="IRJ53" s="89"/>
      <c r="IRK53" s="89"/>
      <c r="IRL53" s="51"/>
      <c r="IRY53" s="89"/>
      <c r="IRZ53" s="89"/>
      <c r="ISA53" s="89"/>
      <c r="ISB53" s="51"/>
      <c r="ISO53" s="89"/>
      <c r="ISP53" s="89"/>
      <c r="ISQ53" s="89"/>
      <c r="ISR53" s="51"/>
      <c r="ITE53" s="89"/>
      <c r="ITF53" s="89"/>
      <c r="ITG53" s="89"/>
      <c r="ITH53" s="51"/>
      <c r="ITU53" s="89"/>
      <c r="ITV53" s="89"/>
      <c r="ITW53" s="89"/>
      <c r="ITX53" s="51"/>
      <c r="IUK53" s="89"/>
      <c r="IUL53" s="89"/>
      <c r="IUM53" s="89"/>
      <c r="IUN53" s="51"/>
      <c r="IVA53" s="89"/>
      <c r="IVB53" s="89"/>
      <c r="IVC53" s="89"/>
      <c r="IVD53" s="51"/>
      <c r="IVQ53" s="89"/>
      <c r="IVR53" s="89"/>
      <c r="IVS53" s="89"/>
      <c r="IVT53" s="51"/>
      <c r="IWG53" s="89"/>
      <c r="IWH53" s="89"/>
      <c r="IWI53" s="89"/>
      <c r="IWJ53" s="51"/>
      <c r="IWW53" s="89"/>
      <c r="IWX53" s="89"/>
      <c r="IWY53" s="89"/>
      <c r="IWZ53" s="51"/>
      <c r="IXM53" s="89"/>
      <c r="IXN53" s="89"/>
      <c r="IXO53" s="89"/>
      <c r="IXP53" s="51"/>
      <c r="IYC53" s="89"/>
      <c r="IYD53" s="89"/>
      <c r="IYE53" s="89"/>
      <c r="IYF53" s="51"/>
      <c r="IYS53" s="89"/>
      <c r="IYT53" s="89"/>
      <c r="IYU53" s="89"/>
      <c r="IYV53" s="51"/>
      <c r="IZI53" s="89"/>
      <c r="IZJ53" s="89"/>
      <c r="IZK53" s="89"/>
      <c r="IZL53" s="51"/>
      <c r="IZY53" s="89"/>
      <c r="IZZ53" s="89"/>
      <c r="JAA53" s="89"/>
      <c r="JAB53" s="51"/>
      <c r="JAO53" s="89"/>
      <c r="JAP53" s="89"/>
      <c r="JAQ53" s="89"/>
      <c r="JAR53" s="51"/>
      <c r="JBE53" s="89"/>
      <c r="JBF53" s="89"/>
      <c r="JBG53" s="89"/>
      <c r="JBH53" s="51"/>
      <c r="JBU53" s="89"/>
      <c r="JBV53" s="89"/>
      <c r="JBW53" s="89"/>
      <c r="JBX53" s="51"/>
      <c r="JCK53" s="89"/>
      <c r="JCL53" s="89"/>
      <c r="JCM53" s="89"/>
      <c r="JCN53" s="51"/>
      <c r="JDA53" s="89"/>
      <c r="JDB53" s="89"/>
      <c r="JDC53" s="89"/>
      <c r="JDD53" s="51"/>
      <c r="JDQ53" s="89"/>
      <c r="JDR53" s="89"/>
      <c r="JDS53" s="89"/>
      <c r="JDT53" s="51"/>
      <c r="JEG53" s="89"/>
      <c r="JEH53" s="89"/>
      <c r="JEI53" s="89"/>
      <c r="JEJ53" s="51"/>
      <c r="JEW53" s="89"/>
      <c r="JEX53" s="89"/>
      <c r="JEY53" s="89"/>
      <c r="JEZ53" s="51"/>
      <c r="JFM53" s="89"/>
      <c r="JFN53" s="89"/>
      <c r="JFO53" s="89"/>
      <c r="JFP53" s="51"/>
      <c r="JGC53" s="89"/>
      <c r="JGD53" s="89"/>
      <c r="JGE53" s="89"/>
      <c r="JGF53" s="51"/>
      <c r="JGS53" s="89"/>
      <c r="JGT53" s="89"/>
      <c r="JGU53" s="89"/>
      <c r="JGV53" s="51"/>
      <c r="JHI53" s="89"/>
      <c r="JHJ53" s="89"/>
      <c r="JHK53" s="89"/>
      <c r="JHL53" s="51"/>
      <c r="JHY53" s="89"/>
      <c r="JHZ53" s="89"/>
      <c r="JIA53" s="89"/>
      <c r="JIB53" s="51"/>
      <c r="JIO53" s="89"/>
      <c r="JIP53" s="89"/>
      <c r="JIQ53" s="89"/>
      <c r="JIR53" s="51"/>
      <c r="JJE53" s="89"/>
      <c r="JJF53" s="89"/>
      <c r="JJG53" s="89"/>
      <c r="JJH53" s="51"/>
      <c r="JJU53" s="89"/>
      <c r="JJV53" s="89"/>
      <c r="JJW53" s="89"/>
      <c r="JJX53" s="51"/>
      <c r="JKK53" s="89"/>
      <c r="JKL53" s="89"/>
      <c r="JKM53" s="89"/>
      <c r="JKN53" s="51"/>
      <c r="JLA53" s="89"/>
      <c r="JLB53" s="89"/>
      <c r="JLC53" s="89"/>
      <c r="JLD53" s="51"/>
      <c r="JLQ53" s="89"/>
      <c r="JLR53" s="89"/>
      <c r="JLS53" s="89"/>
      <c r="JLT53" s="51"/>
      <c r="JMG53" s="89"/>
      <c r="JMH53" s="89"/>
      <c r="JMI53" s="89"/>
      <c r="JMJ53" s="51"/>
      <c r="JMW53" s="89"/>
      <c r="JMX53" s="89"/>
      <c r="JMY53" s="89"/>
      <c r="JMZ53" s="51"/>
      <c r="JNM53" s="89"/>
      <c r="JNN53" s="89"/>
      <c r="JNO53" s="89"/>
      <c r="JNP53" s="51"/>
      <c r="JOC53" s="89"/>
      <c r="JOD53" s="89"/>
      <c r="JOE53" s="89"/>
      <c r="JOF53" s="51"/>
      <c r="JOS53" s="89"/>
      <c r="JOT53" s="89"/>
      <c r="JOU53" s="89"/>
      <c r="JOV53" s="51"/>
      <c r="JPI53" s="89"/>
      <c r="JPJ53" s="89"/>
      <c r="JPK53" s="89"/>
      <c r="JPL53" s="51"/>
      <c r="JPY53" s="89"/>
      <c r="JPZ53" s="89"/>
      <c r="JQA53" s="89"/>
      <c r="JQB53" s="51"/>
      <c r="JQO53" s="89"/>
      <c r="JQP53" s="89"/>
      <c r="JQQ53" s="89"/>
      <c r="JQR53" s="51"/>
      <c r="JRE53" s="89"/>
      <c r="JRF53" s="89"/>
      <c r="JRG53" s="89"/>
      <c r="JRH53" s="51"/>
      <c r="JRU53" s="89"/>
      <c r="JRV53" s="89"/>
      <c r="JRW53" s="89"/>
      <c r="JRX53" s="51"/>
      <c r="JSK53" s="89"/>
      <c r="JSL53" s="89"/>
      <c r="JSM53" s="89"/>
      <c r="JSN53" s="51"/>
      <c r="JTA53" s="89"/>
      <c r="JTB53" s="89"/>
      <c r="JTC53" s="89"/>
      <c r="JTD53" s="51"/>
      <c r="JTQ53" s="89"/>
      <c r="JTR53" s="89"/>
      <c r="JTS53" s="89"/>
      <c r="JTT53" s="51"/>
      <c r="JUG53" s="89"/>
      <c r="JUH53" s="89"/>
      <c r="JUI53" s="89"/>
      <c r="JUJ53" s="51"/>
      <c r="JUW53" s="89"/>
      <c r="JUX53" s="89"/>
      <c r="JUY53" s="89"/>
      <c r="JUZ53" s="51"/>
      <c r="JVM53" s="89"/>
      <c r="JVN53" s="89"/>
      <c r="JVO53" s="89"/>
      <c r="JVP53" s="51"/>
      <c r="JWC53" s="89"/>
      <c r="JWD53" s="89"/>
      <c r="JWE53" s="89"/>
      <c r="JWF53" s="51"/>
      <c r="JWS53" s="89"/>
      <c r="JWT53" s="89"/>
      <c r="JWU53" s="89"/>
      <c r="JWV53" s="51"/>
      <c r="JXI53" s="89"/>
      <c r="JXJ53" s="89"/>
      <c r="JXK53" s="89"/>
      <c r="JXL53" s="51"/>
      <c r="JXY53" s="89"/>
      <c r="JXZ53" s="89"/>
      <c r="JYA53" s="89"/>
      <c r="JYB53" s="51"/>
      <c r="JYO53" s="89"/>
      <c r="JYP53" s="89"/>
      <c r="JYQ53" s="89"/>
      <c r="JYR53" s="51"/>
      <c r="JZE53" s="89"/>
      <c r="JZF53" s="89"/>
      <c r="JZG53" s="89"/>
      <c r="JZH53" s="51"/>
      <c r="JZU53" s="89"/>
      <c r="JZV53" s="89"/>
      <c r="JZW53" s="89"/>
      <c r="JZX53" s="51"/>
      <c r="KAK53" s="89"/>
      <c r="KAL53" s="89"/>
      <c r="KAM53" s="89"/>
      <c r="KAN53" s="51"/>
      <c r="KBA53" s="89"/>
      <c r="KBB53" s="89"/>
      <c r="KBC53" s="89"/>
      <c r="KBD53" s="51"/>
      <c r="KBQ53" s="89"/>
      <c r="KBR53" s="89"/>
      <c r="KBS53" s="89"/>
      <c r="KBT53" s="51"/>
      <c r="KCG53" s="89"/>
      <c r="KCH53" s="89"/>
      <c r="KCI53" s="89"/>
      <c r="KCJ53" s="51"/>
      <c r="KCW53" s="89"/>
      <c r="KCX53" s="89"/>
      <c r="KCY53" s="89"/>
      <c r="KCZ53" s="51"/>
      <c r="KDM53" s="89"/>
      <c r="KDN53" s="89"/>
      <c r="KDO53" s="89"/>
      <c r="KDP53" s="51"/>
      <c r="KEC53" s="89"/>
      <c r="KED53" s="89"/>
      <c r="KEE53" s="89"/>
      <c r="KEF53" s="51"/>
      <c r="KES53" s="89"/>
      <c r="KET53" s="89"/>
      <c r="KEU53" s="89"/>
      <c r="KEV53" s="51"/>
      <c r="KFI53" s="89"/>
      <c r="KFJ53" s="89"/>
      <c r="KFK53" s="89"/>
      <c r="KFL53" s="51"/>
      <c r="KFY53" s="89"/>
      <c r="KFZ53" s="89"/>
      <c r="KGA53" s="89"/>
      <c r="KGB53" s="51"/>
      <c r="KGO53" s="89"/>
      <c r="KGP53" s="89"/>
      <c r="KGQ53" s="89"/>
      <c r="KGR53" s="51"/>
      <c r="KHE53" s="89"/>
      <c r="KHF53" s="89"/>
      <c r="KHG53" s="89"/>
      <c r="KHH53" s="51"/>
      <c r="KHU53" s="89"/>
      <c r="KHV53" s="89"/>
      <c r="KHW53" s="89"/>
      <c r="KHX53" s="51"/>
      <c r="KIK53" s="89"/>
      <c r="KIL53" s="89"/>
      <c r="KIM53" s="89"/>
      <c r="KIN53" s="51"/>
      <c r="KJA53" s="89"/>
      <c r="KJB53" s="89"/>
      <c r="KJC53" s="89"/>
      <c r="KJD53" s="51"/>
      <c r="KJQ53" s="89"/>
      <c r="KJR53" s="89"/>
      <c r="KJS53" s="89"/>
      <c r="KJT53" s="51"/>
      <c r="KKG53" s="89"/>
      <c r="KKH53" s="89"/>
      <c r="KKI53" s="89"/>
      <c r="KKJ53" s="51"/>
      <c r="KKW53" s="89"/>
      <c r="KKX53" s="89"/>
      <c r="KKY53" s="89"/>
      <c r="KKZ53" s="51"/>
      <c r="KLM53" s="89"/>
      <c r="KLN53" s="89"/>
      <c r="KLO53" s="89"/>
      <c r="KLP53" s="51"/>
      <c r="KMC53" s="89"/>
      <c r="KMD53" s="89"/>
      <c r="KME53" s="89"/>
      <c r="KMF53" s="51"/>
      <c r="KMS53" s="89"/>
      <c r="KMT53" s="89"/>
      <c r="KMU53" s="89"/>
      <c r="KMV53" s="51"/>
      <c r="KNI53" s="89"/>
      <c r="KNJ53" s="89"/>
      <c r="KNK53" s="89"/>
      <c r="KNL53" s="51"/>
      <c r="KNY53" s="89"/>
      <c r="KNZ53" s="89"/>
      <c r="KOA53" s="89"/>
      <c r="KOB53" s="51"/>
      <c r="KOO53" s="89"/>
      <c r="KOP53" s="89"/>
      <c r="KOQ53" s="89"/>
      <c r="KOR53" s="51"/>
      <c r="KPE53" s="89"/>
      <c r="KPF53" s="89"/>
      <c r="KPG53" s="89"/>
      <c r="KPH53" s="51"/>
      <c r="KPU53" s="89"/>
      <c r="KPV53" s="89"/>
      <c r="KPW53" s="89"/>
      <c r="KPX53" s="51"/>
      <c r="KQK53" s="89"/>
      <c r="KQL53" s="89"/>
      <c r="KQM53" s="89"/>
      <c r="KQN53" s="51"/>
      <c r="KRA53" s="89"/>
      <c r="KRB53" s="89"/>
      <c r="KRC53" s="89"/>
      <c r="KRD53" s="51"/>
      <c r="KRQ53" s="89"/>
      <c r="KRR53" s="89"/>
      <c r="KRS53" s="89"/>
      <c r="KRT53" s="51"/>
      <c r="KSG53" s="89"/>
      <c r="KSH53" s="89"/>
      <c r="KSI53" s="89"/>
      <c r="KSJ53" s="51"/>
      <c r="KSW53" s="89"/>
      <c r="KSX53" s="89"/>
      <c r="KSY53" s="89"/>
      <c r="KSZ53" s="51"/>
      <c r="KTM53" s="89"/>
      <c r="KTN53" s="89"/>
      <c r="KTO53" s="89"/>
      <c r="KTP53" s="51"/>
      <c r="KUC53" s="89"/>
      <c r="KUD53" s="89"/>
      <c r="KUE53" s="89"/>
      <c r="KUF53" s="51"/>
      <c r="KUS53" s="89"/>
      <c r="KUT53" s="89"/>
      <c r="KUU53" s="89"/>
      <c r="KUV53" s="51"/>
      <c r="KVI53" s="89"/>
      <c r="KVJ53" s="89"/>
      <c r="KVK53" s="89"/>
      <c r="KVL53" s="51"/>
      <c r="KVY53" s="89"/>
      <c r="KVZ53" s="89"/>
      <c r="KWA53" s="89"/>
      <c r="KWB53" s="51"/>
      <c r="KWO53" s="89"/>
      <c r="KWP53" s="89"/>
      <c r="KWQ53" s="89"/>
      <c r="KWR53" s="51"/>
      <c r="KXE53" s="89"/>
      <c r="KXF53" s="89"/>
      <c r="KXG53" s="89"/>
      <c r="KXH53" s="51"/>
      <c r="KXU53" s="89"/>
      <c r="KXV53" s="89"/>
      <c r="KXW53" s="89"/>
      <c r="KXX53" s="51"/>
      <c r="KYK53" s="89"/>
      <c r="KYL53" s="89"/>
      <c r="KYM53" s="89"/>
      <c r="KYN53" s="51"/>
      <c r="KZA53" s="89"/>
      <c r="KZB53" s="89"/>
      <c r="KZC53" s="89"/>
      <c r="KZD53" s="51"/>
      <c r="KZQ53" s="89"/>
      <c r="KZR53" s="89"/>
      <c r="KZS53" s="89"/>
      <c r="KZT53" s="51"/>
      <c r="LAG53" s="89"/>
      <c r="LAH53" s="89"/>
      <c r="LAI53" s="89"/>
      <c r="LAJ53" s="51"/>
      <c r="LAW53" s="89"/>
      <c r="LAX53" s="89"/>
      <c r="LAY53" s="89"/>
      <c r="LAZ53" s="51"/>
      <c r="LBM53" s="89"/>
      <c r="LBN53" s="89"/>
      <c r="LBO53" s="89"/>
      <c r="LBP53" s="51"/>
      <c r="LCC53" s="89"/>
      <c r="LCD53" s="89"/>
      <c r="LCE53" s="89"/>
      <c r="LCF53" s="51"/>
      <c r="LCS53" s="89"/>
      <c r="LCT53" s="89"/>
      <c r="LCU53" s="89"/>
      <c r="LCV53" s="51"/>
      <c r="LDI53" s="89"/>
      <c r="LDJ53" s="89"/>
      <c r="LDK53" s="89"/>
      <c r="LDL53" s="51"/>
      <c r="LDY53" s="89"/>
      <c r="LDZ53" s="89"/>
      <c r="LEA53" s="89"/>
      <c r="LEB53" s="51"/>
      <c r="LEO53" s="89"/>
      <c r="LEP53" s="89"/>
      <c r="LEQ53" s="89"/>
      <c r="LER53" s="51"/>
      <c r="LFE53" s="89"/>
      <c r="LFF53" s="89"/>
      <c r="LFG53" s="89"/>
      <c r="LFH53" s="51"/>
      <c r="LFU53" s="89"/>
      <c r="LFV53" s="89"/>
      <c r="LFW53" s="89"/>
      <c r="LFX53" s="51"/>
      <c r="LGK53" s="89"/>
      <c r="LGL53" s="89"/>
      <c r="LGM53" s="89"/>
      <c r="LGN53" s="51"/>
      <c r="LHA53" s="89"/>
      <c r="LHB53" s="89"/>
      <c r="LHC53" s="89"/>
      <c r="LHD53" s="51"/>
      <c r="LHQ53" s="89"/>
      <c r="LHR53" s="89"/>
      <c r="LHS53" s="89"/>
      <c r="LHT53" s="51"/>
      <c r="LIG53" s="89"/>
      <c r="LIH53" s="89"/>
      <c r="LII53" s="89"/>
      <c r="LIJ53" s="51"/>
      <c r="LIW53" s="89"/>
      <c r="LIX53" s="89"/>
      <c r="LIY53" s="89"/>
      <c r="LIZ53" s="51"/>
      <c r="LJM53" s="89"/>
      <c r="LJN53" s="89"/>
      <c r="LJO53" s="89"/>
      <c r="LJP53" s="51"/>
      <c r="LKC53" s="89"/>
      <c r="LKD53" s="89"/>
      <c r="LKE53" s="89"/>
      <c r="LKF53" s="51"/>
      <c r="LKS53" s="89"/>
      <c r="LKT53" s="89"/>
      <c r="LKU53" s="89"/>
      <c r="LKV53" s="51"/>
      <c r="LLI53" s="89"/>
      <c r="LLJ53" s="89"/>
      <c r="LLK53" s="89"/>
      <c r="LLL53" s="51"/>
      <c r="LLY53" s="89"/>
      <c r="LLZ53" s="89"/>
      <c r="LMA53" s="89"/>
      <c r="LMB53" s="51"/>
      <c r="LMO53" s="89"/>
      <c r="LMP53" s="89"/>
      <c r="LMQ53" s="89"/>
      <c r="LMR53" s="51"/>
      <c r="LNE53" s="89"/>
      <c r="LNF53" s="89"/>
      <c r="LNG53" s="89"/>
      <c r="LNH53" s="51"/>
      <c r="LNU53" s="89"/>
      <c r="LNV53" s="89"/>
      <c r="LNW53" s="89"/>
      <c r="LNX53" s="51"/>
      <c r="LOK53" s="89"/>
      <c r="LOL53" s="89"/>
      <c r="LOM53" s="89"/>
      <c r="LON53" s="51"/>
      <c r="LPA53" s="89"/>
      <c r="LPB53" s="89"/>
      <c r="LPC53" s="89"/>
      <c r="LPD53" s="51"/>
      <c r="LPQ53" s="89"/>
      <c r="LPR53" s="89"/>
      <c r="LPS53" s="89"/>
      <c r="LPT53" s="51"/>
      <c r="LQG53" s="89"/>
      <c r="LQH53" s="89"/>
      <c r="LQI53" s="89"/>
      <c r="LQJ53" s="51"/>
      <c r="LQW53" s="89"/>
      <c r="LQX53" s="89"/>
      <c r="LQY53" s="89"/>
      <c r="LQZ53" s="51"/>
      <c r="LRM53" s="89"/>
      <c r="LRN53" s="89"/>
      <c r="LRO53" s="89"/>
      <c r="LRP53" s="51"/>
      <c r="LSC53" s="89"/>
      <c r="LSD53" s="89"/>
      <c r="LSE53" s="89"/>
      <c r="LSF53" s="51"/>
      <c r="LSS53" s="89"/>
      <c r="LST53" s="89"/>
      <c r="LSU53" s="89"/>
      <c r="LSV53" s="51"/>
      <c r="LTI53" s="89"/>
      <c r="LTJ53" s="89"/>
      <c r="LTK53" s="89"/>
      <c r="LTL53" s="51"/>
      <c r="LTY53" s="89"/>
      <c r="LTZ53" s="89"/>
      <c r="LUA53" s="89"/>
      <c r="LUB53" s="51"/>
      <c r="LUO53" s="89"/>
      <c r="LUP53" s="89"/>
      <c r="LUQ53" s="89"/>
      <c r="LUR53" s="51"/>
      <c r="LVE53" s="89"/>
      <c r="LVF53" s="89"/>
      <c r="LVG53" s="89"/>
      <c r="LVH53" s="51"/>
      <c r="LVU53" s="89"/>
      <c r="LVV53" s="89"/>
      <c r="LVW53" s="89"/>
      <c r="LVX53" s="51"/>
      <c r="LWK53" s="89"/>
      <c r="LWL53" s="89"/>
      <c r="LWM53" s="89"/>
      <c r="LWN53" s="51"/>
      <c r="LXA53" s="89"/>
      <c r="LXB53" s="89"/>
      <c r="LXC53" s="89"/>
      <c r="LXD53" s="51"/>
      <c r="LXQ53" s="89"/>
      <c r="LXR53" s="89"/>
      <c r="LXS53" s="89"/>
      <c r="LXT53" s="51"/>
      <c r="LYG53" s="89"/>
      <c r="LYH53" s="89"/>
      <c r="LYI53" s="89"/>
      <c r="LYJ53" s="51"/>
      <c r="LYW53" s="89"/>
      <c r="LYX53" s="89"/>
      <c r="LYY53" s="89"/>
      <c r="LYZ53" s="51"/>
      <c r="LZM53" s="89"/>
      <c r="LZN53" s="89"/>
      <c r="LZO53" s="89"/>
      <c r="LZP53" s="51"/>
      <c r="MAC53" s="89"/>
      <c r="MAD53" s="89"/>
      <c r="MAE53" s="89"/>
      <c r="MAF53" s="51"/>
      <c r="MAS53" s="89"/>
      <c r="MAT53" s="89"/>
      <c r="MAU53" s="89"/>
      <c r="MAV53" s="51"/>
      <c r="MBI53" s="89"/>
      <c r="MBJ53" s="89"/>
      <c r="MBK53" s="89"/>
      <c r="MBL53" s="51"/>
      <c r="MBY53" s="89"/>
      <c r="MBZ53" s="89"/>
      <c r="MCA53" s="89"/>
      <c r="MCB53" s="51"/>
      <c r="MCO53" s="89"/>
      <c r="MCP53" s="89"/>
      <c r="MCQ53" s="89"/>
      <c r="MCR53" s="51"/>
      <c r="MDE53" s="89"/>
      <c r="MDF53" s="89"/>
      <c r="MDG53" s="89"/>
      <c r="MDH53" s="51"/>
      <c r="MDU53" s="89"/>
      <c r="MDV53" s="89"/>
      <c r="MDW53" s="89"/>
      <c r="MDX53" s="51"/>
      <c r="MEK53" s="89"/>
      <c r="MEL53" s="89"/>
      <c r="MEM53" s="89"/>
      <c r="MEN53" s="51"/>
      <c r="MFA53" s="89"/>
      <c r="MFB53" s="89"/>
      <c r="MFC53" s="89"/>
      <c r="MFD53" s="51"/>
      <c r="MFQ53" s="89"/>
      <c r="MFR53" s="89"/>
      <c r="MFS53" s="89"/>
      <c r="MFT53" s="51"/>
      <c r="MGG53" s="89"/>
      <c r="MGH53" s="89"/>
      <c r="MGI53" s="89"/>
      <c r="MGJ53" s="51"/>
      <c r="MGW53" s="89"/>
      <c r="MGX53" s="89"/>
      <c r="MGY53" s="89"/>
      <c r="MGZ53" s="51"/>
      <c r="MHM53" s="89"/>
      <c r="MHN53" s="89"/>
      <c r="MHO53" s="89"/>
      <c r="MHP53" s="51"/>
      <c r="MIC53" s="89"/>
      <c r="MID53" s="89"/>
      <c r="MIE53" s="89"/>
      <c r="MIF53" s="51"/>
      <c r="MIS53" s="89"/>
      <c r="MIT53" s="89"/>
      <c r="MIU53" s="89"/>
      <c r="MIV53" s="51"/>
      <c r="MJI53" s="89"/>
      <c r="MJJ53" s="89"/>
      <c r="MJK53" s="89"/>
      <c r="MJL53" s="51"/>
      <c r="MJY53" s="89"/>
      <c r="MJZ53" s="89"/>
      <c r="MKA53" s="89"/>
      <c r="MKB53" s="51"/>
      <c r="MKO53" s="89"/>
      <c r="MKP53" s="89"/>
      <c r="MKQ53" s="89"/>
      <c r="MKR53" s="51"/>
      <c r="MLE53" s="89"/>
      <c r="MLF53" s="89"/>
      <c r="MLG53" s="89"/>
      <c r="MLH53" s="51"/>
      <c r="MLU53" s="89"/>
      <c r="MLV53" s="89"/>
      <c r="MLW53" s="89"/>
      <c r="MLX53" s="51"/>
      <c r="MMK53" s="89"/>
      <c r="MML53" s="89"/>
      <c r="MMM53" s="89"/>
      <c r="MMN53" s="51"/>
      <c r="MNA53" s="89"/>
      <c r="MNB53" s="89"/>
      <c r="MNC53" s="89"/>
      <c r="MND53" s="51"/>
      <c r="MNQ53" s="89"/>
      <c r="MNR53" s="89"/>
      <c r="MNS53" s="89"/>
      <c r="MNT53" s="51"/>
      <c r="MOG53" s="89"/>
      <c r="MOH53" s="89"/>
      <c r="MOI53" s="89"/>
      <c r="MOJ53" s="51"/>
      <c r="MOW53" s="89"/>
      <c r="MOX53" s="89"/>
      <c r="MOY53" s="89"/>
      <c r="MOZ53" s="51"/>
      <c r="MPM53" s="89"/>
      <c r="MPN53" s="89"/>
      <c r="MPO53" s="89"/>
      <c r="MPP53" s="51"/>
      <c r="MQC53" s="89"/>
      <c r="MQD53" s="89"/>
      <c r="MQE53" s="89"/>
      <c r="MQF53" s="51"/>
      <c r="MQS53" s="89"/>
      <c r="MQT53" s="89"/>
      <c r="MQU53" s="89"/>
      <c r="MQV53" s="51"/>
      <c r="MRI53" s="89"/>
      <c r="MRJ53" s="89"/>
      <c r="MRK53" s="89"/>
      <c r="MRL53" s="51"/>
      <c r="MRY53" s="89"/>
      <c r="MRZ53" s="89"/>
      <c r="MSA53" s="89"/>
      <c r="MSB53" s="51"/>
      <c r="MSO53" s="89"/>
      <c r="MSP53" s="89"/>
      <c r="MSQ53" s="89"/>
      <c r="MSR53" s="51"/>
      <c r="MTE53" s="89"/>
      <c r="MTF53" s="89"/>
      <c r="MTG53" s="89"/>
      <c r="MTH53" s="51"/>
      <c r="MTU53" s="89"/>
      <c r="MTV53" s="89"/>
      <c r="MTW53" s="89"/>
      <c r="MTX53" s="51"/>
      <c r="MUK53" s="89"/>
      <c r="MUL53" s="89"/>
      <c r="MUM53" s="89"/>
      <c r="MUN53" s="51"/>
      <c r="MVA53" s="89"/>
      <c r="MVB53" s="89"/>
      <c r="MVC53" s="89"/>
      <c r="MVD53" s="51"/>
      <c r="MVQ53" s="89"/>
      <c r="MVR53" s="89"/>
      <c r="MVS53" s="89"/>
      <c r="MVT53" s="51"/>
      <c r="MWG53" s="89"/>
      <c r="MWH53" s="89"/>
      <c r="MWI53" s="89"/>
      <c r="MWJ53" s="51"/>
      <c r="MWW53" s="89"/>
      <c r="MWX53" s="89"/>
      <c r="MWY53" s="89"/>
      <c r="MWZ53" s="51"/>
      <c r="MXM53" s="89"/>
      <c r="MXN53" s="89"/>
      <c r="MXO53" s="89"/>
      <c r="MXP53" s="51"/>
      <c r="MYC53" s="89"/>
      <c r="MYD53" s="89"/>
      <c r="MYE53" s="89"/>
      <c r="MYF53" s="51"/>
      <c r="MYS53" s="89"/>
      <c r="MYT53" s="89"/>
      <c r="MYU53" s="89"/>
      <c r="MYV53" s="51"/>
      <c r="MZI53" s="89"/>
      <c r="MZJ53" s="89"/>
      <c r="MZK53" s="89"/>
      <c r="MZL53" s="51"/>
      <c r="MZY53" s="89"/>
      <c r="MZZ53" s="89"/>
      <c r="NAA53" s="89"/>
      <c r="NAB53" s="51"/>
      <c r="NAO53" s="89"/>
      <c r="NAP53" s="89"/>
      <c r="NAQ53" s="89"/>
      <c r="NAR53" s="51"/>
      <c r="NBE53" s="89"/>
      <c r="NBF53" s="89"/>
      <c r="NBG53" s="89"/>
      <c r="NBH53" s="51"/>
      <c r="NBU53" s="89"/>
      <c r="NBV53" s="89"/>
      <c r="NBW53" s="89"/>
      <c r="NBX53" s="51"/>
      <c r="NCK53" s="89"/>
      <c r="NCL53" s="89"/>
      <c r="NCM53" s="89"/>
      <c r="NCN53" s="51"/>
      <c r="NDA53" s="89"/>
      <c r="NDB53" s="89"/>
      <c r="NDC53" s="89"/>
      <c r="NDD53" s="51"/>
      <c r="NDQ53" s="89"/>
      <c r="NDR53" s="89"/>
      <c r="NDS53" s="89"/>
      <c r="NDT53" s="51"/>
      <c r="NEG53" s="89"/>
      <c r="NEH53" s="89"/>
      <c r="NEI53" s="89"/>
      <c r="NEJ53" s="51"/>
      <c r="NEW53" s="89"/>
      <c r="NEX53" s="89"/>
      <c r="NEY53" s="89"/>
      <c r="NEZ53" s="51"/>
      <c r="NFM53" s="89"/>
      <c r="NFN53" s="89"/>
      <c r="NFO53" s="89"/>
      <c r="NFP53" s="51"/>
      <c r="NGC53" s="89"/>
      <c r="NGD53" s="89"/>
      <c r="NGE53" s="89"/>
      <c r="NGF53" s="51"/>
      <c r="NGS53" s="89"/>
      <c r="NGT53" s="89"/>
      <c r="NGU53" s="89"/>
      <c r="NGV53" s="51"/>
      <c r="NHI53" s="89"/>
      <c r="NHJ53" s="89"/>
      <c r="NHK53" s="89"/>
      <c r="NHL53" s="51"/>
      <c r="NHY53" s="89"/>
      <c r="NHZ53" s="89"/>
      <c r="NIA53" s="89"/>
      <c r="NIB53" s="51"/>
      <c r="NIO53" s="89"/>
      <c r="NIP53" s="89"/>
      <c r="NIQ53" s="89"/>
      <c r="NIR53" s="51"/>
      <c r="NJE53" s="89"/>
      <c r="NJF53" s="89"/>
      <c r="NJG53" s="89"/>
      <c r="NJH53" s="51"/>
      <c r="NJU53" s="89"/>
      <c r="NJV53" s="89"/>
      <c r="NJW53" s="89"/>
      <c r="NJX53" s="51"/>
      <c r="NKK53" s="89"/>
      <c r="NKL53" s="89"/>
      <c r="NKM53" s="89"/>
      <c r="NKN53" s="51"/>
      <c r="NLA53" s="89"/>
      <c r="NLB53" s="89"/>
      <c r="NLC53" s="89"/>
      <c r="NLD53" s="51"/>
      <c r="NLQ53" s="89"/>
      <c r="NLR53" s="89"/>
      <c r="NLS53" s="89"/>
      <c r="NLT53" s="51"/>
      <c r="NMG53" s="89"/>
      <c r="NMH53" s="89"/>
      <c r="NMI53" s="89"/>
      <c r="NMJ53" s="51"/>
      <c r="NMW53" s="89"/>
      <c r="NMX53" s="89"/>
      <c r="NMY53" s="89"/>
      <c r="NMZ53" s="51"/>
      <c r="NNM53" s="89"/>
      <c r="NNN53" s="89"/>
      <c r="NNO53" s="89"/>
      <c r="NNP53" s="51"/>
      <c r="NOC53" s="89"/>
      <c r="NOD53" s="89"/>
      <c r="NOE53" s="89"/>
      <c r="NOF53" s="51"/>
      <c r="NOS53" s="89"/>
      <c r="NOT53" s="89"/>
      <c r="NOU53" s="89"/>
      <c r="NOV53" s="51"/>
      <c r="NPI53" s="89"/>
      <c r="NPJ53" s="89"/>
      <c r="NPK53" s="89"/>
      <c r="NPL53" s="51"/>
      <c r="NPY53" s="89"/>
      <c r="NPZ53" s="89"/>
      <c r="NQA53" s="89"/>
      <c r="NQB53" s="51"/>
      <c r="NQO53" s="89"/>
      <c r="NQP53" s="89"/>
      <c r="NQQ53" s="89"/>
      <c r="NQR53" s="51"/>
      <c r="NRE53" s="89"/>
      <c r="NRF53" s="89"/>
      <c r="NRG53" s="89"/>
      <c r="NRH53" s="51"/>
      <c r="NRU53" s="89"/>
      <c r="NRV53" s="89"/>
      <c r="NRW53" s="89"/>
      <c r="NRX53" s="51"/>
      <c r="NSK53" s="89"/>
      <c r="NSL53" s="89"/>
      <c r="NSM53" s="89"/>
      <c r="NSN53" s="51"/>
      <c r="NTA53" s="89"/>
      <c r="NTB53" s="89"/>
      <c r="NTC53" s="89"/>
      <c r="NTD53" s="51"/>
      <c r="NTQ53" s="89"/>
      <c r="NTR53" s="89"/>
      <c r="NTS53" s="89"/>
      <c r="NTT53" s="51"/>
      <c r="NUG53" s="89"/>
      <c r="NUH53" s="89"/>
      <c r="NUI53" s="89"/>
      <c r="NUJ53" s="51"/>
      <c r="NUW53" s="89"/>
      <c r="NUX53" s="89"/>
      <c r="NUY53" s="89"/>
      <c r="NUZ53" s="51"/>
      <c r="NVM53" s="89"/>
      <c r="NVN53" s="89"/>
      <c r="NVO53" s="89"/>
      <c r="NVP53" s="51"/>
      <c r="NWC53" s="89"/>
      <c r="NWD53" s="89"/>
      <c r="NWE53" s="89"/>
      <c r="NWF53" s="51"/>
      <c r="NWS53" s="89"/>
      <c r="NWT53" s="89"/>
      <c r="NWU53" s="89"/>
      <c r="NWV53" s="51"/>
      <c r="NXI53" s="89"/>
      <c r="NXJ53" s="89"/>
      <c r="NXK53" s="89"/>
      <c r="NXL53" s="51"/>
      <c r="NXY53" s="89"/>
      <c r="NXZ53" s="89"/>
      <c r="NYA53" s="89"/>
      <c r="NYB53" s="51"/>
      <c r="NYO53" s="89"/>
      <c r="NYP53" s="89"/>
      <c r="NYQ53" s="89"/>
      <c r="NYR53" s="51"/>
      <c r="NZE53" s="89"/>
      <c r="NZF53" s="89"/>
      <c r="NZG53" s="89"/>
      <c r="NZH53" s="51"/>
      <c r="NZU53" s="89"/>
      <c r="NZV53" s="89"/>
      <c r="NZW53" s="89"/>
      <c r="NZX53" s="51"/>
      <c r="OAK53" s="89"/>
      <c r="OAL53" s="89"/>
      <c r="OAM53" s="89"/>
      <c r="OAN53" s="51"/>
      <c r="OBA53" s="89"/>
      <c r="OBB53" s="89"/>
      <c r="OBC53" s="89"/>
      <c r="OBD53" s="51"/>
      <c r="OBQ53" s="89"/>
      <c r="OBR53" s="89"/>
      <c r="OBS53" s="89"/>
      <c r="OBT53" s="51"/>
      <c r="OCG53" s="89"/>
      <c r="OCH53" s="89"/>
      <c r="OCI53" s="89"/>
      <c r="OCJ53" s="51"/>
      <c r="OCW53" s="89"/>
      <c r="OCX53" s="89"/>
      <c r="OCY53" s="89"/>
      <c r="OCZ53" s="51"/>
      <c r="ODM53" s="89"/>
      <c r="ODN53" s="89"/>
      <c r="ODO53" s="89"/>
      <c r="ODP53" s="51"/>
      <c r="OEC53" s="89"/>
      <c r="OED53" s="89"/>
      <c r="OEE53" s="89"/>
      <c r="OEF53" s="51"/>
      <c r="OES53" s="89"/>
      <c r="OET53" s="89"/>
      <c r="OEU53" s="89"/>
      <c r="OEV53" s="51"/>
      <c r="OFI53" s="89"/>
      <c r="OFJ53" s="89"/>
      <c r="OFK53" s="89"/>
      <c r="OFL53" s="51"/>
      <c r="OFY53" s="89"/>
      <c r="OFZ53" s="89"/>
      <c r="OGA53" s="89"/>
      <c r="OGB53" s="51"/>
      <c r="OGO53" s="89"/>
      <c r="OGP53" s="89"/>
      <c r="OGQ53" s="89"/>
      <c r="OGR53" s="51"/>
      <c r="OHE53" s="89"/>
      <c r="OHF53" s="89"/>
      <c r="OHG53" s="89"/>
      <c r="OHH53" s="51"/>
      <c r="OHU53" s="89"/>
      <c r="OHV53" s="89"/>
      <c r="OHW53" s="89"/>
      <c r="OHX53" s="51"/>
      <c r="OIK53" s="89"/>
      <c r="OIL53" s="89"/>
      <c r="OIM53" s="89"/>
      <c r="OIN53" s="51"/>
      <c r="OJA53" s="89"/>
      <c r="OJB53" s="89"/>
      <c r="OJC53" s="89"/>
      <c r="OJD53" s="51"/>
      <c r="OJQ53" s="89"/>
      <c r="OJR53" s="89"/>
      <c r="OJS53" s="89"/>
      <c r="OJT53" s="51"/>
      <c r="OKG53" s="89"/>
      <c r="OKH53" s="89"/>
      <c r="OKI53" s="89"/>
      <c r="OKJ53" s="51"/>
      <c r="OKW53" s="89"/>
      <c r="OKX53" s="89"/>
      <c r="OKY53" s="89"/>
      <c r="OKZ53" s="51"/>
      <c r="OLM53" s="89"/>
      <c r="OLN53" s="89"/>
      <c r="OLO53" s="89"/>
      <c r="OLP53" s="51"/>
      <c r="OMC53" s="89"/>
      <c r="OMD53" s="89"/>
      <c r="OME53" s="89"/>
      <c r="OMF53" s="51"/>
      <c r="OMS53" s="89"/>
      <c r="OMT53" s="89"/>
      <c r="OMU53" s="89"/>
      <c r="OMV53" s="51"/>
      <c r="ONI53" s="89"/>
      <c r="ONJ53" s="89"/>
      <c r="ONK53" s="89"/>
      <c r="ONL53" s="51"/>
      <c r="ONY53" s="89"/>
      <c r="ONZ53" s="89"/>
      <c r="OOA53" s="89"/>
      <c r="OOB53" s="51"/>
      <c r="OOO53" s="89"/>
      <c r="OOP53" s="89"/>
      <c r="OOQ53" s="89"/>
      <c r="OOR53" s="51"/>
      <c r="OPE53" s="89"/>
      <c r="OPF53" s="89"/>
      <c r="OPG53" s="89"/>
      <c r="OPH53" s="51"/>
      <c r="OPU53" s="89"/>
      <c r="OPV53" s="89"/>
      <c r="OPW53" s="89"/>
      <c r="OPX53" s="51"/>
      <c r="OQK53" s="89"/>
      <c r="OQL53" s="89"/>
      <c r="OQM53" s="89"/>
      <c r="OQN53" s="51"/>
      <c r="ORA53" s="89"/>
      <c r="ORB53" s="89"/>
      <c r="ORC53" s="89"/>
      <c r="ORD53" s="51"/>
      <c r="ORQ53" s="89"/>
      <c r="ORR53" s="89"/>
      <c r="ORS53" s="89"/>
      <c r="ORT53" s="51"/>
      <c r="OSG53" s="89"/>
      <c r="OSH53" s="89"/>
      <c r="OSI53" s="89"/>
      <c r="OSJ53" s="51"/>
      <c r="OSW53" s="89"/>
      <c r="OSX53" s="89"/>
      <c r="OSY53" s="89"/>
      <c r="OSZ53" s="51"/>
      <c r="OTM53" s="89"/>
      <c r="OTN53" s="89"/>
      <c r="OTO53" s="89"/>
      <c r="OTP53" s="51"/>
      <c r="OUC53" s="89"/>
      <c r="OUD53" s="89"/>
      <c r="OUE53" s="89"/>
      <c r="OUF53" s="51"/>
      <c r="OUS53" s="89"/>
      <c r="OUT53" s="89"/>
      <c r="OUU53" s="89"/>
      <c r="OUV53" s="51"/>
      <c r="OVI53" s="89"/>
      <c r="OVJ53" s="89"/>
      <c r="OVK53" s="89"/>
      <c r="OVL53" s="51"/>
      <c r="OVY53" s="89"/>
      <c r="OVZ53" s="89"/>
      <c r="OWA53" s="89"/>
      <c r="OWB53" s="51"/>
      <c r="OWO53" s="89"/>
      <c r="OWP53" s="89"/>
      <c r="OWQ53" s="89"/>
      <c r="OWR53" s="51"/>
      <c r="OXE53" s="89"/>
      <c r="OXF53" s="89"/>
      <c r="OXG53" s="89"/>
      <c r="OXH53" s="51"/>
      <c r="OXU53" s="89"/>
      <c r="OXV53" s="89"/>
      <c r="OXW53" s="89"/>
      <c r="OXX53" s="51"/>
      <c r="OYK53" s="89"/>
      <c r="OYL53" s="89"/>
      <c r="OYM53" s="89"/>
      <c r="OYN53" s="51"/>
      <c r="OZA53" s="89"/>
      <c r="OZB53" s="89"/>
      <c r="OZC53" s="89"/>
      <c r="OZD53" s="51"/>
      <c r="OZQ53" s="89"/>
      <c r="OZR53" s="89"/>
      <c r="OZS53" s="89"/>
      <c r="OZT53" s="51"/>
      <c r="PAG53" s="89"/>
      <c r="PAH53" s="89"/>
      <c r="PAI53" s="89"/>
      <c r="PAJ53" s="51"/>
      <c r="PAW53" s="89"/>
      <c r="PAX53" s="89"/>
      <c r="PAY53" s="89"/>
      <c r="PAZ53" s="51"/>
      <c r="PBM53" s="89"/>
      <c r="PBN53" s="89"/>
      <c r="PBO53" s="89"/>
      <c r="PBP53" s="51"/>
      <c r="PCC53" s="89"/>
      <c r="PCD53" s="89"/>
      <c r="PCE53" s="89"/>
      <c r="PCF53" s="51"/>
      <c r="PCS53" s="89"/>
      <c r="PCT53" s="89"/>
      <c r="PCU53" s="89"/>
      <c r="PCV53" s="51"/>
      <c r="PDI53" s="89"/>
      <c r="PDJ53" s="89"/>
      <c r="PDK53" s="89"/>
      <c r="PDL53" s="51"/>
      <c r="PDY53" s="89"/>
      <c r="PDZ53" s="89"/>
      <c r="PEA53" s="89"/>
      <c r="PEB53" s="51"/>
      <c r="PEO53" s="89"/>
      <c r="PEP53" s="89"/>
      <c r="PEQ53" s="89"/>
      <c r="PER53" s="51"/>
      <c r="PFE53" s="89"/>
      <c r="PFF53" s="89"/>
      <c r="PFG53" s="89"/>
      <c r="PFH53" s="51"/>
      <c r="PFU53" s="89"/>
      <c r="PFV53" s="89"/>
      <c r="PFW53" s="89"/>
      <c r="PFX53" s="51"/>
      <c r="PGK53" s="89"/>
      <c r="PGL53" s="89"/>
      <c r="PGM53" s="89"/>
      <c r="PGN53" s="51"/>
      <c r="PHA53" s="89"/>
      <c r="PHB53" s="89"/>
      <c r="PHC53" s="89"/>
      <c r="PHD53" s="51"/>
      <c r="PHQ53" s="89"/>
      <c r="PHR53" s="89"/>
      <c r="PHS53" s="89"/>
      <c r="PHT53" s="51"/>
      <c r="PIG53" s="89"/>
      <c r="PIH53" s="89"/>
      <c r="PII53" s="89"/>
      <c r="PIJ53" s="51"/>
      <c r="PIW53" s="89"/>
      <c r="PIX53" s="89"/>
      <c r="PIY53" s="89"/>
      <c r="PIZ53" s="51"/>
      <c r="PJM53" s="89"/>
      <c r="PJN53" s="89"/>
      <c r="PJO53" s="89"/>
      <c r="PJP53" s="51"/>
      <c r="PKC53" s="89"/>
      <c r="PKD53" s="89"/>
      <c r="PKE53" s="89"/>
      <c r="PKF53" s="51"/>
      <c r="PKS53" s="89"/>
      <c r="PKT53" s="89"/>
      <c r="PKU53" s="89"/>
      <c r="PKV53" s="51"/>
      <c r="PLI53" s="89"/>
      <c r="PLJ53" s="89"/>
      <c r="PLK53" s="89"/>
      <c r="PLL53" s="51"/>
      <c r="PLY53" s="89"/>
      <c r="PLZ53" s="89"/>
      <c r="PMA53" s="89"/>
      <c r="PMB53" s="51"/>
      <c r="PMO53" s="89"/>
      <c r="PMP53" s="89"/>
      <c r="PMQ53" s="89"/>
      <c r="PMR53" s="51"/>
      <c r="PNE53" s="89"/>
      <c r="PNF53" s="89"/>
      <c r="PNG53" s="89"/>
      <c r="PNH53" s="51"/>
      <c r="PNU53" s="89"/>
      <c r="PNV53" s="89"/>
      <c r="PNW53" s="89"/>
      <c r="PNX53" s="51"/>
      <c r="POK53" s="89"/>
      <c r="POL53" s="89"/>
      <c r="POM53" s="89"/>
      <c r="PON53" s="51"/>
      <c r="PPA53" s="89"/>
      <c r="PPB53" s="89"/>
      <c r="PPC53" s="89"/>
      <c r="PPD53" s="51"/>
      <c r="PPQ53" s="89"/>
      <c r="PPR53" s="89"/>
      <c r="PPS53" s="89"/>
      <c r="PPT53" s="51"/>
      <c r="PQG53" s="89"/>
      <c r="PQH53" s="89"/>
      <c r="PQI53" s="89"/>
      <c r="PQJ53" s="51"/>
      <c r="PQW53" s="89"/>
      <c r="PQX53" s="89"/>
      <c r="PQY53" s="89"/>
      <c r="PQZ53" s="51"/>
      <c r="PRM53" s="89"/>
      <c r="PRN53" s="89"/>
      <c r="PRO53" s="89"/>
      <c r="PRP53" s="51"/>
      <c r="PSC53" s="89"/>
      <c r="PSD53" s="89"/>
      <c r="PSE53" s="89"/>
      <c r="PSF53" s="51"/>
      <c r="PSS53" s="89"/>
      <c r="PST53" s="89"/>
      <c r="PSU53" s="89"/>
      <c r="PSV53" s="51"/>
      <c r="PTI53" s="89"/>
      <c r="PTJ53" s="89"/>
      <c r="PTK53" s="89"/>
      <c r="PTL53" s="51"/>
      <c r="PTY53" s="89"/>
      <c r="PTZ53" s="89"/>
      <c r="PUA53" s="89"/>
      <c r="PUB53" s="51"/>
      <c r="PUO53" s="89"/>
      <c r="PUP53" s="89"/>
      <c r="PUQ53" s="89"/>
      <c r="PUR53" s="51"/>
      <c r="PVE53" s="89"/>
      <c r="PVF53" s="89"/>
      <c r="PVG53" s="89"/>
      <c r="PVH53" s="51"/>
      <c r="PVU53" s="89"/>
      <c r="PVV53" s="89"/>
      <c r="PVW53" s="89"/>
      <c r="PVX53" s="51"/>
      <c r="PWK53" s="89"/>
      <c r="PWL53" s="89"/>
      <c r="PWM53" s="89"/>
      <c r="PWN53" s="51"/>
      <c r="PXA53" s="89"/>
      <c r="PXB53" s="89"/>
      <c r="PXC53" s="89"/>
      <c r="PXD53" s="51"/>
      <c r="PXQ53" s="89"/>
      <c r="PXR53" s="89"/>
      <c r="PXS53" s="89"/>
      <c r="PXT53" s="51"/>
      <c r="PYG53" s="89"/>
      <c r="PYH53" s="89"/>
      <c r="PYI53" s="89"/>
      <c r="PYJ53" s="51"/>
      <c r="PYW53" s="89"/>
      <c r="PYX53" s="89"/>
      <c r="PYY53" s="89"/>
      <c r="PYZ53" s="51"/>
      <c r="PZM53" s="89"/>
      <c r="PZN53" s="89"/>
      <c r="PZO53" s="89"/>
      <c r="PZP53" s="51"/>
      <c r="QAC53" s="89"/>
      <c r="QAD53" s="89"/>
      <c r="QAE53" s="89"/>
      <c r="QAF53" s="51"/>
      <c r="QAS53" s="89"/>
      <c r="QAT53" s="89"/>
      <c r="QAU53" s="89"/>
      <c r="QAV53" s="51"/>
      <c r="QBI53" s="89"/>
      <c r="QBJ53" s="89"/>
      <c r="QBK53" s="89"/>
      <c r="QBL53" s="51"/>
      <c r="QBY53" s="89"/>
      <c r="QBZ53" s="89"/>
      <c r="QCA53" s="89"/>
      <c r="QCB53" s="51"/>
      <c r="QCO53" s="89"/>
      <c r="QCP53" s="89"/>
      <c r="QCQ53" s="89"/>
      <c r="QCR53" s="51"/>
      <c r="QDE53" s="89"/>
      <c r="QDF53" s="89"/>
      <c r="QDG53" s="89"/>
      <c r="QDH53" s="51"/>
      <c r="QDU53" s="89"/>
      <c r="QDV53" s="89"/>
      <c r="QDW53" s="89"/>
      <c r="QDX53" s="51"/>
      <c r="QEK53" s="89"/>
      <c r="QEL53" s="89"/>
      <c r="QEM53" s="89"/>
      <c r="QEN53" s="51"/>
      <c r="QFA53" s="89"/>
      <c r="QFB53" s="89"/>
      <c r="QFC53" s="89"/>
      <c r="QFD53" s="51"/>
      <c r="QFQ53" s="89"/>
      <c r="QFR53" s="89"/>
      <c r="QFS53" s="89"/>
      <c r="QFT53" s="51"/>
      <c r="QGG53" s="89"/>
      <c r="QGH53" s="89"/>
      <c r="QGI53" s="89"/>
      <c r="QGJ53" s="51"/>
      <c r="QGW53" s="89"/>
      <c r="QGX53" s="89"/>
      <c r="QGY53" s="89"/>
      <c r="QGZ53" s="51"/>
      <c r="QHM53" s="89"/>
      <c r="QHN53" s="89"/>
      <c r="QHO53" s="89"/>
      <c r="QHP53" s="51"/>
      <c r="QIC53" s="89"/>
      <c r="QID53" s="89"/>
      <c r="QIE53" s="89"/>
      <c r="QIF53" s="51"/>
      <c r="QIS53" s="89"/>
      <c r="QIT53" s="89"/>
      <c r="QIU53" s="89"/>
      <c r="QIV53" s="51"/>
      <c r="QJI53" s="89"/>
      <c r="QJJ53" s="89"/>
      <c r="QJK53" s="89"/>
      <c r="QJL53" s="51"/>
      <c r="QJY53" s="89"/>
      <c r="QJZ53" s="89"/>
      <c r="QKA53" s="89"/>
      <c r="QKB53" s="51"/>
      <c r="QKO53" s="89"/>
      <c r="QKP53" s="89"/>
      <c r="QKQ53" s="89"/>
      <c r="QKR53" s="51"/>
      <c r="QLE53" s="89"/>
      <c r="QLF53" s="89"/>
      <c r="QLG53" s="89"/>
      <c r="QLH53" s="51"/>
      <c r="QLU53" s="89"/>
      <c r="QLV53" s="89"/>
      <c r="QLW53" s="89"/>
      <c r="QLX53" s="51"/>
      <c r="QMK53" s="89"/>
      <c r="QML53" s="89"/>
      <c r="QMM53" s="89"/>
      <c r="QMN53" s="51"/>
      <c r="QNA53" s="89"/>
      <c r="QNB53" s="89"/>
      <c r="QNC53" s="89"/>
      <c r="QND53" s="51"/>
      <c r="QNQ53" s="89"/>
      <c r="QNR53" s="89"/>
      <c r="QNS53" s="89"/>
      <c r="QNT53" s="51"/>
      <c r="QOG53" s="89"/>
      <c r="QOH53" s="89"/>
      <c r="QOI53" s="89"/>
      <c r="QOJ53" s="51"/>
      <c r="QOW53" s="89"/>
      <c r="QOX53" s="89"/>
      <c r="QOY53" s="89"/>
      <c r="QOZ53" s="51"/>
      <c r="QPM53" s="89"/>
      <c r="QPN53" s="89"/>
      <c r="QPO53" s="89"/>
      <c r="QPP53" s="51"/>
      <c r="QQC53" s="89"/>
      <c r="QQD53" s="89"/>
      <c r="QQE53" s="89"/>
      <c r="QQF53" s="51"/>
      <c r="QQS53" s="89"/>
      <c r="QQT53" s="89"/>
      <c r="QQU53" s="89"/>
      <c r="QQV53" s="51"/>
      <c r="QRI53" s="89"/>
      <c r="QRJ53" s="89"/>
      <c r="QRK53" s="89"/>
      <c r="QRL53" s="51"/>
      <c r="QRY53" s="89"/>
      <c r="QRZ53" s="89"/>
      <c r="QSA53" s="89"/>
      <c r="QSB53" s="51"/>
      <c r="QSO53" s="89"/>
      <c r="QSP53" s="89"/>
      <c r="QSQ53" s="89"/>
      <c r="QSR53" s="51"/>
      <c r="QTE53" s="89"/>
      <c r="QTF53" s="89"/>
      <c r="QTG53" s="89"/>
      <c r="QTH53" s="51"/>
      <c r="QTU53" s="89"/>
      <c r="QTV53" s="89"/>
      <c r="QTW53" s="89"/>
      <c r="QTX53" s="51"/>
      <c r="QUK53" s="89"/>
      <c r="QUL53" s="89"/>
      <c r="QUM53" s="89"/>
      <c r="QUN53" s="51"/>
      <c r="QVA53" s="89"/>
      <c r="QVB53" s="89"/>
      <c r="QVC53" s="89"/>
      <c r="QVD53" s="51"/>
      <c r="QVQ53" s="89"/>
      <c r="QVR53" s="89"/>
      <c r="QVS53" s="89"/>
      <c r="QVT53" s="51"/>
      <c r="QWG53" s="89"/>
      <c r="QWH53" s="89"/>
      <c r="QWI53" s="89"/>
      <c r="QWJ53" s="51"/>
      <c r="QWW53" s="89"/>
      <c r="QWX53" s="89"/>
      <c r="QWY53" s="89"/>
      <c r="QWZ53" s="51"/>
      <c r="QXM53" s="89"/>
      <c r="QXN53" s="89"/>
      <c r="QXO53" s="89"/>
      <c r="QXP53" s="51"/>
      <c r="QYC53" s="89"/>
      <c r="QYD53" s="89"/>
      <c r="QYE53" s="89"/>
      <c r="QYF53" s="51"/>
      <c r="QYS53" s="89"/>
      <c r="QYT53" s="89"/>
      <c r="QYU53" s="89"/>
      <c r="QYV53" s="51"/>
      <c r="QZI53" s="89"/>
      <c r="QZJ53" s="89"/>
      <c r="QZK53" s="89"/>
      <c r="QZL53" s="51"/>
      <c r="QZY53" s="89"/>
      <c r="QZZ53" s="89"/>
      <c r="RAA53" s="89"/>
      <c r="RAB53" s="51"/>
      <c r="RAO53" s="89"/>
      <c r="RAP53" s="89"/>
      <c r="RAQ53" s="89"/>
      <c r="RAR53" s="51"/>
      <c r="RBE53" s="89"/>
      <c r="RBF53" s="89"/>
      <c r="RBG53" s="89"/>
      <c r="RBH53" s="51"/>
      <c r="RBU53" s="89"/>
      <c r="RBV53" s="89"/>
      <c r="RBW53" s="89"/>
      <c r="RBX53" s="51"/>
      <c r="RCK53" s="89"/>
      <c r="RCL53" s="89"/>
      <c r="RCM53" s="89"/>
      <c r="RCN53" s="51"/>
      <c r="RDA53" s="89"/>
      <c r="RDB53" s="89"/>
      <c r="RDC53" s="89"/>
      <c r="RDD53" s="51"/>
      <c r="RDQ53" s="89"/>
      <c r="RDR53" s="89"/>
      <c r="RDS53" s="89"/>
      <c r="RDT53" s="51"/>
      <c r="REG53" s="89"/>
      <c r="REH53" s="89"/>
      <c r="REI53" s="89"/>
      <c r="REJ53" s="51"/>
      <c r="REW53" s="89"/>
      <c r="REX53" s="89"/>
      <c r="REY53" s="89"/>
      <c r="REZ53" s="51"/>
      <c r="RFM53" s="89"/>
      <c r="RFN53" s="89"/>
      <c r="RFO53" s="89"/>
      <c r="RFP53" s="51"/>
      <c r="RGC53" s="89"/>
      <c r="RGD53" s="89"/>
      <c r="RGE53" s="89"/>
      <c r="RGF53" s="51"/>
      <c r="RGS53" s="89"/>
      <c r="RGT53" s="89"/>
      <c r="RGU53" s="89"/>
      <c r="RGV53" s="51"/>
      <c r="RHI53" s="89"/>
      <c r="RHJ53" s="89"/>
      <c r="RHK53" s="89"/>
      <c r="RHL53" s="51"/>
      <c r="RHY53" s="89"/>
      <c r="RHZ53" s="89"/>
      <c r="RIA53" s="89"/>
      <c r="RIB53" s="51"/>
      <c r="RIO53" s="89"/>
      <c r="RIP53" s="89"/>
      <c r="RIQ53" s="89"/>
      <c r="RIR53" s="51"/>
      <c r="RJE53" s="89"/>
      <c r="RJF53" s="89"/>
      <c r="RJG53" s="89"/>
      <c r="RJH53" s="51"/>
      <c r="RJU53" s="89"/>
      <c r="RJV53" s="89"/>
      <c r="RJW53" s="89"/>
      <c r="RJX53" s="51"/>
      <c r="RKK53" s="89"/>
      <c r="RKL53" s="89"/>
      <c r="RKM53" s="89"/>
      <c r="RKN53" s="51"/>
      <c r="RLA53" s="89"/>
      <c r="RLB53" s="89"/>
      <c r="RLC53" s="89"/>
      <c r="RLD53" s="51"/>
      <c r="RLQ53" s="89"/>
      <c r="RLR53" s="89"/>
      <c r="RLS53" s="89"/>
      <c r="RLT53" s="51"/>
      <c r="RMG53" s="89"/>
      <c r="RMH53" s="89"/>
      <c r="RMI53" s="89"/>
      <c r="RMJ53" s="51"/>
      <c r="RMW53" s="89"/>
      <c r="RMX53" s="89"/>
      <c r="RMY53" s="89"/>
      <c r="RMZ53" s="51"/>
      <c r="RNM53" s="89"/>
      <c r="RNN53" s="89"/>
      <c r="RNO53" s="89"/>
      <c r="RNP53" s="51"/>
      <c r="ROC53" s="89"/>
      <c r="ROD53" s="89"/>
      <c r="ROE53" s="89"/>
      <c r="ROF53" s="51"/>
      <c r="ROS53" s="89"/>
      <c r="ROT53" s="89"/>
      <c r="ROU53" s="89"/>
      <c r="ROV53" s="51"/>
      <c r="RPI53" s="89"/>
      <c r="RPJ53" s="89"/>
      <c r="RPK53" s="89"/>
      <c r="RPL53" s="51"/>
      <c r="RPY53" s="89"/>
      <c r="RPZ53" s="89"/>
      <c r="RQA53" s="89"/>
      <c r="RQB53" s="51"/>
      <c r="RQO53" s="89"/>
      <c r="RQP53" s="89"/>
      <c r="RQQ53" s="89"/>
      <c r="RQR53" s="51"/>
      <c r="RRE53" s="89"/>
      <c r="RRF53" s="89"/>
      <c r="RRG53" s="89"/>
      <c r="RRH53" s="51"/>
      <c r="RRU53" s="89"/>
      <c r="RRV53" s="89"/>
      <c r="RRW53" s="89"/>
      <c r="RRX53" s="51"/>
      <c r="RSK53" s="89"/>
      <c r="RSL53" s="89"/>
      <c r="RSM53" s="89"/>
      <c r="RSN53" s="51"/>
      <c r="RTA53" s="89"/>
      <c r="RTB53" s="89"/>
      <c r="RTC53" s="89"/>
      <c r="RTD53" s="51"/>
      <c r="RTQ53" s="89"/>
      <c r="RTR53" s="89"/>
      <c r="RTS53" s="89"/>
      <c r="RTT53" s="51"/>
      <c r="RUG53" s="89"/>
      <c r="RUH53" s="89"/>
      <c r="RUI53" s="89"/>
      <c r="RUJ53" s="51"/>
      <c r="RUW53" s="89"/>
      <c r="RUX53" s="89"/>
      <c r="RUY53" s="89"/>
      <c r="RUZ53" s="51"/>
      <c r="RVM53" s="89"/>
      <c r="RVN53" s="89"/>
      <c r="RVO53" s="89"/>
      <c r="RVP53" s="51"/>
      <c r="RWC53" s="89"/>
      <c r="RWD53" s="89"/>
      <c r="RWE53" s="89"/>
      <c r="RWF53" s="51"/>
      <c r="RWS53" s="89"/>
      <c r="RWT53" s="89"/>
      <c r="RWU53" s="89"/>
      <c r="RWV53" s="51"/>
      <c r="RXI53" s="89"/>
      <c r="RXJ53" s="89"/>
      <c r="RXK53" s="89"/>
      <c r="RXL53" s="51"/>
      <c r="RXY53" s="89"/>
      <c r="RXZ53" s="89"/>
      <c r="RYA53" s="89"/>
      <c r="RYB53" s="51"/>
      <c r="RYO53" s="89"/>
      <c r="RYP53" s="89"/>
      <c r="RYQ53" s="89"/>
      <c r="RYR53" s="51"/>
      <c r="RZE53" s="89"/>
      <c r="RZF53" s="89"/>
      <c r="RZG53" s="89"/>
      <c r="RZH53" s="51"/>
      <c r="RZU53" s="89"/>
      <c r="RZV53" s="89"/>
      <c r="RZW53" s="89"/>
      <c r="RZX53" s="51"/>
      <c r="SAK53" s="89"/>
      <c r="SAL53" s="89"/>
      <c r="SAM53" s="89"/>
      <c r="SAN53" s="51"/>
      <c r="SBA53" s="89"/>
      <c r="SBB53" s="89"/>
      <c r="SBC53" s="89"/>
      <c r="SBD53" s="51"/>
      <c r="SBQ53" s="89"/>
      <c r="SBR53" s="89"/>
      <c r="SBS53" s="89"/>
      <c r="SBT53" s="51"/>
      <c r="SCG53" s="89"/>
      <c r="SCH53" s="89"/>
      <c r="SCI53" s="89"/>
      <c r="SCJ53" s="51"/>
      <c r="SCW53" s="89"/>
      <c r="SCX53" s="89"/>
      <c r="SCY53" s="89"/>
      <c r="SCZ53" s="51"/>
      <c r="SDM53" s="89"/>
      <c r="SDN53" s="89"/>
      <c r="SDO53" s="89"/>
      <c r="SDP53" s="51"/>
      <c r="SEC53" s="89"/>
      <c r="SED53" s="89"/>
      <c r="SEE53" s="89"/>
      <c r="SEF53" s="51"/>
      <c r="SES53" s="89"/>
      <c r="SET53" s="89"/>
      <c r="SEU53" s="89"/>
      <c r="SEV53" s="51"/>
      <c r="SFI53" s="89"/>
      <c r="SFJ53" s="89"/>
      <c r="SFK53" s="89"/>
      <c r="SFL53" s="51"/>
      <c r="SFY53" s="89"/>
      <c r="SFZ53" s="89"/>
      <c r="SGA53" s="89"/>
      <c r="SGB53" s="51"/>
      <c r="SGO53" s="89"/>
      <c r="SGP53" s="89"/>
      <c r="SGQ53" s="89"/>
      <c r="SGR53" s="51"/>
      <c r="SHE53" s="89"/>
      <c r="SHF53" s="89"/>
      <c r="SHG53" s="89"/>
      <c r="SHH53" s="51"/>
      <c r="SHU53" s="89"/>
      <c r="SHV53" s="89"/>
      <c r="SHW53" s="89"/>
      <c r="SHX53" s="51"/>
      <c r="SIK53" s="89"/>
      <c r="SIL53" s="89"/>
      <c r="SIM53" s="89"/>
      <c r="SIN53" s="51"/>
      <c r="SJA53" s="89"/>
      <c r="SJB53" s="89"/>
      <c r="SJC53" s="89"/>
      <c r="SJD53" s="51"/>
      <c r="SJQ53" s="89"/>
      <c r="SJR53" s="89"/>
      <c r="SJS53" s="89"/>
      <c r="SJT53" s="51"/>
      <c r="SKG53" s="89"/>
      <c r="SKH53" s="89"/>
      <c r="SKI53" s="89"/>
      <c r="SKJ53" s="51"/>
      <c r="SKW53" s="89"/>
      <c r="SKX53" s="89"/>
      <c r="SKY53" s="89"/>
      <c r="SKZ53" s="51"/>
      <c r="SLM53" s="89"/>
      <c r="SLN53" s="89"/>
      <c r="SLO53" s="89"/>
      <c r="SLP53" s="51"/>
      <c r="SMC53" s="89"/>
      <c r="SMD53" s="89"/>
      <c r="SME53" s="89"/>
      <c r="SMF53" s="51"/>
      <c r="SMS53" s="89"/>
      <c r="SMT53" s="89"/>
      <c r="SMU53" s="89"/>
      <c r="SMV53" s="51"/>
      <c r="SNI53" s="89"/>
      <c r="SNJ53" s="89"/>
      <c r="SNK53" s="89"/>
      <c r="SNL53" s="51"/>
      <c r="SNY53" s="89"/>
      <c r="SNZ53" s="89"/>
      <c r="SOA53" s="89"/>
      <c r="SOB53" s="51"/>
      <c r="SOO53" s="89"/>
      <c r="SOP53" s="89"/>
      <c r="SOQ53" s="89"/>
      <c r="SOR53" s="51"/>
      <c r="SPE53" s="89"/>
      <c r="SPF53" s="89"/>
      <c r="SPG53" s="89"/>
      <c r="SPH53" s="51"/>
      <c r="SPU53" s="89"/>
      <c r="SPV53" s="89"/>
      <c r="SPW53" s="89"/>
      <c r="SPX53" s="51"/>
      <c r="SQK53" s="89"/>
      <c r="SQL53" s="89"/>
      <c r="SQM53" s="89"/>
      <c r="SQN53" s="51"/>
      <c r="SRA53" s="89"/>
      <c r="SRB53" s="89"/>
      <c r="SRC53" s="89"/>
      <c r="SRD53" s="51"/>
      <c r="SRQ53" s="89"/>
      <c r="SRR53" s="89"/>
      <c r="SRS53" s="89"/>
      <c r="SRT53" s="51"/>
      <c r="SSG53" s="89"/>
      <c r="SSH53" s="89"/>
      <c r="SSI53" s="89"/>
      <c r="SSJ53" s="51"/>
      <c r="SSW53" s="89"/>
      <c r="SSX53" s="89"/>
      <c r="SSY53" s="89"/>
      <c r="SSZ53" s="51"/>
      <c r="STM53" s="89"/>
      <c r="STN53" s="89"/>
      <c r="STO53" s="89"/>
      <c r="STP53" s="51"/>
      <c r="SUC53" s="89"/>
      <c r="SUD53" s="89"/>
      <c r="SUE53" s="89"/>
      <c r="SUF53" s="51"/>
      <c r="SUS53" s="89"/>
      <c r="SUT53" s="89"/>
      <c r="SUU53" s="89"/>
      <c r="SUV53" s="51"/>
      <c r="SVI53" s="89"/>
      <c r="SVJ53" s="89"/>
      <c r="SVK53" s="89"/>
      <c r="SVL53" s="51"/>
      <c r="SVY53" s="89"/>
      <c r="SVZ53" s="89"/>
      <c r="SWA53" s="89"/>
      <c r="SWB53" s="51"/>
      <c r="SWO53" s="89"/>
      <c r="SWP53" s="89"/>
      <c r="SWQ53" s="89"/>
      <c r="SWR53" s="51"/>
      <c r="SXE53" s="89"/>
      <c r="SXF53" s="89"/>
      <c r="SXG53" s="89"/>
      <c r="SXH53" s="51"/>
      <c r="SXU53" s="89"/>
      <c r="SXV53" s="89"/>
      <c r="SXW53" s="89"/>
      <c r="SXX53" s="51"/>
      <c r="SYK53" s="89"/>
      <c r="SYL53" s="89"/>
      <c r="SYM53" s="89"/>
      <c r="SYN53" s="51"/>
      <c r="SZA53" s="89"/>
      <c r="SZB53" s="89"/>
      <c r="SZC53" s="89"/>
      <c r="SZD53" s="51"/>
      <c r="SZQ53" s="89"/>
      <c r="SZR53" s="89"/>
      <c r="SZS53" s="89"/>
      <c r="SZT53" s="51"/>
      <c r="TAG53" s="89"/>
      <c r="TAH53" s="89"/>
      <c r="TAI53" s="89"/>
      <c r="TAJ53" s="51"/>
      <c r="TAW53" s="89"/>
      <c r="TAX53" s="89"/>
      <c r="TAY53" s="89"/>
      <c r="TAZ53" s="51"/>
      <c r="TBM53" s="89"/>
      <c r="TBN53" s="89"/>
      <c r="TBO53" s="89"/>
      <c r="TBP53" s="51"/>
      <c r="TCC53" s="89"/>
      <c r="TCD53" s="89"/>
      <c r="TCE53" s="89"/>
      <c r="TCF53" s="51"/>
      <c r="TCS53" s="89"/>
      <c r="TCT53" s="89"/>
      <c r="TCU53" s="89"/>
      <c r="TCV53" s="51"/>
      <c r="TDI53" s="89"/>
      <c r="TDJ53" s="89"/>
      <c r="TDK53" s="89"/>
      <c r="TDL53" s="51"/>
      <c r="TDY53" s="89"/>
      <c r="TDZ53" s="89"/>
      <c r="TEA53" s="89"/>
      <c r="TEB53" s="51"/>
      <c r="TEO53" s="89"/>
      <c r="TEP53" s="89"/>
      <c r="TEQ53" s="89"/>
      <c r="TER53" s="51"/>
      <c r="TFE53" s="89"/>
      <c r="TFF53" s="89"/>
      <c r="TFG53" s="89"/>
      <c r="TFH53" s="51"/>
      <c r="TFU53" s="89"/>
      <c r="TFV53" s="89"/>
      <c r="TFW53" s="89"/>
      <c r="TFX53" s="51"/>
      <c r="TGK53" s="89"/>
      <c r="TGL53" s="89"/>
      <c r="TGM53" s="89"/>
      <c r="TGN53" s="51"/>
      <c r="THA53" s="89"/>
      <c r="THB53" s="89"/>
      <c r="THC53" s="89"/>
      <c r="THD53" s="51"/>
      <c r="THQ53" s="89"/>
      <c r="THR53" s="89"/>
      <c r="THS53" s="89"/>
      <c r="THT53" s="51"/>
      <c r="TIG53" s="89"/>
      <c r="TIH53" s="89"/>
      <c r="TII53" s="89"/>
      <c r="TIJ53" s="51"/>
      <c r="TIW53" s="89"/>
      <c r="TIX53" s="89"/>
      <c r="TIY53" s="89"/>
      <c r="TIZ53" s="51"/>
      <c r="TJM53" s="89"/>
      <c r="TJN53" s="89"/>
      <c r="TJO53" s="89"/>
      <c r="TJP53" s="51"/>
      <c r="TKC53" s="89"/>
      <c r="TKD53" s="89"/>
      <c r="TKE53" s="89"/>
      <c r="TKF53" s="51"/>
      <c r="TKS53" s="89"/>
      <c r="TKT53" s="89"/>
      <c r="TKU53" s="89"/>
      <c r="TKV53" s="51"/>
      <c r="TLI53" s="89"/>
      <c r="TLJ53" s="89"/>
      <c r="TLK53" s="89"/>
      <c r="TLL53" s="51"/>
      <c r="TLY53" s="89"/>
      <c r="TLZ53" s="89"/>
      <c r="TMA53" s="89"/>
      <c r="TMB53" s="51"/>
      <c r="TMO53" s="89"/>
      <c r="TMP53" s="89"/>
      <c r="TMQ53" s="89"/>
      <c r="TMR53" s="51"/>
      <c r="TNE53" s="89"/>
      <c r="TNF53" s="89"/>
      <c r="TNG53" s="89"/>
      <c r="TNH53" s="51"/>
      <c r="TNU53" s="89"/>
      <c r="TNV53" s="89"/>
      <c r="TNW53" s="89"/>
      <c r="TNX53" s="51"/>
      <c r="TOK53" s="89"/>
      <c r="TOL53" s="89"/>
      <c r="TOM53" s="89"/>
      <c r="TON53" s="51"/>
      <c r="TPA53" s="89"/>
      <c r="TPB53" s="89"/>
      <c r="TPC53" s="89"/>
      <c r="TPD53" s="51"/>
      <c r="TPQ53" s="89"/>
      <c r="TPR53" s="89"/>
      <c r="TPS53" s="89"/>
      <c r="TPT53" s="51"/>
      <c r="TQG53" s="89"/>
      <c r="TQH53" s="89"/>
      <c r="TQI53" s="89"/>
      <c r="TQJ53" s="51"/>
      <c r="TQW53" s="89"/>
      <c r="TQX53" s="89"/>
      <c r="TQY53" s="89"/>
      <c r="TQZ53" s="51"/>
      <c r="TRM53" s="89"/>
      <c r="TRN53" s="89"/>
      <c r="TRO53" s="89"/>
      <c r="TRP53" s="51"/>
      <c r="TSC53" s="89"/>
      <c r="TSD53" s="89"/>
      <c r="TSE53" s="89"/>
      <c r="TSF53" s="51"/>
      <c r="TSS53" s="89"/>
      <c r="TST53" s="89"/>
      <c r="TSU53" s="89"/>
      <c r="TSV53" s="51"/>
      <c r="TTI53" s="89"/>
      <c r="TTJ53" s="89"/>
      <c r="TTK53" s="89"/>
      <c r="TTL53" s="51"/>
      <c r="TTY53" s="89"/>
      <c r="TTZ53" s="89"/>
      <c r="TUA53" s="89"/>
      <c r="TUB53" s="51"/>
      <c r="TUO53" s="89"/>
      <c r="TUP53" s="89"/>
      <c r="TUQ53" s="89"/>
      <c r="TUR53" s="51"/>
      <c r="TVE53" s="89"/>
      <c r="TVF53" s="89"/>
      <c r="TVG53" s="89"/>
      <c r="TVH53" s="51"/>
      <c r="TVU53" s="89"/>
      <c r="TVV53" s="89"/>
      <c r="TVW53" s="89"/>
      <c r="TVX53" s="51"/>
      <c r="TWK53" s="89"/>
      <c r="TWL53" s="89"/>
      <c r="TWM53" s="89"/>
      <c r="TWN53" s="51"/>
      <c r="TXA53" s="89"/>
      <c r="TXB53" s="89"/>
      <c r="TXC53" s="89"/>
      <c r="TXD53" s="51"/>
      <c r="TXQ53" s="89"/>
      <c r="TXR53" s="89"/>
      <c r="TXS53" s="89"/>
      <c r="TXT53" s="51"/>
      <c r="TYG53" s="89"/>
      <c r="TYH53" s="89"/>
      <c r="TYI53" s="89"/>
      <c r="TYJ53" s="51"/>
      <c r="TYW53" s="89"/>
      <c r="TYX53" s="89"/>
      <c r="TYY53" s="89"/>
      <c r="TYZ53" s="51"/>
      <c r="TZM53" s="89"/>
      <c r="TZN53" s="89"/>
      <c r="TZO53" s="89"/>
      <c r="TZP53" s="51"/>
      <c r="UAC53" s="89"/>
      <c r="UAD53" s="89"/>
      <c r="UAE53" s="89"/>
      <c r="UAF53" s="51"/>
      <c r="UAS53" s="89"/>
      <c r="UAT53" s="89"/>
      <c r="UAU53" s="89"/>
      <c r="UAV53" s="51"/>
      <c r="UBI53" s="89"/>
      <c r="UBJ53" s="89"/>
      <c r="UBK53" s="89"/>
      <c r="UBL53" s="51"/>
      <c r="UBY53" s="89"/>
      <c r="UBZ53" s="89"/>
      <c r="UCA53" s="89"/>
      <c r="UCB53" s="51"/>
      <c r="UCO53" s="89"/>
      <c r="UCP53" s="89"/>
      <c r="UCQ53" s="89"/>
      <c r="UCR53" s="51"/>
      <c r="UDE53" s="89"/>
      <c r="UDF53" s="89"/>
      <c r="UDG53" s="89"/>
      <c r="UDH53" s="51"/>
      <c r="UDU53" s="89"/>
      <c r="UDV53" s="89"/>
      <c r="UDW53" s="89"/>
      <c r="UDX53" s="51"/>
      <c r="UEK53" s="89"/>
      <c r="UEL53" s="89"/>
      <c r="UEM53" s="89"/>
      <c r="UEN53" s="51"/>
      <c r="UFA53" s="89"/>
      <c r="UFB53" s="89"/>
      <c r="UFC53" s="89"/>
      <c r="UFD53" s="51"/>
      <c r="UFQ53" s="89"/>
      <c r="UFR53" s="89"/>
      <c r="UFS53" s="89"/>
      <c r="UFT53" s="51"/>
      <c r="UGG53" s="89"/>
      <c r="UGH53" s="89"/>
      <c r="UGI53" s="89"/>
      <c r="UGJ53" s="51"/>
      <c r="UGW53" s="89"/>
      <c r="UGX53" s="89"/>
      <c r="UGY53" s="89"/>
      <c r="UGZ53" s="51"/>
      <c r="UHM53" s="89"/>
      <c r="UHN53" s="89"/>
      <c r="UHO53" s="89"/>
      <c r="UHP53" s="51"/>
      <c r="UIC53" s="89"/>
      <c r="UID53" s="89"/>
      <c r="UIE53" s="89"/>
      <c r="UIF53" s="51"/>
      <c r="UIS53" s="89"/>
      <c r="UIT53" s="89"/>
      <c r="UIU53" s="89"/>
      <c r="UIV53" s="51"/>
      <c r="UJI53" s="89"/>
      <c r="UJJ53" s="89"/>
      <c r="UJK53" s="89"/>
      <c r="UJL53" s="51"/>
      <c r="UJY53" s="89"/>
      <c r="UJZ53" s="89"/>
      <c r="UKA53" s="89"/>
      <c r="UKB53" s="51"/>
      <c r="UKO53" s="89"/>
      <c r="UKP53" s="89"/>
      <c r="UKQ53" s="89"/>
      <c r="UKR53" s="51"/>
      <c r="ULE53" s="89"/>
      <c r="ULF53" s="89"/>
      <c r="ULG53" s="89"/>
      <c r="ULH53" s="51"/>
      <c r="ULU53" s="89"/>
      <c r="ULV53" s="89"/>
      <c r="ULW53" s="89"/>
      <c r="ULX53" s="51"/>
      <c r="UMK53" s="89"/>
      <c r="UML53" s="89"/>
      <c r="UMM53" s="89"/>
      <c r="UMN53" s="51"/>
      <c r="UNA53" s="89"/>
      <c r="UNB53" s="89"/>
      <c r="UNC53" s="89"/>
      <c r="UND53" s="51"/>
      <c r="UNQ53" s="89"/>
      <c r="UNR53" s="89"/>
      <c r="UNS53" s="89"/>
      <c r="UNT53" s="51"/>
      <c r="UOG53" s="89"/>
      <c r="UOH53" s="89"/>
      <c r="UOI53" s="89"/>
      <c r="UOJ53" s="51"/>
      <c r="UOW53" s="89"/>
      <c r="UOX53" s="89"/>
      <c r="UOY53" s="89"/>
      <c r="UOZ53" s="51"/>
      <c r="UPM53" s="89"/>
      <c r="UPN53" s="89"/>
      <c r="UPO53" s="89"/>
      <c r="UPP53" s="51"/>
      <c r="UQC53" s="89"/>
      <c r="UQD53" s="89"/>
      <c r="UQE53" s="89"/>
      <c r="UQF53" s="51"/>
      <c r="UQS53" s="89"/>
      <c r="UQT53" s="89"/>
      <c r="UQU53" s="89"/>
      <c r="UQV53" s="51"/>
      <c r="URI53" s="89"/>
      <c r="URJ53" s="89"/>
      <c r="URK53" s="89"/>
      <c r="URL53" s="51"/>
      <c r="URY53" s="89"/>
      <c r="URZ53" s="89"/>
      <c r="USA53" s="89"/>
      <c r="USB53" s="51"/>
      <c r="USO53" s="89"/>
      <c r="USP53" s="89"/>
      <c r="USQ53" s="89"/>
      <c r="USR53" s="51"/>
      <c r="UTE53" s="89"/>
      <c r="UTF53" s="89"/>
      <c r="UTG53" s="89"/>
      <c r="UTH53" s="51"/>
      <c r="UTU53" s="89"/>
      <c r="UTV53" s="89"/>
      <c r="UTW53" s="89"/>
      <c r="UTX53" s="51"/>
      <c r="UUK53" s="89"/>
      <c r="UUL53" s="89"/>
      <c r="UUM53" s="89"/>
      <c r="UUN53" s="51"/>
      <c r="UVA53" s="89"/>
      <c r="UVB53" s="89"/>
      <c r="UVC53" s="89"/>
      <c r="UVD53" s="51"/>
      <c r="UVQ53" s="89"/>
      <c r="UVR53" s="89"/>
      <c r="UVS53" s="89"/>
      <c r="UVT53" s="51"/>
      <c r="UWG53" s="89"/>
      <c r="UWH53" s="89"/>
      <c r="UWI53" s="89"/>
      <c r="UWJ53" s="51"/>
      <c r="UWW53" s="89"/>
      <c r="UWX53" s="89"/>
      <c r="UWY53" s="89"/>
      <c r="UWZ53" s="51"/>
      <c r="UXM53" s="89"/>
      <c r="UXN53" s="89"/>
      <c r="UXO53" s="89"/>
      <c r="UXP53" s="51"/>
      <c r="UYC53" s="89"/>
      <c r="UYD53" s="89"/>
      <c r="UYE53" s="89"/>
      <c r="UYF53" s="51"/>
      <c r="UYS53" s="89"/>
      <c r="UYT53" s="89"/>
      <c r="UYU53" s="89"/>
      <c r="UYV53" s="51"/>
      <c r="UZI53" s="89"/>
      <c r="UZJ53" s="89"/>
      <c r="UZK53" s="89"/>
      <c r="UZL53" s="51"/>
      <c r="UZY53" s="89"/>
      <c r="UZZ53" s="89"/>
      <c r="VAA53" s="89"/>
      <c r="VAB53" s="51"/>
      <c r="VAO53" s="89"/>
      <c r="VAP53" s="89"/>
      <c r="VAQ53" s="89"/>
      <c r="VAR53" s="51"/>
      <c r="VBE53" s="89"/>
      <c r="VBF53" s="89"/>
      <c r="VBG53" s="89"/>
      <c r="VBH53" s="51"/>
      <c r="VBU53" s="89"/>
      <c r="VBV53" s="89"/>
      <c r="VBW53" s="89"/>
      <c r="VBX53" s="51"/>
      <c r="VCK53" s="89"/>
      <c r="VCL53" s="89"/>
      <c r="VCM53" s="89"/>
      <c r="VCN53" s="51"/>
      <c r="VDA53" s="89"/>
      <c r="VDB53" s="89"/>
      <c r="VDC53" s="89"/>
      <c r="VDD53" s="51"/>
      <c r="VDQ53" s="89"/>
      <c r="VDR53" s="89"/>
      <c r="VDS53" s="89"/>
      <c r="VDT53" s="51"/>
      <c r="VEG53" s="89"/>
      <c r="VEH53" s="89"/>
      <c r="VEI53" s="89"/>
      <c r="VEJ53" s="51"/>
      <c r="VEW53" s="89"/>
      <c r="VEX53" s="89"/>
      <c r="VEY53" s="89"/>
      <c r="VEZ53" s="51"/>
      <c r="VFM53" s="89"/>
      <c r="VFN53" s="89"/>
      <c r="VFO53" s="89"/>
      <c r="VFP53" s="51"/>
      <c r="VGC53" s="89"/>
      <c r="VGD53" s="89"/>
      <c r="VGE53" s="89"/>
      <c r="VGF53" s="51"/>
      <c r="VGS53" s="89"/>
      <c r="VGT53" s="89"/>
      <c r="VGU53" s="89"/>
      <c r="VGV53" s="51"/>
      <c r="VHI53" s="89"/>
      <c r="VHJ53" s="89"/>
      <c r="VHK53" s="89"/>
      <c r="VHL53" s="51"/>
      <c r="VHY53" s="89"/>
      <c r="VHZ53" s="89"/>
      <c r="VIA53" s="89"/>
      <c r="VIB53" s="51"/>
      <c r="VIO53" s="89"/>
      <c r="VIP53" s="89"/>
      <c r="VIQ53" s="89"/>
      <c r="VIR53" s="51"/>
      <c r="VJE53" s="89"/>
      <c r="VJF53" s="89"/>
      <c r="VJG53" s="89"/>
      <c r="VJH53" s="51"/>
      <c r="VJU53" s="89"/>
      <c r="VJV53" s="89"/>
      <c r="VJW53" s="89"/>
      <c r="VJX53" s="51"/>
      <c r="VKK53" s="89"/>
      <c r="VKL53" s="89"/>
      <c r="VKM53" s="89"/>
      <c r="VKN53" s="51"/>
      <c r="VLA53" s="89"/>
      <c r="VLB53" s="89"/>
      <c r="VLC53" s="89"/>
      <c r="VLD53" s="51"/>
      <c r="VLQ53" s="89"/>
      <c r="VLR53" s="89"/>
      <c r="VLS53" s="89"/>
      <c r="VLT53" s="51"/>
      <c r="VMG53" s="89"/>
      <c r="VMH53" s="89"/>
      <c r="VMI53" s="89"/>
      <c r="VMJ53" s="51"/>
      <c r="VMW53" s="89"/>
      <c r="VMX53" s="89"/>
      <c r="VMY53" s="89"/>
      <c r="VMZ53" s="51"/>
      <c r="VNM53" s="89"/>
      <c r="VNN53" s="89"/>
      <c r="VNO53" s="89"/>
      <c r="VNP53" s="51"/>
      <c r="VOC53" s="89"/>
      <c r="VOD53" s="89"/>
      <c r="VOE53" s="89"/>
      <c r="VOF53" s="51"/>
      <c r="VOS53" s="89"/>
      <c r="VOT53" s="89"/>
      <c r="VOU53" s="89"/>
      <c r="VOV53" s="51"/>
      <c r="VPI53" s="89"/>
      <c r="VPJ53" s="89"/>
      <c r="VPK53" s="89"/>
      <c r="VPL53" s="51"/>
      <c r="VPY53" s="89"/>
      <c r="VPZ53" s="89"/>
      <c r="VQA53" s="89"/>
      <c r="VQB53" s="51"/>
      <c r="VQO53" s="89"/>
      <c r="VQP53" s="89"/>
      <c r="VQQ53" s="89"/>
      <c r="VQR53" s="51"/>
      <c r="VRE53" s="89"/>
      <c r="VRF53" s="89"/>
      <c r="VRG53" s="89"/>
      <c r="VRH53" s="51"/>
      <c r="VRU53" s="89"/>
      <c r="VRV53" s="89"/>
      <c r="VRW53" s="89"/>
      <c r="VRX53" s="51"/>
      <c r="VSK53" s="89"/>
      <c r="VSL53" s="89"/>
      <c r="VSM53" s="89"/>
      <c r="VSN53" s="51"/>
      <c r="VTA53" s="89"/>
      <c r="VTB53" s="89"/>
      <c r="VTC53" s="89"/>
      <c r="VTD53" s="51"/>
      <c r="VTQ53" s="89"/>
      <c r="VTR53" s="89"/>
      <c r="VTS53" s="89"/>
      <c r="VTT53" s="51"/>
      <c r="VUG53" s="89"/>
      <c r="VUH53" s="89"/>
      <c r="VUI53" s="89"/>
      <c r="VUJ53" s="51"/>
      <c r="VUW53" s="89"/>
      <c r="VUX53" s="89"/>
      <c r="VUY53" s="89"/>
      <c r="VUZ53" s="51"/>
      <c r="VVM53" s="89"/>
      <c r="VVN53" s="89"/>
      <c r="VVO53" s="89"/>
      <c r="VVP53" s="51"/>
      <c r="VWC53" s="89"/>
      <c r="VWD53" s="89"/>
      <c r="VWE53" s="89"/>
      <c r="VWF53" s="51"/>
      <c r="VWS53" s="89"/>
      <c r="VWT53" s="89"/>
      <c r="VWU53" s="89"/>
      <c r="VWV53" s="51"/>
      <c r="VXI53" s="89"/>
      <c r="VXJ53" s="89"/>
      <c r="VXK53" s="89"/>
      <c r="VXL53" s="51"/>
      <c r="VXY53" s="89"/>
      <c r="VXZ53" s="89"/>
      <c r="VYA53" s="89"/>
      <c r="VYB53" s="51"/>
      <c r="VYO53" s="89"/>
      <c r="VYP53" s="89"/>
      <c r="VYQ53" s="89"/>
      <c r="VYR53" s="51"/>
      <c r="VZE53" s="89"/>
      <c r="VZF53" s="89"/>
      <c r="VZG53" s="89"/>
      <c r="VZH53" s="51"/>
      <c r="VZU53" s="89"/>
      <c r="VZV53" s="89"/>
      <c r="VZW53" s="89"/>
      <c r="VZX53" s="51"/>
      <c r="WAK53" s="89"/>
      <c r="WAL53" s="89"/>
      <c r="WAM53" s="89"/>
      <c r="WAN53" s="51"/>
      <c r="WBA53" s="89"/>
      <c r="WBB53" s="89"/>
      <c r="WBC53" s="89"/>
      <c r="WBD53" s="51"/>
      <c r="WBQ53" s="89"/>
      <c r="WBR53" s="89"/>
      <c r="WBS53" s="89"/>
      <c r="WBT53" s="51"/>
      <c r="WCG53" s="89"/>
      <c r="WCH53" s="89"/>
      <c r="WCI53" s="89"/>
      <c r="WCJ53" s="51"/>
      <c r="WCW53" s="89"/>
      <c r="WCX53" s="89"/>
      <c r="WCY53" s="89"/>
      <c r="WCZ53" s="51"/>
      <c r="WDM53" s="89"/>
      <c r="WDN53" s="89"/>
      <c r="WDO53" s="89"/>
      <c r="WDP53" s="51"/>
      <c r="WEC53" s="89"/>
      <c r="WED53" s="89"/>
      <c r="WEE53" s="89"/>
      <c r="WEF53" s="51"/>
      <c r="WES53" s="89"/>
      <c r="WET53" s="89"/>
      <c r="WEU53" s="89"/>
      <c r="WEV53" s="51"/>
      <c r="WFI53" s="89"/>
      <c r="WFJ53" s="89"/>
      <c r="WFK53" s="89"/>
      <c r="WFL53" s="51"/>
      <c r="WFY53" s="89"/>
      <c r="WFZ53" s="89"/>
      <c r="WGA53" s="89"/>
      <c r="WGB53" s="51"/>
      <c r="WGO53" s="89"/>
      <c r="WGP53" s="89"/>
      <c r="WGQ53" s="89"/>
      <c r="WGR53" s="51"/>
      <c r="WHE53" s="89"/>
      <c r="WHF53" s="89"/>
      <c r="WHG53" s="89"/>
      <c r="WHH53" s="51"/>
      <c r="WHU53" s="89"/>
      <c r="WHV53" s="89"/>
      <c r="WHW53" s="89"/>
      <c r="WHX53" s="51"/>
      <c r="WIK53" s="89"/>
      <c r="WIL53" s="89"/>
      <c r="WIM53" s="89"/>
      <c r="WIN53" s="51"/>
      <c r="WJA53" s="89"/>
      <c r="WJB53" s="89"/>
      <c r="WJC53" s="89"/>
      <c r="WJD53" s="51"/>
      <c r="WJQ53" s="89"/>
      <c r="WJR53" s="89"/>
      <c r="WJS53" s="89"/>
      <c r="WJT53" s="51"/>
      <c r="WKG53" s="89"/>
      <c r="WKH53" s="89"/>
      <c r="WKI53" s="89"/>
      <c r="WKJ53" s="51"/>
      <c r="WKW53" s="89"/>
      <c r="WKX53" s="89"/>
      <c r="WKY53" s="89"/>
      <c r="WKZ53" s="51"/>
      <c r="WLM53" s="89"/>
      <c r="WLN53" s="89"/>
      <c r="WLO53" s="89"/>
      <c r="WLP53" s="51"/>
      <c r="WMC53" s="89"/>
      <c r="WMD53" s="89"/>
      <c r="WME53" s="89"/>
      <c r="WMF53" s="51"/>
      <c r="WMS53" s="89"/>
      <c r="WMT53" s="89"/>
      <c r="WMU53" s="89"/>
      <c r="WMV53" s="51"/>
      <c r="WNI53" s="89"/>
      <c r="WNJ53" s="89"/>
      <c r="WNK53" s="89"/>
      <c r="WNL53" s="51"/>
      <c r="WNY53" s="89"/>
      <c r="WNZ53" s="89"/>
      <c r="WOA53" s="89"/>
      <c r="WOB53" s="51"/>
      <c r="WOO53" s="89"/>
      <c r="WOP53" s="89"/>
      <c r="WOQ53" s="89"/>
      <c r="WOR53" s="51"/>
      <c r="WPE53" s="89"/>
      <c r="WPF53" s="89"/>
      <c r="WPG53" s="89"/>
      <c r="WPH53" s="51"/>
      <c r="WPU53" s="89"/>
      <c r="WPV53" s="89"/>
      <c r="WPW53" s="89"/>
      <c r="WPX53" s="51"/>
      <c r="WQK53" s="89"/>
      <c r="WQL53" s="89"/>
      <c r="WQM53" s="89"/>
      <c r="WQN53" s="51"/>
      <c r="WRA53" s="89"/>
      <c r="WRB53" s="89"/>
      <c r="WRC53" s="89"/>
      <c r="WRD53" s="51"/>
      <c r="WRQ53" s="89"/>
      <c r="WRR53" s="89"/>
      <c r="WRS53" s="89"/>
      <c r="WRT53" s="51"/>
      <c r="WSG53" s="89"/>
      <c r="WSH53" s="89"/>
      <c r="WSI53" s="89"/>
      <c r="WSJ53" s="51"/>
      <c r="WSW53" s="89"/>
      <c r="WSX53" s="89"/>
      <c r="WSY53" s="89"/>
      <c r="WSZ53" s="51"/>
      <c r="WTM53" s="89"/>
      <c r="WTN53" s="89"/>
      <c r="WTO53" s="89"/>
      <c r="WTP53" s="51"/>
      <c r="WUC53" s="89"/>
      <c r="WUD53" s="89"/>
      <c r="WUE53" s="89"/>
      <c r="WUF53" s="51"/>
      <c r="WUS53" s="89"/>
      <c r="WUT53" s="89"/>
      <c r="WUU53" s="89"/>
      <c r="WUV53" s="51"/>
      <c r="WVI53" s="89"/>
      <c r="WVJ53" s="89"/>
      <c r="WVK53" s="89"/>
      <c r="WVL53" s="51"/>
      <c r="WVY53" s="89"/>
      <c r="WVZ53" s="89"/>
      <c r="WWA53" s="89"/>
      <c r="WWB53" s="51"/>
      <c r="WWO53" s="89"/>
      <c r="WWP53" s="89"/>
      <c r="WWQ53" s="89"/>
      <c r="WWR53" s="51"/>
      <c r="WXE53" s="89"/>
      <c r="WXF53" s="89"/>
      <c r="WXG53" s="89"/>
      <c r="WXH53" s="51"/>
      <c r="WXU53" s="89"/>
      <c r="WXV53" s="89"/>
      <c r="WXW53" s="89"/>
      <c r="WXX53" s="51"/>
      <c r="WYK53" s="89"/>
      <c r="WYL53" s="89"/>
      <c r="WYM53" s="89"/>
      <c r="WYN53" s="51"/>
      <c r="WZA53" s="89"/>
      <c r="WZB53" s="89"/>
      <c r="WZC53" s="89"/>
      <c r="WZD53" s="51"/>
      <c r="WZQ53" s="89"/>
      <c r="WZR53" s="89"/>
      <c r="WZS53" s="89"/>
      <c r="WZT53" s="51"/>
      <c r="XAG53" s="89"/>
      <c r="XAH53" s="89"/>
      <c r="XAI53" s="89"/>
      <c r="XAJ53" s="51"/>
      <c r="XAW53" s="89"/>
      <c r="XAX53" s="89"/>
      <c r="XAY53" s="89"/>
      <c r="XAZ53" s="51"/>
      <c r="XBM53" s="89"/>
      <c r="XBN53" s="89"/>
      <c r="XBO53" s="89"/>
      <c r="XBP53" s="51"/>
      <c r="XCC53" s="89"/>
      <c r="XCD53" s="89"/>
      <c r="XCE53" s="89"/>
      <c r="XCF53" s="51"/>
      <c r="XCS53" s="89"/>
      <c r="XCT53" s="89"/>
      <c r="XCU53" s="89"/>
      <c r="XCV53" s="51"/>
      <c r="XDI53" s="89"/>
      <c r="XDJ53" s="89"/>
      <c r="XDK53" s="89"/>
      <c r="XDL53" s="51"/>
      <c r="XDY53" s="89"/>
      <c r="XDZ53" s="89"/>
      <c r="XEA53" s="89"/>
      <c r="XEB53" s="51"/>
      <c r="XEO53" s="89"/>
      <c r="XEP53" s="89"/>
      <c r="XEQ53" s="89"/>
      <c r="XER53" s="51"/>
    </row>
    <row r="54" spans="1:16384" s="85" customFormat="1" ht="21" customHeight="1" x14ac:dyDescent="0.2">
      <c r="A54" s="41" t="s">
        <v>218</v>
      </c>
      <c r="B54" s="41"/>
      <c r="C54" s="41"/>
      <c r="D54" s="42" t="s">
        <v>217</v>
      </c>
      <c r="E54" s="43"/>
      <c r="F54" s="43"/>
      <c r="G54" s="43"/>
      <c r="H54" s="43"/>
      <c r="I54" s="43"/>
      <c r="J54" s="43"/>
      <c r="K54" s="43"/>
      <c r="L54" s="43"/>
      <c r="M54" s="43"/>
      <c r="N54" s="43"/>
      <c r="O54" s="43"/>
      <c r="P54" s="43"/>
      <c r="Q54" s="89"/>
      <c r="R54" s="89"/>
      <c r="S54" s="89"/>
      <c r="T54" s="51"/>
      <c r="AG54" s="89"/>
      <c r="AH54" s="89"/>
      <c r="AI54" s="89"/>
      <c r="AJ54" s="51"/>
      <c r="AW54" s="89"/>
      <c r="AX54" s="89"/>
      <c r="AY54" s="89"/>
      <c r="AZ54" s="51"/>
      <c r="BM54" s="89"/>
      <c r="BN54" s="89"/>
      <c r="BO54" s="89"/>
      <c r="BP54" s="51"/>
      <c r="CC54" s="89"/>
      <c r="CD54" s="89"/>
      <c r="CE54" s="89"/>
      <c r="CF54" s="51"/>
      <c r="CS54" s="89"/>
      <c r="CT54" s="89"/>
      <c r="CU54" s="89"/>
      <c r="CV54" s="51"/>
      <c r="DI54" s="89"/>
      <c r="DJ54" s="89"/>
      <c r="DK54" s="89"/>
      <c r="DL54" s="51"/>
      <c r="DY54" s="89"/>
      <c r="DZ54" s="89"/>
      <c r="EA54" s="89"/>
      <c r="EB54" s="51"/>
      <c r="EO54" s="89"/>
      <c r="EP54" s="89"/>
      <c r="EQ54" s="89"/>
      <c r="ER54" s="51"/>
      <c r="FE54" s="89"/>
      <c r="FF54" s="89"/>
      <c r="FG54" s="89"/>
      <c r="FH54" s="51"/>
      <c r="FU54" s="89"/>
      <c r="FV54" s="89"/>
      <c r="FW54" s="89"/>
      <c r="FX54" s="51"/>
      <c r="GK54" s="89"/>
      <c r="GL54" s="89"/>
      <c r="GM54" s="89"/>
      <c r="GN54" s="51"/>
      <c r="HA54" s="89"/>
      <c r="HB54" s="89"/>
      <c r="HC54" s="89"/>
      <c r="HD54" s="51"/>
      <c r="HQ54" s="89"/>
      <c r="HR54" s="89"/>
      <c r="HS54" s="89"/>
      <c r="HT54" s="51"/>
      <c r="IG54" s="89"/>
      <c r="IH54" s="89"/>
      <c r="II54" s="89"/>
      <c r="IJ54" s="51"/>
      <c r="IW54" s="89"/>
      <c r="IX54" s="89"/>
      <c r="IY54" s="89"/>
      <c r="IZ54" s="51"/>
      <c r="JM54" s="89"/>
      <c r="JN54" s="89"/>
      <c r="JO54" s="89"/>
      <c r="JP54" s="51"/>
      <c r="KC54" s="89"/>
      <c r="KD54" s="89"/>
      <c r="KE54" s="89"/>
      <c r="KF54" s="51"/>
      <c r="KS54" s="89"/>
      <c r="KT54" s="89"/>
      <c r="KU54" s="89"/>
      <c r="KV54" s="51"/>
      <c r="LI54" s="89"/>
      <c r="LJ54" s="89"/>
      <c r="LK54" s="89"/>
      <c r="LL54" s="51"/>
      <c r="LY54" s="89"/>
      <c r="LZ54" s="89"/>
      <c r="MA54" s="89"/>
      <c r="MB54" s="51"/>
      <c r="MO54" s="89"/>
      <c r="MP54" s="89"/>
      <c r="MQ54" s="89"/>
      <c r="MR54" s="51"/>
      <c r="NE54" s="89"/>
      <c r="NF54" s="89"/>
      <c r="NG54" s="89"/>
      <c r="NH54" s="51"/>
      <c r="NU54" s="89"/>
      <c r="NV54" s="89"/>
      <c r="NW54" s="89"/>
      <c r="NX54" s="51"/>
      <c r="OK54" s="89"/>
      <c r="OL54" s="89"/>
      <c r="OM54" s="89"/>
      <c r="ON54" s="51"/>
      <c r="PA54" s="89"/>
      <c r="PB54" s="89"/>
      <c r="PC54" s="89"/>
      <c r="PD54" s="51"/>
      <c r="PQ54" s="89"/>
      <c r="PR54" s="89"/>
      <c r="PS54" s="89"/>
      <c r="PT54" s="51"/>
      <c r="QG54" s="89"/>
      <c r="QH54" s="89"/>
      <c r="QI54" s="89"/>
      <c r="QJ54" s="51"/>
      <c r="QW54" s="89"/>
      <c r="QX54" s="89"/>
      <c r="QY54" s="89"/>
      <c r="QZ54" s="51"/>
      <c r="RM54" s="89"/>
      <c r="RN54" s="89"/>
      <c r="RO54" s="89"/>
      <c r="RP54" s="51"/>
      <c r="SC54" s="89"/>
      <c r="SD54" s="89"/>
      <c r="SE54" s="89"/>
      <c r="SF54" s="51"/>
      <c r="SS54" s="89"/>
      <c r="ST54" s="89"/>
      <c r="SU54" s="89"/>
      <c r="SV54" s="51"/>
      <c r="TI54" s="89"/>
      <c r="TJ54" s="89"/>
      <c r="TK54" s="89"/>
      <c r="TL54" s="51"/>
      <c r="TY54" s="89"/>
      <c r="TZ54" s="89"/>
      <c r="UA54" s="89"/>
      <c r="UB54" s="51"/>
      <c r="UO54" s="89"/>
      <c r="UP54" s="89"/>
      <c r="UQ54" s="89"/>
      <c r="UR54" s="51"/>
      <c r="VE54" s="89"/>
      <c r="VF54" s="89"/>
      <c r="VG54" s="89"/>
      <c r="VH54" s="51"/>
      <c r="VU54" s="89"/>
      <c r="VV54" s="89"/>
      <c r="VW54" s="89"/>
      <c r="VX54" s="51"/>
      <c r="WK54" s="89"/>
      <c r="WL54" s="89"/>
      <c r="WM54" s="89"/>
      <c r="WN54" s="51"/>
      <c r="XA54" s="89"/>
      <c r="XB54" s="89"/>
      <c r="XC54" s="89"/>
      <c r="XD54" s="51"/>
      <c r="XQ54" s="89"/>
      <c r="XR54" s="89"/>
      <c r="XS54" s="89"/>
      <c r="XT54" s="51"/>
      <c r="YG54" s="89"/>
      <c r="YH54" s="89"/>
      <c r="YI54" s="89"/>
      <c r="YJ54" s="51"/>
      <c r="YW54" s="89"/>
      <c r="YX54" s="89"/>
      <c r="YY54" s="89"/>
      <c r="YZ54" s="51"/>
      <c r="ZM54" s="89"/>
      <c r="ZN54" s="89"/>
      <c r="ZO54" s="89"/>
      <c r="ZP54" s="51"/>
      <c r="AAC54" s="89"/>
      <c r="AAD54" s="89"/>
      <c r="AAE54" s="89"/>
      <c r="AAF54" s="51"/>
      <c r="AAS54" s="89"/>
      <c r="AAT54" s="89"/>
      <c r="AAU54" s="89"/>
      <c r="AAV54" s="51"/>
      <c r="ABI54" s="89"/>
      <c r="ABJ54" s="89"/>
      <c r="ABK54" s="89"/>
      <c r="ABL54" s="51"/>
      <c r="ABY54" s="89"/>
      <c r="ABZ54" s="89"/>
      <c r="ACA54" s="89"/>
      <c r="ACB54" s="51"/>
      <c r="ACO54" s="89"/>
      <c r="ACP54" s="89"/>
      <c r="ACQ54" s="89"/>
      <c r="ACR54" s="51"/>
      <c r="ADE54" s="89"/>
      <c r="ADF54" s="89"/>
      <c r="ADG54" s="89"/>
      <c r="ADH54" s="51"/>
      <c r="ADU54" s="89"/>
      <c r="ADV54" s="89"/>
      <c r="ADW54" s="89"/>
      <c r="ADX54" s="51"/>
      <c r="AEK54" s="89"/>
      <c r="AEL54" s="89"/>
      <c r="AEM54" s="89"/>
      <c r="AEN54" s="51"/>
      <c r="AFA54" s="89"/>
      <c r="AFB54" s="89"/>
      <c r="AFC54" s="89"/>
      <c r="AFD54" s="51"/>
      <c r="AFQ54" s="89"/>
      <c r="AFR54" s="89"/>
      <c r="AFS54" s="89"/>
      <c r="AFT54" s="51"/>
      <c r="AGG54" s="89"/>
      <c r="AGH54" s="89"/>
      <c r="AGI54" s="89"/>
      <c r="AGJ54" s="51"/>
      <c r="AGW54" s="89"/>
      <c r="AGX54" s="89"/>
      <c r="AGY54" s="89"/>
      <c r="AGZ54" s="51"/>
      <c r="AHM54" s="89"/>
      <c r="AHN54" s="89"/>
      <c r="AHO54" s="89"/>
      <c r="AHP54" s="51"/>
      <c r="AIC54" s="89"/>
      <c r="AID54" s="89"/>
      <c r="AIE54" s="89"/>
      <c r="AIF54" s="51"/>
      <c r="AIS54" s="89"/>
      <c r="AIT54" s="89"/>
      <c r="AIU54" s="89"/>
      <c r="AIV54" s="51"/>
      <c r="AJI54" s="89"/>
      <c r="AJJ54" s="89"/>
      <c r="AJK54" s="89"/>
      <c r="AJL54" s="51"/>
      <c r="AJY54" s="89"/>
      <c r="AJZ54" s="89"/>
      <c r="AKA54" s="89"/>
      <c r="AKB54" s="51"/>
      <c r="AKO54" s="89"/>
      <c r="AKP54" s="89"/>
      <c r="AKQ54" s="89"/>
      <c r="AKR54" s="51"/>
      <c r="ALE54" s="89"/>
      <c r="ALF54" s="89"/>
      <c r="ALG54" s="89"/>
      <c r="ALH54" s="51"/>
      <c r="ALU54" s="89"/>
      <c r="ALV54" s="89"/>
      <c r="ALW54" s="89"/>
      <c r="ALX54" s="51"/>
      <c r="AMK54" s="89"/>
      <c r="AML54" s="89"/>
      <c r="AMM54" s="89"/>
      <c r="AMN54" s="51"/>
      <c r="ANA54" s="89"/>
      <c r="ANB54" s="89"/>
      <c r="ANC54" s="89"/>
      <c r="AND54" s="51"/>
      <c r="ANQ54" s="89"/>
      <c r="ANR54" s="89"/>
      <c r="ANS54" s="89"/>
      <c r="ANT54" s="51"/>
      <c r="AOG54" s="89"/>
      <c r="AOH54" s="89"/>
      <c r="AOI54" s="89"/>
      <c r="AOJ54" s="51"/>
      <c r="AOW54" s="89"/>
      <c r="AOX54" s="89"/>
      <c r="AOY54" s="89"/>
      <c r="AOZ54" s="51"/>
      <c r="APM54" s="89"/>
      <c r="APN54" s="89"/>
      <c r="APO54" s="89"/>
      <c r="APP54" s="51"/>
      <c r="AQC54" s="89"/>
      <c r="AQD54" s="89"/>
      <c r="AQE54" s="89"/>
      <c r="AQF54" s="51"/>
      <c r="AQS54" s="89"/>
      <c r="AQT54" s="89"/>
      <c r="AQU54" s="89"/>
      <c r="AQV54" s="51"/>
      <c r="ARI54" s="89"/>
      <c r="ARJ54" s="89"/>
      <c r="ARK54" s="89"/>
      <c r="ARL54" s="51"/>
      <c r="ARY54" s="89"/>
      <c r="ARZ54" s="89"/>
      <c r="ASA54" s="89"/>
      <c r="ASB54" s="51"/>
      <c r="ASO54" s="89"/>
      <c r="ASP54" s="89"/>
      <c r="ASQ54" s="89"/>
      <c r="ASR54" s="51"/>
      <c r="ATE54" s="89"/>
      <c r="ATF54" s="89"/>
      <c r="ATG54" s="89"/>
      <c r="ATH54" s="51"/>
      <c r="ATU54" s="89"/>
      <c r="ATV54" s="89"/>
      <c r="ATW54" s="89"/>
      <c r="ATX54" s="51"/>
      <c r="AUK54" s="89"/>
      <c r="AUL54" s="89"/>
      <c r="AUM54" s="89"/>
      <c r="AUN54" s="51"/>
      <c r="AVA54" s="89"/>
      <c r="AVB54" s="89"/>
      <c r="AVC54" s="89"/>
      <c r="AVD54" s="51"/>
      <c r="AVQ54" s="89"/>
      <c r="AVR54" s="89"/>
      <c r="AVS54" s="89"/>
      <c r="AVT54" s="51"/>
      <c r="AWG54" s="89"/>
      <c r="AWH54" s="89"/>
      <c r="AWI54" s="89"/>
      <c r="AWJ54" s="51"/>
      <c r="AWW54" s="89"/>
      <c r="AWX54" s="89"/>
      <c r="AWY54" s="89"/>
      <c r="AWZ54" s="51"/>
      <c r="AXM54" s="89"/>
      <c r="AXN54" s="89"/>
      <c r="AXO54" s="89"/>
      <c r="AXP54" s="51"/>
      <c r="AYC54" s="89"/>
      <c r="AYD54" s="89"/>
      <c r="AYE54" s="89"/>
      <c r="AYF54" s="51"/>
      <c r="AYS54" s="89"/>
      <c r="AYT54" s="89"/>
      <c r="AYU54" s="89"/>
      <c r="AYV54" s="51"/>
      <c r="AZI54" s="89"/>
      <c r="AZJ54" s="89"/>
      <c r="AZK54" s="89"/>
      <c r="AZL54" s="51"/>
      <c r="AZY54" s="89"/>
      <c r="AZZ54" s="89"/>
      <c r="BAA54" s="89"/>
      <c r="BAB54" s="51"/>
      <c r="BAO54" s="89"/>
      <c r="BAP54" s="89"/>
      <c r="BAQ54" s="89"/>
      <c r="BAR54" s="51"/>
      <c r="BBE54" s="89"/>
      <c r="BBF54" s="89"/>
      <c r="BBG54" s="89"/>
      <c r="BBH54" s="51"/>
      <c r="BBU54" s="89"/>
      <c r="BBV54" s="89"/>
      <c r="BBW54" s="89"/>
      <c r="BBX54" s="51"/>
      <c r="BCK54" s="89"/>
      <c r="BCL54" s="89"/>
      <c r="BCM54" s="89"/>
      <c r="BCN54" s="51"/>
      <c r="BDA54" s="89"/>
      <c r="BDB54" s="89"/>
      <c r="BDC54" s="89"/>
      <c r="BDD54" s="51"/>
      <c r="BDQ54" s="89"/>
      <c r="BDR54" s="89"/>
      <c r="BDS54" s="89"/>
      <c r="BDT54" s="51"/>
      <c r="BEG54" s="89"/>
      <c r="BEH54" s="89"/>
      <c r="BEI54" s="89"/>
      <c r="BEJ54" s="51"/>
      <c r="BEW54" s="89"/>
      <c r="BEX54" s="89"/>
      <c r="BEY54" s="89"/>
      <c r="BEZ54" s="51"/>
      <c r="BFM54" s="89"/>
      <c r="BFN54" s="89"/>
      <c r="BFO54" s="89"/>
      <c r="BFP54" s="51"/>
      <c r="BGC54" s="89"/>
      <c r="BGD54" s="89"/>
      <c r="BGE54" s="89"/>
      <c r="BGF54" s="51"/>
      <c r="BGS54" s="89"/>
      <c r="BGT54" s="89"/>
      <c r="BGU54" s="89"/>
      <c r="BGV54" s="51"/>
      <c r="BHI54" s="89"/>
      <c r="BHJ54" s="89"/>
      <c r="BHK54" s="89"/>
      <c r="BHL54" s="51"/>
      <c r="BHY54" s="89"/>
      <c r="BHZ54" s="89"/>
      <c r="BIA54" s="89"/>
      <c r="BIB54" s="51"/>
      <c r="BIO54" s="89"/>
      <c r="BIP54" s="89"/>
      <c r="BIQ54" s="89"/>
      <c r="BIR54" s="51"/>
      <c r="BJE54" s="89"/>
      <c r="BJF54" s="89"/>
      <c r="BJG54" s="89"/>
      <c r="BJH54" s="51"/>
      <c r="BJU54" s="89"/>
      <c r="BJV54" s="89"/>
      <c r="BJW54" s="89"/>
      <c r="BJX54" s="51"/>
      <c r="BKK54" s="89"/>
      <c r="BKL54" s="89"/>
      <c r="BKM54" s="89"/>
      <c r="BKN54" s="51"/>
      <c r="BLA54" s="89"/>
      <c r="BLB54" s="89"/>
      <c r="BLC54" s="89"/>
      <c r="BLD54" s="51"/>
      <c r="BLQ54" s="89"/>
      <c r="BLR54" s="89"/>
      <c r="BLS54" s="89"/>
      <c r="BLT54" s="51"/>
      <c r="BMG54" s="89"/>
      <c r="BMH54" s="89"/>
      <c r="BMI54" s="89"/>
      <c r="BMJ54" s="51"/>
      <c r="BMW54" s="89"/>
      <c r="BMX54" s="89"/>
      <c r="BMY54" s="89"/>
      <c r="BMZ54" s="51"/>
      <c r="BNM54" s="89"/>
      <c r="BNN54" s="89"/>
      <c r="BNO54" s="89"/>
      <c r="BNP54" s="51"/>
      <c r="BOC54" s="89"/>
      <c r="BOD54" s="89"/>
      <c r="BOE54" s="89"/>
      <c r="BOF54" s="51"/>
      <c r="BOS54" s="89"/>
      <c r="BOT54" s="89"/>
      <c r="BOU54" s="89"/>
      <c r="BOV54" s="51"/>
      <c r="BPI54" s="89"/>
      <c r="BPJ54" s="89"/>
      <c r="BPK54" s="89"/>
      <c r="BPL54" s="51"/>
      <c r="BPY54" s="89"/>
      <c r="BPZ54" s="89"/>
      <c r="BQA54" s="89"/>
      <c r="BQB54" s="51"/>
      <c r="BQO54" s="89"/>
      <c r="BQP54" s="89"/>
      <c r="BQQ54" s="89"/>
      <c r="BQR54" s="51"/>
      <c r="BRE54" s="89"/>
      <c r="BRF54" s="89"/>
      <c r="BRG54" s="89"/>
      <c r="BRH54" s="51"/>
      <c r="BRU54" s="89"/>
      <c r="BRV54" s="89"/>
      <c r="BRW54" s="89"/>
      <c r="BRX54" s="51"/>
      <c r="BSK54" s="89"/>
      <c r="BSL54" s="89"/>
      <c r="BSM54" s="89"/>
      <c r="BSN54" s="51"/>
      <c r="BTA54" s="89"/>
      <c r="BTB54" s="89"/>
      <c r="BTC54" s="89"/>
      <c r="BTD54" s="51"/>
      <c r="BTQ54" s="89"/>
      <c r="BTR54" s="89"/>
      <c r="BTS54" s="89"/>
      <c r="BTT54" s="51"/>
      <c r="BUG54" s="89"/>
      <c r="BUH54" s="89"/>
      <c r="BUI54" s="89"/>
      <c r="BUJ54" s="51"/>
      <c r="BUW54" s="89"/>
      <c r="BUX54" s="89"/>
      <c r="BUY54" s="89"/>
      <c r="BUZ54" s="51"/>
      <c r="BVM54" s="89"/>
      <c r="BVN54" s="89"/>
      <c r="BVO54" s="89"/>
      <c r="BVP54" s="51"/>
      <c r="BWC54" s="89"/>
      <c r="BWD54" s="89"/>
      <c r="BWE54" s="89"/>
      <c r="BWF54" s="51"/>
      <c r="BWS54" s="89"/>
      <c r="BWT54" s="89"/>
      <c r="BWU54" s="89"/>
      <c r="BWV54" s="51"/>
      <c r="BXI54" s="89"/>
      <c r="BXJ54" s="89"/>
      <c r="BXK54" s="89"/>
      <c r="BXL54" s="51"/>
      <c r="BXY54" s="89"/>
      <c r="BXZ54" s="89"/>
      <c r="BYA54" s="89"/>
      <c r="BYB54" s="51"/>
      <c r="BYO54" s="89"/>
      <c r="BYP54" s="89"/>
      <c r="BYQ54" s="89"/>
      <c r="BYR54" s="51"/>
      <c r="BZE54" s="89"/>
      <c r="BZF54" s="89"/>
      <c r="BZG54" s="89"/>
      <c r="BZH54" s="51"/>
      <c r="BZU54" s="89"/>
      <c r="BZV54" s="89"/>
      <c r="BZW54" s="89"/>
      <c r="BZX54" s="51"/>
      <c r="CAK54" s="89"/>
      <c r="CAL54" s="89"/>
      <c r="CAM54" s="89"/>
      <c r="CAN54" s="51"/>
      <c r="CBA54" s="89"/>
      <c r="CBB54" s="89"/>
      <c r="CBC54" s="89"/>
      <c r="CBD54" s="51"/>
      <c r="CBQ54" s="89"/>
      <c r="CBR54" s="89"/>
      <c r="CBS54" s="89"/>
      <c r="CBT54" s="51"/>
      <c r="CCG54" s="89"/>
      <c r="CCH54" s="89"/>
      <c r="CCI54" s="89"/>
      <c r="CCJ54" s="51"/>
      <c r="CCW54" s="89"/>
      <c r="CCX54" s="89"/>
      <c r="CCY54" s="89"/>
      <c r="CCZ54" s="51"/>
      <c r="CDM54" s="89"/>
      <c r="CDN54" s="89"/>
      <c r="CDO54" s="89"/>
      <c r="CDP54" s="51"/>
      <c r="CEC54" s="89"/>
      <c r="CED54" s="89"/>
      <c r="CEE54" s="89"/>
      <c r="CEF54" s="51"/>
      <c r="CES54" s="89"/>
      <c r="CET54" s="89"/>
      <c r="CEU54" s="89"/>
      <c r="CEV54" s="51"/>
      <c r="CFI54" s="89"/>
      <c r="CFJ54" s="89"/>
      <c r="CFK54" s="89"/>
      <c r="CFL54" s="51"/>
      <c r="CFY54" s="89"/>
      <c r="CFZ54" s="89"/>
      <c r="CGA54" s="89"/>
      <c r="CGB54" s="51"/>
      <c r="CGO54" s="89"/>
      <c r="CGP54" s="89"/>
      <c r="CGQ54" s="89"/>
      <c r="CGR54" s="51"/>
      <c r="CHE54" s="89"/>
      <c r="CHF54" s="89"/>
      <c r="CHG54" s="89"/>
      <c r="CHH54" s="51"/>
      <c r="CHU54" s="89"/>
      <c r="CHV54" s="89"/>
      <c r="CHW54" s="89"/>
      <c r="CHX54" s="51"/>
      <c r="CIK54" s="89"/>
      <c r="CIL54" s="89"/>
      <c r="CIM54" s="89"/>
      <c r="CIN54" s="51"/>
      <c r="CJA54" s="89"/>
      <c r="CJB54" s="89"/>
      <c r="CJC54" s="89"/>
      <c r="CJD54" s="51"/>
      <c r="CJQ54" s="89"/>
      <c r="CJR54" s="89"/>
      <c r="CJS54" s="89"/>
      <c r="CJT54" s="51"/>
      <c r="CKG54" s="89"/>
      <c r="CKH54" s="89"/>
      <c r="CKI54" s="89"/>
      <c r="CKJ54" s="51"/>
      <c r="CKW54" s="89"/>
      <c r="CKX54" s="89"/>
      <c r="CKY54" s="89"/>
      <c r="CKZ54" s="51"/>
      <c r="CLM54" s="89"/>
      <c r="CLN54" s="89"/>
      <c r="CLO54" s="89"/>
      <c r="CLP54" s="51"/>
      <c r="CMC54" s="89"/>
      <c r="CMD54" s="89"/>
      <c r="CME54" s="89"/>
      <c r="CMF54" s="51"/>
      <c r="CMS54" s="89"/>
      <c r="CMT54" s="89"/>
      <c r="CMU54" s="89"/>
      <c r="CMV54" s="51"/>
      <c r="CNI54" s="89"/>
      <c r="CNJ54" s="89"/>
      <c r="CNK54" s="89"/>
      <c r="CNL54" s="51"/>
      <c r="CNY54" s="89"/>
      <c r="CNZ54" s="89"/>
      <c r="COA54" s="89"/>
      <c r="COB54" s="51"/>
      <c r="COO54" s="89"/>
      <c r="COP54" s="89"/>
      <c r="COQ54" s="89"/>
      <c r="COR54" s="51"/>
      <c r="CPE54" s="89"/>
      <c r="CPF54" s="89"/>
      <c r="CPG54" s="89"/>
      <c r="CPH54" s="51"/>
      <c r="CPU54" s="89"/>
      <c r="CPV54" s="89"/>
      <c r="CPW54" s="89"/>
      <c r="CPX54" s="51"/>
      <c r="CQK54" s="89"/>
      <c r="CQL54" s="89"/>
      <c r="CQM54" s="89"/>
      <c r="CQN54" s="51"/>
      <c r="CRA54" s="89"/>
      <c r="CRB54" s="89"/>
      <c r="CRC54" s="89"/>
      <c r="CRD54" s="51"/>
      <c r="CRQ54" s="89"/>
      <c r="CRR54" s="89"/>
      <c r="CRS54" s="89"/>
      <c r="CRT54" s="51"/>
      <c r="CSG54" s="89"/>
      <c r="CSH54" s="89"/>
      <c r="CSI54" s="89"/>
      <c r="CSJ54" s="51"/>
      <c r="CSW54" s="89"/>
      <c r="CSX54" s="89"/>
      <c r="CSY54" s="89"/>
      <c r="CSZ54" s="51"/>
      <c r="CTM54" s="89"/>
      <c r="CTN54" s="89"/>
      <c r="CTO54" s="89"/>
      <c r="CTP54" s="51"/>
      <c r="CUC54" s="89"/>
      <c r="CUD54" s="89"/>
      <c r="CUE54" s="89"/>
      <c r="CUF54" s="51"/>
      <c r="CUS54" s="89"/>
      <c r="CUT54" s="89"/>
      <c r="CUU54" s="89"/>
      <c r="CUV54" s="51"/>
      <c r="CVI54" s="89"/>
      <c r="CVJ54" s="89"/>
      <c r="CVK54" s="89"/>
      <c r="CVL54" s="51"/>
      <c r="CVY54" s="89"/>
      <c r="CVZ54" s="89"/>
      <c r="CWA54" s="89"/>
      <c r="CWB54" s="51"/>
      <c r="CWO54" s="89"/>
      <c r="CWP54" s="89"/>
      <c r="CWQ54" s="89"/>
      <c r="CWR54" s="51"/>
      <c r="CXE54" s="89"/>
      <c r="CXF54" s="89"/>
      <c r="CXG54" s="89"/>
      <c r="CXH54" s="51"/>
      <c r="CXU54" s="89"/>
      <c r="CXV54" s="89"/>
      <c r="CXW54" s="89"/>
      <c r="CXX54" s="51"/>
      <c r="CYK54" s="89"/>
      <c r="CYL54" s="89"/>
      <c r="CYM54" s="89"/>
      <c r="CYN54" s="51"/>
      <c r="CZA54" s="89"/>
      <c r="CZB54" s="89"/>
      <c r="CZC54" s="89"/>
      <c r="CZD54" s="51"/>
      <c r="CZQ54" s="89"/>
      <c r="CZR54" s="89"/>
      <c r="CZS54" s="89"/>
      <c r="CZT54" s="51"/>
      <c r="DAG54" s="89"/>
      <c r="DAH54" s="89"/>
      <c r="DAI54" s="89"/>
      <c r="DAJ54" s="51"/>
      <c r="DAW54" s="89"/>
      <c r="DAX54" s="89"/>
      <c r="DAY54" s="89"/>
      <c r="DAZ54" s="51"/>
      <c r="DBM54" s="89"/>
      <c r="DBN54" s="89"/>
      <c r="DBO54" s="89"/>
      <c r="DBP54" s="51"/>
      <c r="DCC54" s="89"/>
      <c r="DCD54" s="89"/>
      <c r="DCE54" s="89"/>
      <c r="DCF54" s="51"/>
      <c r="DCS54" s="89"/>
      <c r="DCT54" s="89"/>
      <c r="DCU54" s="89"/>
      <c r="DCV54" s="51"/>
      <c r="DDI54" s="89"/>
      <c r="DDJ54" s="89"/>
      <c r="DDK54" s="89"/>
      <c r="DDL54" s="51"/>
      <c r="DDY54" s="89"/>
      <c r="DDZ54" s="89"/>
      <c r="DEA54" s="89"/>
      <c r="DEB54" s="51"/>
      <c r="DEO54" s="89"/>
      <c r="DEP54" s="89"/>
      <c r="DEQ54" s="89"/>
      <c r="DER54" s="51"/>
      <c r="DFE54" s="89"/>
      <c r="DFF54" s="89"/>
      <c r="DFG54" s="89"/>
      <c r="DFH54" s="51"/>
      <c r="DFU54" s="89"/>
      <c r="DFV54" s="89"/>
      <c r="DFW54" s="89"/>
      <c r="DFX54" s="51"/>
      <c r="DGK54" s="89"/>
      <c r="DGL54" s="89"/>
      <c r="DGM54" s="89"/>
      <c r="DGN54" s="51"/>
      <c r="DHA54" s="89"/>
      <c r="DHB54" s="89"/>
      <c r="DHC54" s="89"/>
      <c r="DHD54" s="51"/>
      <c r="DHQ54" s="89"/>
      <c r="DHR54" s="89"/>
      <c r="DHS54" s="89"/>
      <c r="DHT54" s="51"/>
      <c r="DIG54" s="89"/>
      <c r="DIH54" s="89"/>
      <c r="DII54" s="89"/>
      <c r="DIJ54" s="51"/>
      <c r="DIW54" s="89"/>
      <c r="DIX54" s="89"/>
      <c r="DIY54" s="89"/>
      <c r="DIZ54" s="51"/>
      <c r="DJM54" s="89"/>
      <c r="DJN54" s="89"/>
      <c r="DJO54" s="89"/>
      <c r="DJP54" s="51"/>
      <c r="DKC54" s="89"/>
      <c r="DKD54" s="89"/>
      <c r="DKE54" s="89"/>
      <c r="DKF54" s="51"/>
      <c r="DKS54" s="89"/>
      <c r="DKT54" s="89"/>
      <c r="DKU54" s="89"/>
      <c r="DKV54" s="51"/>
      <c r="DLI54" s="89"/>
      <c r="DLJ54" s="89"/>
      <c r="DLK54" s="89"/>
      <c r="DLL54" s="51"/>
      <c r="DLY54" s="89"/>
      <c r="DLZ54" s="89"/>
      <c r="DMA54" s="89"/>
      <c r="DMB54" s="51"/>
      <c r="DMO54" s="89"/>
      <c r="DMP54" s="89"/>
      <c r="DMQ54" s="89"/>
      <c r="DMR54" s="51"/>
      <c r="DNE54" s="89"/>
      <c r="DNF54" s="89"/>
      <c r="DNG54" s="89"/>
      <c r="DNH54" s="51"/>
      <c r="DNU54" s="89"/>
      <c r="DNV54" s="89"/>
      <c r="DNW54" s="89"/>
      <c r="DNX54" s="51"/>
      <c r="DOK54" s="89"/>
      <c r="DOL54" s="89"/>
      <c r="DOM54" s="89"/>
      <c r="DON54" s="51"/>
      <c r="DPA54" s="89"/>
      <c r="DPB54" s="89"/>
      <c r="DPC54" s="89"/>
      <c r="DPD54" s="51"/>
      <c r="DPQ54" s="89"/>
      <c r="DPR54" s="89"/>
      <c r="DPS54" s="89"/>
      <c r="DPT54" s="51"/>
      <c r="DQG54" s="89"/>
      <c r="DQH54" s="89"/>
      <c r="DQI54" s="89"/>
      <c r="DQJ54" s="51"/>
      <c r="DQW54" s="89"/>
      <c r="DQX54" s="89"/>
      <c r="DQY54" s="89"/>
      <c r="DQZ54" s="51"/>
      <c r="DRM54" s="89"/>
      <c r="DRN54" s="89"/>
      <c r="DRO54" s="89"/>
      <c r="DRP54" s="51"/>
      <c r="DSC54" s="89"/>
      <c r="DSD54" s="89"/>
      <c r="DSE54" s="89"/>
      <c r="DSF54" s="51"/>
      <c r="DSS54" s="89"/>
      <c r="DST54" s="89"/>
      <c r="DSU54" s="89"/>
      <c r="DSV54" s="51"/>
      <c r="DTI54" s="89"/>
      <c r="DTJ54" s="89"/>
      <c r="DTK54" s="89"/>
      <c r="DTL54" s="51"/>
      <c r="DTY54" s="89"/>
      <c r="DTZ54" s="89"/>
      <c r="DUA54" s="89"/>
      <c r="DUB54" s="51"/>
      <c r="DUO54" s="89"/>
      <c r="DUP54" s="89"/>
      <c r="DUQ54" s="89"/>
      <c r="DUR54" s="51"/>
      <c r="DVE54" s="89"/>
      <c r="DVF54" s="89"/>
      <c r="DVG54" s="89"/>
      <c r="DVH54" s="51"/>
      <c r="DVU54" s="89"/>
      <c r="DVV54" s="89"/>
      <c r="DVW54" s="89"/>
      <c r="DVX54" s="51"/>
      <c r="DWK54" s="89"/>
      <c r="DWL54" s="89"/>
      <c r="DWM54" s="89"/>
      <c r="DWN54" s="51"/>
      <c r="DXA54" s="89"/>
      <c r="DXB54" s="89"/>
      <c r="DXC54" s="89"/>
      <c r="DXD54" s="51"/>
      <c r="DXQ54" s="89"/>
      <c r="DXR54" s="89"/>
      <c r="DXS54" s="89"/>
      <c r="DXT54" s="51"/>
      <c r="DYG54" s="89"/>
      <c r="DYH54" s="89"/>
      <c r="DYI54" s="89"/>
      <c r="DYJ54" s="51"/>
      <c r="DYW54" s="89"/>
      <c r="DYX54" s="89"/>
      <c r="DYY54" s="89"/>
      <c r="DYZ54" s="51"/>
      <c r="DZM54" s="89"/>
      <c r="DZN54" s="89"/>
      <c r="DZO54" s="89"/>
      <c r="DZP54" s="51"/>
      <c r="EAC54" s="89"/>
      <c r="EAD54" s="89"/>
      <c r="EAE54" s="89"/>
      <c r="EAF54" s="51"/>
      <c r="EAS54" s="89"/>
      <c r="EAT54" s="89"/>
      <c r="EAU54" s="89"/>
      <c r="EAV54" s="51"/>
      <c r="EBI54" s="89"/>
      <c r="EBJ54" s="89"/>
      <c r="EBK54" s="89"/>
      <c r="EBL54" s="51"/>
      <c r="EBY54" s="89"/>
      <c r="EBZ54" s="89"/>
      <c r="ECA54" s="89"/>
      <c r="ECB54" s="51"/>
      <c r="ECO54" s="89"/>
      <c r="ECP54" s="89"/>
      <c r="ECQ54" s="89"/>
      <c r="ECR54" s="51"/>
      <c r="EDE54" s="89"/>
      <c r="EDF54" s="89"/>
      <c r="EDG54" s="89"/>
      <c r="EDH54" s="51"/>
      <c r="EDU54" s="89"/>
      <c r="EDV54" s="89"/>
      <c r="EDW54" s="89"/>
      <c r="EDX54" s="51"/>
      <c r="EEK54" s="89"/>
      <c r="EEL54" s="89"/>
      <c r="EEM54" s="89"/>
      <c r="EEN54" s="51"/>
      <c r="EFA54" s="89"/>
      <c r="EFB54" s="89"/>
      <c r="EFC54" s="89"/>
      <c r="EFD54" s="51"/>
      <c r="EFQ54" s="89"/>
      <c r="EFR54" s="89"/>
      <c r="EFS54" s="89"/>
      <c r="EFT54" s="51"/>
      <c r="EGG54" s="89"/>
      <c r="EGH54" s="89"/>
      <c r="EGI54" s="89"/>
      <c r="EGJ54" s="51"/>
      <c r="EGW54" s="89"/>
      <c r="EGX54" s="89"/>
      <c r="EGY54" s="89"/>
      <c r="EGZ54" s="51"/>
      <c r="EHM54" s="89"/>
      <c r="EHN54" s="89"/>
      <c r="EHO54" s="89"/>
      <c r="EHP54" s="51"/>
      <c r="EIC54" s="89"/>
      <c r="EID54" s="89"/>
      <c r="EIE54" s="89"/>
      <c r="EIF54" s="51"/>
      <c r="EIS54" s="89"/>
      <c r="EIT54" s="89"/>
      <c r="EIU54" s="89"/>
      <c r="EIV54" s="51"/>
      <c r="EJI54" s="89"/>
      <c r="EJJ54" s="89"/>
      <c r="EJK54" s="89"/>
      <c r="EJL54" s="51"/>
      <c r="EJY54" s="89"/>
      <c r="EJZ54" s="89"/>
      <c r="EKA54" s="89"/>
      <c r="EKB54" s="51"/>
      <c r="EKO54" s="89"/>
      <c r="EKP54" s="89"/>
      <c r="EKQ54" s="89"/>
      <c r="EKR54" s="51"/>
      <c r="ELE54" s="89"/>
      <c r="ELF54" s="89"/>
      <c r="ELG54" s="89"/>
      <c r="ELH54" s="51"/>
      <c r="ELU54" s="89"/>
      <c r="ELV54" s="89"/>
      <c r="ELW54" s="89"/>
      <c r="ELX54" s="51"/>
      <c r="EMK54" s="89"/>
      <c r="EML54" s="89"/>
      <c r="EMM54" s="89"/>
      <c r="EMN54" s="51"/>
      <c r="ENA54" s="89"/>
      <c r="ENB54" s="89"/>
      <c r="ENC54" s="89"/>
      <c r="END54" s="51"/>
      <c r="ENQ54" s="89"/>
      <c r="ENR54" s="89"/>
      <c r="ENS54" s="89"/>
      <c r="ENT54" s="51"/>
      <c r="EOG54" s="89"/>
      <c r="EOH54" s="89"/>
      <c r="EOI54" s="89"/>
      <c r="EOJ54" s="51"/>
      <c r="EOW54" s="89"/>
      <c r="EOX54" s="89"/>
      <c r="EOY54" s="89"/>
      <c r="EOZ54" s="51"/>
      <c r="EPM54" s="89"/>
      <c r="EPN54" s="89"/>
      <c r="EPO54" s="89"/>
      <c r="EPP54" s="51"/>
      <c r="EQC54" s="89"/>
      <c r="EQD54" s="89"/>
      <c r="EQE54" s="89"/>
      <c r="EQF54" s="51"/>
      <c r="EQS54" s="89"/>
      <c r="EQT54" s="89"/>
      <c r="EQU54" s="89"/>
      <c r="EQV54" s="51"/>
      <c r="ERI54" s="89"/>
      <c r="ERJ54" s="89"/>
      <c r="ERK54" s="89"/>
      <c r="ERL54" s="51"/>
      <c r="ERY54" s="89"/>
      <c r="ERZ54" s="89"/>
      <c r="ESA54" s="89"/>
      <c r="ESB54" s="51"/>
      <c r="ESO54" s="89"/>
      <c r="ESP54" s="89"/>
      <c r="ESQ54" s="89"/>
      <c r="ESR54" s="51"/>
      <c r="ETE54" s="89"/>
      <c r="ETF54" s="89"/>
      <c r="ETG54" s="89"/>
      <c r="ETH54" s="51"/>
      <c r="ETU54" s="89"/>
      <c r="ETV54" s="89"/>
      <c r="ETW54" s="89"/>
      <c r="ETX54" s="51"/>
      <c r="EUK54" s="89"/>
      <c r="EUL54" s="89"/>
      <c r="EUM54" s="89"/>
      <c r="EUN54" s="51"/>
      <c r="EVA54" s="89"/>
      <c r="EVB54" s="89"/>
      <c r="EVC54" s="89"/>
      <c r="EVD54" s="51"/>
      <c r="EVQ54" s="89"/>
      <c r="EVR54" s="89"/>
      <c r="EVS54" s="89"/>
      <c r="EVT54" s="51"/>
      <c r="EWG54" s="89"/>
      <c r="EWH54" s="89"/>
      <c r="EWI54" s="89"/>
      <c r="EWJ54" s="51"/>
      <c r="EWW54" s="89"/>
      <c r="EWX54" s="89"/>
      <c r="EWY54" s="89"/>
      <c r="EWZ54" s="51"/>
      <c r="EXM54" s="89"/>
      <c r="EXN54" s="89"/>
      <c r="EXO54" s="89"/>
      <c r="EXP54" s="51"/>
      <c r="EYC54" s="89"/>
      <c r="EYD54" s="89"/>
      <c r="EYE54" s="89"/>
      <c r="EYF54" s="51"/>
      <c r="EYS54" s="89"/>
      <c r="EYT54" s="89"/>
      <c r="EYU54" s="89"/>
      <c r="EYV54" s="51"/>
      <c r="EZI54" s="89"/>
      <c r="EZJ54" s="89"/>
      <c r="EZK54" s="89"/>
      <c r="EZL54" s="51"/>
      <c r="EZY54" s="89"/>
      <c r="EZZ54" s="89"/>
      <c r="FAA54" s="89"/>
      <c r="FAB54" s="51"/>
      <c r="FAO54" s="89"/>
      <c r="FAP54" s="89"/>
      <c r="FAQ54" s="89"/>
      <c r="FAR54" s="51"/>
      <c r="FBE54" s="89"/>
      <c r="FBF54" s="89"/>
      <c r="FBG54" s="89"/>
      <c r="FBH54" s="51"/>
      <c r="FBU54" s="89"/>
      <c r="FBV54" s="89"/>
      <c r="FBW54" s="89"/>
      <c r="FBX54" s="51"/>
      <c r="FCK54" s="89"/>
      <c r="FCL54" s="89"/>
      <c r="FCM54" s="89"/>
      <c r="FCN54" s="51"/>
      <c r="FDA54" s="89"/>
      <c r="FDB54" s="89"/>
      <c r="FDC54" s="89"/>
      <c r="FDD54" s="51"/>
      <c r="FDQ54" s="89"/>
      <c r="FDR54" s="89"/>
      <c r="FDS54" s="89"/>
      <c r="FDT54" s="51"/>
      <c r="FEG54" s="89"/>
      <c r="FEH54" s="89"/>
      <c r="FEI54" s="89"/>
      <c r="FEJ54" s="51"/>
      <c r="FEW54" s="89"/>
      <c r="FEX54" s="89"/>
      <c r="FEY54" s="89"/>
      <c r="FEZ54" s="51"/>
      <c r="FFM54" s="89"/>
      <c r="FFN54" s="89"/>
      <c r="FFO54" s="89"/>
      <c r="FFP54" s="51"/>
      <c r="FGC54" s="89"/>
      <c r="FGD54" s="89"/>
      <c r="FGE54" s="89"/>
      <c r="FGF54" s="51"/>
      <c r="FGS54" s="89"/>
      <c r="FGT54" s="89"/>
      <c r="FGU54" s="89"/>
      <c r="FGV54" s="51"/>
      <c r="FHI54" s="89"/>
      <c r="FHJ54" s="89"/>
      <c r="FHK54" s="89"/>
      <c r="FHL54" s="51"/>
      <c r="FHY54" s="89"/>
      <c r="FHZ54" s="89"/>
      <c r="FIA54" s="89"/>
      <c r="FIB54" s="51"/>
      <c r="FIO54" s="89"/>
      <c r="FIP54" s="89"/>
      <c r="FIQ54" s="89"/>
      <c r="FIR54" s="51"/>
      <c r="FJE54" s="89"/>
      <c r="FJF54" s="89"/>
      <c r="FJG54" s="89"/>
      <c r="FJH54" s="51"/>
      <c r="FJU54" s="89"/>
      <c r="FJV54" s="89"/>
      <c r="FJW54" s="89"/>
      <c r="FJX54" s="51"/>
      <c r="FKK54" s="89"/>
      <c r="FKL54" s="89"/>
      <c r="FKM54" s="89"/>
      <c r="FKN54" s="51"/>
      <c r="FLA54" s="89"/>
      <c r="FLB54" s="89"/>
      <c r="FLC54" s="89"/>
      <c r="FLD54" s="51"/>
      <c r="FLQ54" s="89"/>
      <c r="FLR54" s="89"/>
      <c r="FLS54" s="89"/>
      <c r="FLT54" s="51"/>
      <c r="FMG54" s="89"/>
      <c r="FMH54" s="89"/>
      <c r="FMI54" s="89"/>
      <c r="FMJ54" s="51"/>
      <c r="FMW54" s="89"/>
      <c r="FMX54" s="89"/>
      <c r="FMY54" s="89"/>
      <c r="FMZ54" s="51"/>
      <c r="FNM54" s="89"/>
      <c r="FNN54" s="89"/>
      <c r="FNO54" s="89"/>
      <c r="FNP54" s="51"/>
      <c r="FOC54" s="89"/>
      <c r="FOD54" s="89"/>
      <c r="FOE54" s="89"/>
      <c r="FOF54" s="51"/>
      <c r="FOS54" s="89"/>
      <c r="FOT54" s="89"/>
      <c r="FOU54" s="89"/>
      <c r="FOV54" s="51"/>
      <c r="FPI54" s="89"/>
      <c r="FPJ54" s="89"/>
      <c r="FPK54" s="89"/>
      <c r="FPL54" s="51"/>
      <c r="FPY54" s="89"/>
      <c r="FPZ54" s="89"/>
      <c r="FQA54" s="89"/>
      <c r="FQB54" s="51"/>
      <c r="FQO54" s="89"/>
      <c r="FQP54" s="89"/>
      <c r="FQQ54" s="89"/>
      <c r="FQR54" s="51"/>
      <c r="FRE54" s="89"/>
      <c r="FRF54" s="89"/>
      <c r="FRG54" s="89"/>
      <c r="FRH54" s="51"/>
      <c r="FRU54" s="89"/>
      <c r="FRV54" s="89"/>
      <c r="FRW54" s="89"/>
      <c r="FRX54" s="51"/>
      <c r="FSK54" s="89"/>
      <c r="FSL54" s="89"/>
      <c r="FSM54" s="89"/>
      <c r="FSN54" s="51"/>
      <c r="FTA54" s="89"/>
      <c r="FTB54" s="89"/>
      <c r="FTC54" s="89"/>
      <c r="FTD54" s="51"/>
      <c r="FTQ54" s="89"/>
      <c r="FTR54" s="89"/>
      <c r="FTS54" s="89"/>
      <c r="FTT54" s="51"/>
      <c r="FUG54" s="89"/>
      <c r="FUH54" s="89"/>
      <c r="FUI54" s="89"/>
      <c r="FUJ54" s="51"/>
      <c r="FUW54" s="89"/>
      <c r="FUX54" s="89"/>
      <c r="FUY54" s="89"/>
      <c r="FUZ54" s="51"/>
      <c r="FVM54" s="89"/>
      <c r="FVN54" s="89"/>
      <c r="FVO54" s="89"/>
      <c r="FVP54" s="51"/>
      <c r="FWC54" s="89"/>
      <c r="FWD54" s="89"/>
      <c r="FWE54" s="89"/>
      <c r="FWF54" s="51"/>
      <c r="FWS54" s="89"/>
      <c r="FWT54" s="89"/>
      <c r="FWU54" s="89"/>
      <c r="FWV54" s="51"/>
      <c r="FXI54" s="89"/>
      <c r="FXJ54" s="89"/>
      <c r="FXK54" s="89"/>
      <c r="FXL54" s="51"/>
      <c r="FXY54" s="89"/>
      <c r="FXZ54" s="89"/>
      <c r="FYA54" s="89"/>
      <c r="FYB54" s="51"/>
      <c r="FYO54" s="89"/>
      <c r="FYP54" s="89"/>
      <c r="FYQ54" s="89"/>
      <c r="FYR54" s="51"/>
      <c r="FZE54" s="89"/>
      <c r="FZF54" s="89"/>
      <c r="FZG54" s="89"/>
      <c r="FZH54" s="51"/>
      <c r="FZU54" s="89"/>
      <c r="FZV54" s="89"/>
      <c r="FZW54" s="89"/>
      <c r="FZX54" s="51"/>
      <c r="GAK54" s="89"/>
      <c r="GAL54" s="89"/>
      <c r="GAM54" s="89"/>
      <c r="GAN54" s="51"/>
      <c r="GBA54" s="89"/>
      <c r="GBB54" s="89"/>
      <c r="GBC54" s="89"/>
      <c r="GBD54" s="51"/>
      <c r="GBQ54" s="89"/>
      <c r="GBR54" s="89"/>
      <c r="GBS54" s="89"/>
      <c r="GBT54" s="51"/>
      <c r="GCG54" s="89"/>
      <c r="GCH54" s="89"/>
      <c r="GCI54" s="89"/>
      <c r="GCJ54" s="51"/>
      <c r="GCW54" s="89"/>
      <c r="GCX54" s="89"/>
      <c r="GCY54" s="89"/>
      <c r="GCZ54" s="51"/>
      <c r="GDM54" s="89"/>
      <c r="GDN54" s="89"/>
      <c r="GDO54" s="89"/>
      <c r="GDP54" s="51"/>
      <c r="GEC54" s="89"/>
      <c r="GED54" s="89"/>
      <c r="GEE54" s="89"/>
      <c r="GEF54" s="51"/>
      <c r="GES54" s="89"/>
      <c r="GET54" s="89"/>
      <c r="GEU54" s="89"/>
      <c r="GEV54" s="51"/>
      <c r="GFI54" s="89"/>
      <c r="GFJ54" s="89"/>
      <c r="GFK54" s="89"/>
      <c r="GFL54" s="51"/>
      <c r="GFY54" s="89"/>
      <c r="GFZ54" s="89"/>
      <c r="GGA54" s="89"/>
      <c r="GGB54" s="51"/>
      <c r="GGO54" s="89"/>
      <c r="GGP54" s="89"/>
      <c r="GGQ54" s="89"/>
      <c r="GGR54" s="51"/>
      <c r="GHE54" s="89"/>
      <c r="GHF54" s="89"/>
      <c r="GHG54" s="89"/>
      <c r="GHH54" s="51"/>
      <c r="GHU54" s="89"/>
      <c r="GHV54" s="89"/>
      <c r="GHW54" s="89"/>
      <c r="GHX54" s="51"/>
      <c r="GIK54" s="89"/>
      <c r="GIL54" s="89"/>
      <c r="GIM54" s="89"/>
      <c r="GIN54" s="51"/>
      <c r="GJA54" s="89"/>
      <c r="GJB54" s="89"/>
      <c r="GJC54" s="89"/>
      <c r="GJD54" s="51"/>
      <c r="GJQ54" s="89"/>
      <c r="GJR54" s="89"/>
      <c r="GJS54" s="89"/>
      <c r="GJT54" s="51"/>
      <c r="GKG54" s="89"/>
      <c r="GKH54" s="89"/>
      <c r="GKI54" s="89"/>
      <c r="GKJ54" s="51"/>
      <c r="GKW54" s="89"/>
      <c r="GKX54" s="89"/>
      <c r="GKY54" s="89"/>
      <c r="GKZ54" s="51"/>
      <c r="GLM54" s="89"/>
      <c r="GLN54" s="89"/>
      <c r="GLO54" s="89"/>
      <c r="GLP54" s="51"/>
      <c r="GMC54" s="89"/>
      <c r="GMD54" s="89"/>
      <c r="GME54" s="89"/>
      <c r="GMF54" s="51"/>
      <c r="GMS54" s="89"/>
      <c r="GMT54" s="89"/>
      <c r="GMU54" s="89"/>
      <c r="GMV54" s="51"/>
      <c r="GNI54" s="89"/>
      <c r="GNJ54" s="89"/>
      <c r="GNK54" s="89"/>
      <c r="GNL54" s="51"/>
      <c r="GNY54" s="89"/>
      <c r="GNZ54" s="89"/>
      <c r="GOA54" s="89"/>
      <c r="GOB54" s="51"/>
      <c r="GOO54" s="89"/>
      <c r="GOP54" s="89"/>
      <c r="GOQ54" s="89"/>
      <c r="GOR54" s="51"/>
      <c r="GPE54" s="89"/>
      <c r="GPF54" s="89"/>
      <c r="GPG54" s="89"/>
      <c r="GPH54" s="51"/>
      <c r="GPU54" s="89"/>
      <c r="GPV54" s="89"/>
      <c r="GPW54" s="89"/>
      <c r="GPX54" s="51"/>
      <c r="GQK54" s="89"/>
      <c r="GQL54" s="89"/>
      <c r="GQM54" s="89"/>
      <c r="GQN54" s="51"/>
      <c r="GRA54" s="89"/>
      <c r="GRB54" s="89"/>
      <c r="GRC54" s="89"/>
      <c r="GRD54" s="51"/>
      <c r="GRQ54" s="89"/>
      <c r="GRR54" s="89"/>
      <c r="GRS54" s="89"/>
      <c r="GRT54" s="51"/>
      <c r="GSG54" s="89"/>
      <c r="GSH54" s="89"/>
      <c r="GSI54" s="89"/>
      <c r="GSJ54" s="51"/>
      <c r="GSW54" s="89"/>
      <c r="GSX54" s="89"/>
      <c r="GSY54" s="89"/>
      <c r="GSZ54" s="51"/>
      <c r="GTM54" s="89"/>
      <c r="GTN54" s="89"/>
      <c r="GTO54" s="89"/>
      <c r="GTP54" s="51"/>
      <c r="GUC54" s="89"/>
      <c r="GUD54" s="89"/>
      <c r="GUE54" s="89"/>
      <c r="GUF54" s="51"/>
      <c r="GUS54" s="89"/>
      <c r="GUT54" s="89"/>
      <c r="GUU54" s="89"/>
      <c r="GUV54" s="51"/>
      <c r="GVI54" s="89"/>
      <c r="GVJ54" s="89"/>
      <c r="GVK54" s="89"/>
      <c r="GVL54" s="51"/>
      <c r="GVY54" s="89"/>
      <c r="GVZ54" s="89"/>
      <c r="GWA54" s="89"/>
      <c r="GWB54" s="51"/>
      <c r="GWO54" s="89"/>
      <c r="GWP54" s="89"/>
      <c r="GWQ54" s="89"/>
      <c r="GWR54" s="51"/>
      <c r="GXE54" s="89"/>
      <c r="GXF54" s="89"/>
      <c r="GXG54" s="89"/>
      <c r="GXH54" s="51"/>
      <c r="GXU54" s="89"/>
      <c r="GXV54" s="89"/>
      <c r="GXW54" s="89"/>
      <c r="GXX54" s="51"/>
      <c r="GYK54" s="89"/>
      <c r="GYL54" s="89"/>
      <c r="GYM54" s="89"/>
      <c r="GYN54" s="51"/>
      <c r="GZA54" s="89"/>
      <c r="GZB54" s="89"/>
      <c r="GZC54" s="89"/>
      <c r="GZD54" s="51"/>
      <c r="GZQ54" s="89"/>
      <c r="GZR54" s="89"/>
      <c r="GZS54" s="89"/>
      <c r="GZT54" s="51"/>
      <c r="HAG54" s="89"/>
      <c r="HAH54" s="89"/>
      <c r="HAI54" s="89"/>
      <c r="HAJ54" s="51"/>
      <c r="HAW54" s="89"/>
      <c r="HAX54" s="89"/>
      <c r="HAY54" s="89"/>
      <c r="HAZ54" s="51"/>
      <c r="HBM54" s="89"/>
      <c r="HBN54" s="89"/>
      <c r="HBO54" s="89"/>
      <c r="HBP54" s="51"/>
      <c r="HCC54" s="89"/>
      <c r="HCD54" s="89"/>
      <c r="HCE54" s="89"/>
      <c r="HCF54" s="51"/>
      <c r="HCS54" s="89"/>
      <c r="HCT54" s="89"/>
      <c r="HCU54" s="89"/>
      <c r="HCV54" s="51"/>
      <c r="HDI54" s="89"/>
      <c r="HDJ54" s="89"/>
      <c r="HDK54" s="89"/>
      <c r="HDL54" s="51"/>
      <c r="HDY54" s="89"/>
      <c r="HDZ54" s="89"/>
      <c r="HEA54" s="89"/>
      <c r="HEB54" s="51"/>
      <c r="HEO54" s="89"/>
      <c r="HEP54" s="89"/>
      <c r="HEQ54" s="89"/>
      <c r="HER54" s="51"/>
      <c r="HFE54" s="89"/>
      <c r="HFF54" s="89"/>
      <c r="HFG54" s="89"/>
      <c r="HFH54" s="51"/>
      <c r="HFU54" s="89"/>
      <c r="HFV54" s="89"/>
      <c r="HFW54" s="89"/>
      <c r="HFX54" s="51"/>
      <c r="HGK54" s="89"/>
      <c r="HGL54" s="89"/>
      <c r="HGM54" s="89"/>
      <c r="HGN54" s="51"/>
      <c r="HHA54" s="89"/>
      <c r="HHB54" s="89"/>
      <c r="HHC54" s="89"/>
      <c r="HHD54" s="51"/>
      <c r="HHQ54" s="89"/>
      <c r="HHR54" s="89"/>
      <c r="HHS54" s="89"/>
      <c r="HHT54" s="51"/>
      <c r="HIG54" s="89"/>
      <c r="HIH54" s="89"/>
      <c r="HII54" s="89"/>
      <c r="HIJ54" s="51"/>
      <c r="HIW54" s="89"/>
      <c r="HIX54" s="89"/>
      <c r="HIY54" s="89"/>
      <c r="HIZ54" s="51"/>
      <c r="HJM54" s="89"/>
      <c r="HJN54" s="89"/>
      <c r="HJO54" s="89"/>
      <c r="HJP54" s="51"/>
      <c r="HKC54" s="89"/>
      <c r="HKD54" s="89"/>
      <c r="HKE54" s="89"/>
      <c r="HKF54" s="51"/>
      <c r="HKS54" s="89"/>
      <c r="HKT54" s="89"/>
      <c r="HKU54" s="89"/>
      <c r="HKV54" s="51"/>
      <c r="HLI54" s="89"/>
      <c r="HLJ54" s="89"/>
      <c r="HLK54" s="89"/>
      <c r="HLL54" s="51"/>
      <c r="HLY54" s="89"/>
      <c r="HLZ54" s="89"/>
      <c r="HMA54" s="89"/>
      <c r="HMB54" s="51"/>
      <c r="HMO54" s="89"/>
      <c r="HMP54" s="89"/>
      <c r="HMQ54" s="89"/>
      <c r="HMR54" s="51"/>
      <c r="HNE54" s="89"/>
      <c r="HNF54" s="89"/>
      <c r="HNG54" s="89"/>
      <c r="HNH54" s="51"/>
      <c r="HNU54" s="89"/>
      <c r="HNV54" s="89"/>
      <c r="HNW54" s="89"/>
      <c r="HNX54" s="51"/>
      <c r="HOK54" s="89"/>
      <c r="HOL54" s="89"/>
      <c r="HOM54" s="89"/>
      <c r="HON54" s="51"/>
      <c r="HPA54" s="89"/>
      <c r="HPB54" s="89"/>
      <c r="HPC54" s="89"/>
      <c r="HPD54" s="51"/>
      <c r="HPQ54" s="89"/>
      <c r="HPR54" s="89"/>
      <c r="HPS54" s="89"/>
      <c r="HPT54" s="51"/>
      <c r="HQG54" s="89"/>
      <c r="HQH54" s="89"/>
      <c r="HQI54" s="89"/>
      <c r="HQJ54" s="51"/>
      <c r="HQW54" s="89"/>
      <c r="HQX54" s="89"/>
      <c r="HQY54" s="89"/>
      <c r="HQZ54" s="51"/>
      <c r="HRM54" s="89"/>
      <c r="HRN54" s="89"/>
      <c r="HRO54" s="89"/>
      <c r="HRP54" s="51"/>
      <c r="HSC54" s="89"/>
      <c r="HSD54" s="89"/>
      <c r="HSE54" s="89"/>
      <c r="HSF54" s="51"/>
      <c r="HSS54" s="89"/>
      <c r="HST54" s="89"/>
      <c r="HSU54" s="89"/>
      <c r="HSV54" s="51"/>
      <c r="HTI54" s="89"/>
      <c r="HTJ54" s="89"/>
      <c r="HTK54" s="89"/>
      <c r="HTL54" s="51"/>
      <c r="HTY54" s="89"/>
      <c r="HTZ54" s="89"/>
      <c r="HUA54" s="89"/>
      <c r="HUB54" s="51"/>
      <c r="HUO54" s="89"/>
      <c r="HUP54" s="89"/>
      <c r="HUQ54" s="89"/>
      <c r="HUR54" s="51"/>
      <c r="HVE54" s="89"/>
      <c r="HVF54" s="89"/>
      <c r="HVG54" s="89"/>
      <c r="HVH54" s="51"/>
      <c r="HVU54" s="89"/>
      <c r="HVV54" s="89"/>
      <c r="HVW54" s="89"/>
      <c r="HVX54" s="51"/>
      <c r="HWK54" s="89"/>
      <c r="HWL54" s="89"/>
      <c r="HWM54" s="89"/>
      <c r="HWN54" s="51"/>
      <c r="HXA54" s="89"/>
      <c r="HXB54" s="89"/>
      <c r="HXC54" s="89"/>
      <c r="HXD54" s="51"/>
      <c r="HXQ54" s="89"/>
      <c r="HXR54" s="89"/>
      <c r="HXS54" s="89"/>
      <c r="HXT54" s="51"/>
      <c r="HYG54" s="89"/>
      <c r="HYH54" s="89"/>
      <c r="HYI54" s="89"/>
      <c r="HYJ54" s="51"/>
      <c r="HYW54" s="89"/>
      <c r="HYX54" s="89"/>
      <c r="HYY54" s="89"/>
      <c r="HYZ54" s="51"/>
      <c r="HZM54" s="89"/>
      <c r="HZN54" s="89"/>
      <c r="HZO54" s="89"/>
      <c r="HZP54" s="51"/>
      <c r="IAC54" s="89"/>
      <c r="IAD54" s="89"/>
      <c r="IAE54" s="89"/>
      <c r="IAF54" s="51"/>
      <c r="IAS54" s="89"/>
      <c r="IAT54" s="89"/>
      <c r="IAU54" s="89"/>
      <c r="IAV54" s="51"/>
      <c r="IBI54" s="89"/>
      <c r="IBJ54" s="89"/>
      <c r="IBK54" s="89"/>
      <c r="IBL54" s="51"/>
      <c r="IBY54" s="89"/>
      <c r="IBZ54" s="89"/>
      <c r="ICA54" s="89"/>
      <c r="ICB54" s="51"/>
      <c r="ICO54" s="89"/>
      <c r="ICP54" s="89"/>
      <c r="ICQ54" s="89"/>
      <c r="ICR54" s="51"/>
      <c r="IDE54" s="89"/>
      <c r="IDF54" s="89"/>
      <c r="IDG54" s="89"/>
      <c r="IDH54" s="51"/>
      <c r="IDU54" s="89"/>
      <c r="IDV54" s="89"/>
      <c r="IDW54" s="89"/>
      <c r="IDX54" s="51"/>
      <c r="IEK54" s="89"/>
      <c r="IEL54" s="89"/>
      <c r="IEM54" s="89"/>
      <c r="IEN54" s="51"/>
      <c r="IFA54" s="89"/>
      <c r="IFB54" s="89"/>
      <c r="IFC54" s="89"/>
      <c r="IFD54" s="51"/>
      <c r="IFQ54" s="89"/>
      <c r="IFR54" s="89"/>
      <c r="IFS54" s="89"/>
      <c r="IFT54" s="51"/>
      <c r="IGG54" s="89"/>
      <c r="IGH54" s="89"/>
      <c r="IGI54" s="89"/>
      <c r="IGJ54" s="51"/>
      <c r="IGW54" s="89"/>
      <c r="IGX54" s="89"/>
      <c r="IGY54" s="89"/>
      <c r="IGZ54" s="51"/>
      <c r="IHM54" s="89"/>
      <c r="IHN54" s="89"/>
      <c r="IHO54" s="89"/>
      <c r="IHP54" s="51"/>
      <c r="IIC54" s="89"/>
      <c r="IID54" s="89"/>
      <c r="IIE54" s="89"/>
      <c r="IIF54" s="51"/>
      <c r="IIS54" s="89"/>
      <c r="IIT54" s="89"/>
      <c r="IIU54" s="89"/>
      <c r="IIV54" s="51"/>
      <c r="IJI54" s="89"/>
      <c r="IJJ54" s="89"/>
      <c r="IJK54" s="89"/>
      <c r="IJL54" s="51"/>
      <c r="IJY54" s="89"/>
      <c r="IJZ54" s="89"/>
      <c r="IKA54" s="89"/>
      <c r="IKB54" s="51"/>
      <c r="IKO54" s="89"/>
      <c r="IKP54" s="89"/>
      <c r="IKQ54" s="89"/>
      <c r="IKR54" s="51"/>
      <c r="ILE54" s="89"/>
      <c r="ILF54" s="89"/>
      <c r="ILG54" s="89"/>
      <c r="ILH54" s="51"/>
      <c r="ILU54" s="89"/>
      <c r="ILV54" s="89"/>
      <c r="ILW54" s="89"/>
      <c r="ILX54" s="51"/>
      <c r="IMK54" s="89"/>
      <c r="IML54" s="89"/>
      <c r="IMM54" s="89"/>
      <c r="IMN54" s="51"/>
      <c r="INA54" s="89"/>
      <c r="INB54" s="89"/>
      <c r="INC54" s="89"/>
      <c r="IND54" s="51"/>
      <c r="INQ54" s="89"/>
      <c r="INR54" s="89"/>
      <c r="INS54" s="89"/>
      <c r="INT54" s="51"/>
      <c r="IOG54" s="89"/>
      <c r="IOH54" s="89"/>
      <c r="IOI54" s="89"/>
      <c r="IOJ54" s="51"/>
      <c r="IOW54" s="89"/>
      <c r="IOX54" s="89"/>
      <c r="IOY54" s="89"/>
      <c r="IOZ54" s="51"/>
      <c r="IPM54" s="89"/>
      <c r="IPN54" s="89"/>
      <c r="IPO54" s="89"/>
      <c r="IPP54" s="51"/>
      <c r="IQC54" s="89"/>
      <c r="IQD54" s="89"/>
      <c r="IQE54" s="89"/>
      <c r="IQF54" s="51"/>
      <c r="IQS54" s="89"/>
      <c r="IQT54" s="89"/>
      <c r="IQU54" s="89"/>
      <c r="IQV54" s="51"/>
      <c r="IRI54" s="89"/>
      <c r="IRJ54" s="89"/>
      <c r="IRK54" s="89"/>
      <c r="IRL54" s="51"/>
      <c r="IRY54" s="89"/>
      <c r="IRZ54" s="89"/>
      <c r="ISA54" s="89"/>
      <c r="ISB54" s="51"/>
      <c r="ISO54" s="89"/>
      <c r="ISP54" s="89"/>
      <c r="ISQ54" s="89"/>
      <c r="ISR54" s="51"/>
      <c r="ITE54" s="89"/>
      <c r="ITF54" s="89"/>
      <c r="ITG54" s="89"/>
      <c r="ITH54" s="51"/>
      <c r="ITU54" s="89"/>
      <c r="ITV54" s="89"/>
      <c r="ITW54" s="89"/>
      <c r="ITX54" s="51"/>
      <c r="IUK54" s="89"/>
      <c r="IUL54" s="89"/>
      <c r="IUM54" s="89"/>
      <c r="IUN54" s="51"/>
      <c r="IVA54" s="89"/>
      <c r="IVB54" s="89"/>
      <c r="IVC54" s="89"/>
      <c r="IVD54" s="51"/>
      <c r="IVQ54" s="89"/>
      <c r="IVR54" s="89"/>
      <c r="IVS54" s="89"/>
      <c r="IVT54" s="51"/>
      <c r="IWG54" s="89"/>
      <c r="IWH54" s="89"/>
      <c r="IWI54" s="89"/>
      <c r="IWJ54" s="51"/>
      <c r="IWW54" s="89"/>
      <c r="IWX54" s="89"/>
      <c r="IWY54" s="89"/>
      <c r="IWZ54" s="51"/>
      <c r="IXM54" s="89"/>
      <c r="IXN54" s="89"/>
      <c r="IXO54" s="89"/>
      <c r="IXP54" s="51"/>
      <c r="IYC54" s="89"/>
      <c r="IYD54" s="89"/>
      <c r="IYE54" s="89"/>
      <c r="IYF54" s="51"/>
      <c r="IYS54" s="89"/>
      <c r="IYT54" s="89"/>
      <c r="IYU54" s="89"/>
      <c r="IYV54" s="51"/>
      <c r="IZI54" s="89"/>
      <c r="IZJ54" s="89"/>
      <c r="IZK54" s="89"/>
      <c r="IZL54" s="51"/>
      <c r="IZY54" s="89"/>
      <c r="IZZ54" s="89"/>
      <c r="JAA54" s="89"/>
      <c r="JAB54" s="51"/>
      <c r="JAO54" s="89"/>
      <c r="JAP54" s="89"/>
      <c r="JAQ54" s="89"/>
      <c r="JAR54" s="51"/>
      <c r="JBE54" s="89"/>
      <c r="JBF54" s="89"/>
      <c r="JBG54" s="89"/>
      <c r="JBH54" s="51"/>
      <c r="JBU54" s="89"/>
      <c r="JBV54" s="89"/>
      <c r="JBW54" s="89"/>
      <c r="JBX54" s="51"/>
      <c r="JCK54" s="89"/>
      <c r="JCL54" s="89"/>
      <c r="JCM54" s="89"/>
      <c r="JCN54" s="51"/>
      <c r="JDA54" s="89"/>
      <c r="JDB54" s="89"/>
      <c r="JDC54" s="89"/>
      <c r="JDD54" s="51"/>
      <c r="JDQ54" s="89"/>
      <c r="JDR54" s="89"/>
      <c r="JDS54" s="89"/>
      <c r="JDT54" s="51"/>
      <c r="JEG54" s="89"/>
      <c r="JEH54" s="89"/>
      <c r="JEI54" s="89"/>
      <c r="JEJ54" s="51"/>
      <c r="JEW54" s="89"/>
      <c r="JEX54" s="89"/>
      <c r="JEY54" s="89"/>
      <c r="JEZ54" s="51"/>
      <c r="JFM54" s="89"/>
      <c r="JFN54" s="89"/>
      <c r="JFO54" s="89"/>
      <c r="JFP54" s="51"/>
      <c r="JGC54" s="89"/>
      <c r="JGD54" s="89"/>
      <c r="JGE54" s="89"/>
      <c r="JGF54" s="51"/>
      <c r="JGS54" s="89"/>
      <c r="JGT54" s="89"/>
      <c r="JGU54" s="89"/>
      <c r="JGV54" s="51"/>
      <c r="JHI54" s="89"/>
      <c r="JHJ54" s="89"/>
      <c r="JHK54" s="89"/>
      <c r="JHL54" s="51"/>
      <c r="JHY54" s="89"/>
      <c r="JHZ54" s="89"/>
      <c r="JIA54" s="89"/>
      <c r="JIB54" s="51"/>
      <c r="JIO54" s="89"/>
      <c r="JIP54" s="89"/>
      <c r="JIQ54" s="89"/>
      <c r="JIR54" s="51"/>
      <c r="JJE54" s="89"/>
      <c r="JJF54" s="89"/>
      <c r="JJG54" s="89"/>
      <c r="JJH54" s="51"/>
      <c r="JJU54" s="89"/>
      <c r="JJV54" s="89"/>
      <c r="JJW54" s="89"/>
      <c r="JJX54" s="51"/>
      <c r="JKK54" s="89"/>
      <c r="JKL54" s="89"/>
      <c r="JKM54" s="89"/>
      <c r="JKN54" s="51"/>
      <c r="JLA54" s="89"/>
      <c r="JLB54" s="89"/>
      <c r="JLC54" s="89"/>
      <c r="JLD54" s="51"/>
      <c r="JLQ54" s="89"/>
      <c r="JLR54" s="89"/>
      <c r="JLS54" s="89"/>
      <c r="JLT54" s="51"/>
      <c r="JMG54" s="89"/>
      <c r="JMH54" s="89"/>
      <c r="JMI54" s="89"/>
      <c r="JMJ54" s="51"/>
      <c r="JMW54" s="89"/>
      <c r="JMX54" s="89"/>
      <c r="JMY54" s="89"/>
      <c r="JMZ54" s="51"/>
      <c r="JNM54" s="89"/>
      <c r="JNN54" s="89"/>
      <c r="JNO54" s="89"/>
      <c r="JNP54" s="51"/>
      <c r="JOC54" s="89"/>
      <c r="JOD54" s="89"/>
      <c r="JOE54" s="89"/>
      <c r="JOF54" s="51"/>
      <c r="JOS54" s="89"/>
      <c r="JOT54" s="89"/>
      <c r="JOU54" s="89"/>
      <c r="JOV54" s="51"/>
      <c r="JPI54" s="89"/>
      <c r="JPJ54" s="89"/>
      <c r="JPK54" s="89"/>
      <c r="JPL54" s="51"/>
      <c r="JPY54" s="89"/>
      <c r="JPZ54" s="89"/>
      <c r="JQA54" s="89"/>
      <c r="JQB54" s="51"/>
      <c r="JQO54" s="89"/>
      <c r="JQP54" s="89"/>
      <c r="JQQ54" s="89"/>
      <c r="JQR54" s="51"/>
      <c r="JRE54" s="89"/>
      <c r="JRF54" s="89"/>
      <c r="JRG54" s="89"/>
      <c r="JRH54" s="51"/>
      <c r="JRU54" s="89"/>
      <c r="JRV54" s="89"/>
      <c r="JRW54" s="89"/>
      <c r="JRX54" s="51"/>
      <c r="JSK54" s="89"/>
      <c r="JSL54" s="89"/>
      <c r="JSM54" s="89"/>
      <c r="JSN54" s="51"/>
      <c r="JTA54" s="89"/>
      <c r="JTB54" s="89"/>
      <c r="JTC54" s="89"/>
      <c r="JTD54" s="51"/>
      <c r="JTQ54" s="89"/>
      <c r="JTR54" s="89"/>
      <c r="JTS54" s="89"/>
      <c r="JTT54" s="51"/>
      <c r="JUG54" s="89"/>
      <c r="JUH54" s="89"/>
      <c r="JUI54" s="89"/>
      <c r="JUJ54" s="51"/>
      <c r="JUW54" s="89"/>
      <c r="JUX54" s="89"/>
      <c r="JUY54" s="89"/>
      <c r="JUZ54" s="51"/>
      <c r="JVM54" s="89"/>
      <c r="JVN54" s="89"/>
      <c r="JVO54" s="89"/>
      <c r="JVP54" s="51"/>
      <c r="JWC54" s="89"/>
      <c r="JWD54" s="89"/>
      <c r="JWE54" s="89"/>
      <c r="JWF54" s="51"/>
      <c r="JWS54" s="89"/>
      <c r="JWT54" s="89"/>
      <c r="JWU54" s="89"/>
      <c r="JWV54" s="51"/>
      <c r="JXI54" s="89"/>
      <c r="JXJ54" s="89"/>
      <c r="JXK54" s="89"/>
      <c r="JXL54" s="51"/>
      <c r="JXY54" s="89"/>
      <c r="JXZ54" s="89"/>
      <c r="JYA54" s="89"/>
      <c r="JYB54" s="51"/>
      <c r="JYO54" s="89"/>
      <c r="JYP54" s="89"/>
      <c r="JYQ54" s="89"/>
      <c r="JYR54" s="51"/>
      <c r="JZE54" s="89"/>
      <c r="JZF54" s="89"/>
      <c r="JZG54" s="89"/>
      <c r="JZH54" s="51"/>
      <c r="JZU54" s="89"/>
      <c r="JZV54" s="89"/>
      <c r="JZW54" s="89"/>
      <c r="JZX54" s="51"/>
      <c r="KAK54" s="89"/>
      <c r="KAL54" s="89"/>
      <c r="KAM54" s="89"/>
      <c r="KAN54" s="51"/>
      <c r="KBA54" s="89"/>
      <c r="KBB54" s="89"/>
      <c r="KBC54" s="89"/>
      <c r="KBD54" s="51"/>
      <c r="KBQ54" s="89"/>
      <c r="KBR54" s="89"/>
      <c r="KBS54" s="89"/>
      <c r="KBT54" s="51"/>
      <c r="KCG54" s="89"/>
      <c r="KCH54" s="89"/>
      <c r="KCI54" s="89"/>
      <c r="KCJ54" s="51"/>
      <c r="KCW54" s="89"/>
      <c r="KCX54" s="89"/>
      <c r="KCY54" s="89"/>
      <c r="KCZ54" s="51"/>
      <c r="KDM54" s="89"/>
      <c r="KDN54" s="89"/>
      <c r="KDO54" s="89"/>
      <c r="KDP54" s="51"/>
      <c r="KEC54" s="89"/>
      <c r="KED54" s="89"/>
      <c r="KEE54" s="89"/>
      <c r="KEF54" s="51"/>
      <c r="KES54" s="89"/>
      <c r="KET54" s="89"/>
      <c r="KEU54" s="89"/>
      <c r="KEV54" s="51"/>
      <c r="KFI54" s="89"/>
      <c r="KFJ54" s="89"/>
      <c r="KFK54" s="89"/>
      <c r="KFL54" s="51"/>
      <c r="KFY54" s="89"/>
      <c r="KFZ54" s="89"/>
      <c r="KGA54" s="89"/>
      <c r="KGB54" s="51"/>
      <c r="KGO54" s="89"/>
      <c r="KGP54" s="89"/>
      <c r="KGQ54" s="89"/>
      <c r="KGR54" s="51"/>
      <c r="KHE54" s="89"/>
      <c r="KHF54" s="89"/>
      <c r="KHG54" s="89"/>
      <c r="KHH54" s="51"/>
      <c r="KHU54" s="89"/>
      <c r="KHV54" s="89"/>
      <c r="KHW54" s="89"/>
      <c r="KHX54" s="51"/>
      <c r="KIK54" s="89"/>
      <c r="KIL54" s="89"/>
      <c r="KIM54" s="89"/>
      <c r="KIN54" s="51"/>
      <c r="KJA54" s="89"/>
      <c r="KJB54" s="89"/>
      <c r="KJC54" s="89"/>
      <c r="KJD54" s="51"/>
      <c r="KJQ54" s="89"/>
      <c r="KJR54" s="89"/>
      <c r="KJS54" s="89"/>
      <c r="KJT54" s="51"/>
      <c r="KKG54" s="89"/>
      <c r="KKH54" s="89"/>
      <c r="KKI54" s="89"/>
      <c r="KKJ54" s="51"/>
      <c r="KKW54" s="89"/>
      <c r="KKX54" s="89"/>
      <c r="KKY54" s="89"/>
      <c r="KKZ54" s="51"/>
      <c r="KLM54" s="89"/>
      <c r="KLN54" s="89"/>
      <c r="KLO54" s="89"/>
      <c r="KLP54" s="51"/>
      <c r="KMC54" s="89"/>
      <c r="KMD54" s="89"/>
      <c r="KME54" s="89"/>
      <c r="KMF54" s="51"/>
      <c r="KMS54" s="89"/>
      <c r="KMT54" s="89"/>
      <c r="KMU54" s="89"/>
      <c r="KMV54" s="51"/>
      <c r="KNI54" s="89"/>
      <c r="KNJ54" s="89"/>
      <c r="KNK54" s="89"/>
      <c r="KNL54" s="51"/>
      <c r="KNY54" s="89"/>
      <c r="KNZ54" s="89"/>
      <c r="KOA54" s="89"/>
      <c r="KOB54" s="51"/>
      <c r="KOO54" s="89"/>
      <c r="KOP54" s="89"/>
      <c r="KOQ54" s="89"/>
      <c r="KOR54" s="51"/>
      <c r="KPE54" s="89"/>
      <c r="KPF54" s="89"/>
      <c r="KPG54" s="89"/>
      <c r="KPH54" s="51"/>
      <c r="KPU54" s="89"/>
      <c r="KPV54" s="89"/>
      <c r="KPW54" s="89"/>
      <c r="KPX54" s="51"/>
      <c r="KQK54" s="89"/>
      <c r="KQL54" s="89"/>
      <c r="KQM54" s="89"/>
      <c r="KQN54" s="51"/>
      <c r="KRA54" s="89"/>
      <c r="KRB54" s="89"/>
      <c r="KRC54" s="89"/>
      <c r="KRD54" s="51"/>
      <c r="KRQ54" s="89"/>
      <c r="KRR54" s="89"/>
      <c r="KRS54" s="89"/>
      <c r="KRT54" s="51"/>
      <c r="KSG54" s="89"/>
      <c r="KSH54" s="89"/>
      <c r="KSI54" s="89"/>
      <c r="KSJ54" s="51"/>
      <c r="KSW54" s="89"/>
      <c r="KSX54" s="89"/>
      <c r="KSY54" s="89"/>
      <c r="KSZ54" s="51"/>
      <c r="KTM54" s="89"/>
      <c r="KTN54" s="89"/>
      <c r="KTO54" s="89"/>
      <c r="KTP54" s="51"/>
      <c r="KUC54" s="89"/>
      <c r="KUD54" s="89"/>
      <c r="KUE54" s="89"/>
      <c r="KUF54" s="51"/>
      <c r="KUS54" s="89"/>
      <c r="KUT54" s="89"/>
      <c r="KUU54" s="89"/>
      <c r="KUV54" s="51"/>
      <c r="KVI54" s="89"/>
      <c r="KVJ54" s="89"/>
      <c r="KVK54" s="89"/>
      <c r="KVL54" s="51"/>
      <c r="KVY54" s="89"/>
      <c r="KVZ54" s="89"/>
      <c r="KWA54" s="89"/>
      <c r="KWB54" s="51"/>
      <c r="KWO54" s="89"/>
      <c r="KWP54" s="89"/>
      <c r="KWQ54" s="89"/>
      <c r="KWR54" s="51"/>
      <c r="KXE54" s="89"/>
      <c r="KXF54" s="89"/>
      <c r="KXG54" s="89"/>
      <c r="KXH54" s="51"/>
      <c r="KXU54" s="89"/>
      <c r="KXV54" s="89"/>
      <c r="KXW54" s="89"/>
      <c r="KXX54" s="51"/>
      <c r="KYK54" s="89"/>
      <c r="KYL54" s="89"/>
      <c r="KYM54" s="89"/>
      <c r="KYN54" s="51"/>
      <c r="KZA54" s="89"/>
      <c r="KZB54" s="89"/>
      <c r="KZC54" s="89"/>
      <c r="KZD54" s="51"/>
      <c r="KZQ54" s="89"/>
      <c r="KZR54" s="89"/>
      <c r="KZS54" s="89"/>
      <c r="KZT54" s="51"/>
      <c r="LAG54" s="89"/>
      <c r="LAH54" s="89"/>
      <c r="LAI54" s="89"/>
      <c r="LAJ54" s="51"/>
      <c r="LAW54" s="89"/>
      <c r="LAX54" s="89"/>
      <c r="LAY54" s="89"/>
      <c r="LAZ54" s="51"/>
      <c r="LBM54" s="89"/>
      <c r="LBN54" s="89"/>
      <c r="LBO54" s="89"/>
      <c r="LBP54" s="51"/>
      <c r="LCC54" s="89"/>
      <c r="LCD54" s="89"/>
      <c r="LCE54" s="89"/>
      <c r="LCF54" s="51"/>
      <c r="LCS54" s="89"/>
      <c r="LCT54" s="89"/>
      <c r="LCU54" s="89"/>
      <c r="LCV54" s="51"/>
      <c r="LDI54" s="89"/>
      <c r="LDJ54" s="89"/>
      <c r="LDK54" s="89"/>
      <c r="LDL54" s="51"/>
      <c r="LDY54" s="89"/>
      <c r="LDZ54" s="89"/>
      <c r="LEA54" s="89"/>
      <c r="LEB54" s="51"/>
      <c r="LEO54" s="89"/>
      <c r="LEP54" s="89"/>
      <c r="LEQ54" s="89"/>
      <c r="LER54" s="51"/>
      <c r="LFE54" s="89"/>
      <c r="LFF54" s="89"/>
      <c r="LFG54" s="89"/>
      <c r="LFH54" s="51"/>
      <c r="LFU54" s="89"/>
      <c r="LFV54" s="89"/>
      <c r="LFW54" s="89"/>
      <c r="LFX54" s="51"/>
      <c r="LGK54" s="89"/>
      <c r="LGL54" s="89"/>
      <c r="LGM54" s="89"/>
      <c r="LGN54" s="51"/>
      <c r="LHA54" s="89"/>
      <c r="LHB54" s="89"/>
      <c r="LHC54" s="89"/>
      <c r="LHD54" s="51"/>
      <c r="LHQ54" s="89"/>
      <c r="LHR54" s="89"/>
      <c r="LHS54" s="89"/>
      <c r="LHT54" s="51"/>
      <c r="LIG54" s="89"/>
      <c r="LIH54" s="89"/>
      <c r="LII54" s="89"/>
      <c r="LIJ54" s="51"/>
      <c r="LIW54" s="89"/>
      <c r="LIX54" s="89"/>
      <c r="LIY54" s="89"/>
      <c r="LIZ54" s="51"/>
      <c r="LJM54" s="89"/>
      <c r="LJN54" s="89"/>
      <c r="LJO54" s="89"/>
      <c r="LJP54" s="51"/>
      <c r="LKC54" s="89"/>
      <c r="LKD54" s="89"/>
      <c r="LKE54" s="89"/>
      <c r="LKF54" s="51"/>
      <c r="LKS54" s="89"/>
      <c r="LKT54" s="89"/>
      <c r="LKU54" s="89"/>
      <c r="LKV54" s="51"/>
      <c r="LLI54" s="89"/>
      <c r="LLJ54" s="89"/>
      <c r="LLK54" s="89"/>
      <c r="LLL54" s="51"/>
      <c r="LLY54" s="89"/>
      <c r="LLZ54" s="89"/>
      <c r="LMA54" s="89"/>
      <c r="LMB54" s="51"/>
      <c r="LMO54" s="89"/>
      <c r="LMP54" s="89"/>
      <c r="LMQ54" s="89"/>
      <c r="LMR54" s="51"/>
      <c r="LNE54" s="89"/>
      <c r="LNF54" s="89"/>
      <c r="LNG54" s="89"/>
      <c r="LNH54" s="51"/>
      <c r="LNU54" s="89"/>
      <c r="LNV54" s="89"/>
      <c r="LNW54" s="89"/>
      <c r="LNX54" s="51"/>
      <c r="LOK54" s="89"/>
      <c r="LOL54" s="89"/>
      <c r="LOM54" s="89"/>
      <c r="LON54" s="51"/>
      <c r="LPA54" s="89"/>
      <c r="LPB54" s="89"/>
      <c r="LPC54" s="89"/>
      <c r="LPD54" s="51"/>
      <c r="LPQ54" s="89"/>
      <c r="LPR54" s="89"/>
      <c r="LPS54" s="89"/>
      <c r="LPT54" s="51"/>
      <c r="LQG54" s="89"/>
      <c r="LQH54" s="89"/>
      <c r="LQI54" s="89"/>
      <c r="LQJ54" s="51"/>
      <c r="LQW54" s="89"/>
      <c r="LQX54" s="89"/>
      <c r="LQY54" s="89"/>
      <c r="LQZ54" s="51"/>
      <c r="LRM54" s="89"/>
      <c r="LRN54" s="89"/>
      <c r="LRO54" s="89"/>
      <c r="LRP54" s="51"/>
      <c r="LSC54" s="89"/>
      <c r="LSD54" s="89"/>
      <c r="LSE54" s="89"/>
      <c r="LSF54" s="51"/>
      <c r="LSS54" s="89"/>
      <c r="LST54" s="89"/>
      <c r="LSU54" s="89"/>
      <c r="LSV54" s="51"/>
      <c r="LTI54" s="89"/>
      <c r="LTJ54" s="89"/>
      <c r="LTK54" s="89"/>
      <c r="LTL54" s="51"/>
      <c r="LTY54" s="89"/>
      <c r="LTZ54" s="89"/>
      <c r="LUA54" s="89"/>
      <c r="LUB54" s="51"/>
      <c r="LUO54" s="89"/>
      <c r="LUP54" s="89"/>
      <c r="LUQ54" s="89"/>
      <c r="LUR54" s="51"/>
      <c r="LVE54" s="89"/>
      <c r="LVF54" s="89"/>
      <c r="LVG54" s="89"/>
      <c r="LVH54" s="51"/>
      <c r="LVU54" s="89"/>
      <c r="LVV54" s="89"/>
      <c r="LVW54" s="89"/>
      <c r="LVX54" s="51"/>
      <c r="LWK54" s="89"/>
      <c r="LWL54" s="89"/>
      <c r="LWM54" s="89"/>
      <c r="LWN54" s="51"/>
      <c r="LXA54" s="89"/>
      <c r="LXB54" s="89"/>
      <c r="LXC54" s="89"/>
      <c r="LXD54" s="51"/>
      <c r="LXQ54" s="89"/>
      <c r="LXR54" s="89"/>
      <c r="LXS54" s="89"/>
      <c r="LXT54" s="51"/>
      <c r="LYG54" s="89"/>
      <c r="LYH54" s="89"/>
      <c r="LYI54" s="89"/>
      <c r="LYJ54" s="51"/>
      <c r="LYW54" s="89"/>
      <c r="LYX54" s="89"/>
      <c r="LYY54" s="89"/>
      <c r="LYZ54" s="51"/>
      <c r="LZM54" s="89"/>
      <c r="LZN54" s="89"/>
      <c r="LZO54" s="89"/>
      <c r="LZP54" s="51"/>
      <c r="MAC54" s="89"/>
      <c r="MAD54" s="89"/>
      <c r="MAE54" s="89"/>
      <c r="MAF54" s="51"/>
      <c r="MAS54" s="89"/>
      <c r="MAT54" s="89"/>
      <c r="MAU54" s="89"/>
      <c r="MAV54" s="51"/>
      <c r="MBI54" s="89"/>
      <c r="MBJ54" s="89"/>
      <c r="MBK54" s="89"/>
      <c r="MBL54" s="51"/>
      <c r="MBY54" s="89"/>
      <c r="MBZ54" s="89"/>
      <c r="MCA54" s="89"/>
      <c r="MCB54" s="51"/>
      <c r="MCO54" s="89"/>
      <c r="MCP54" s="89"/>
      <c r="MCQ54" s="89"/>
      <c r="MCR54" s="51"/>
      <c r="MDE54" s="89"/>
      <c r="MDF54" s="89"/>
      <c r="MDG54" s="89"/>
      <c r="MDH54" s="51"/>
      <c r="MDU54" s="89"/>
      <c r="MDV54" s="89"/>
      <c r="MDW54" s="89"/>
      <c r="MDX54" s="51"/>
      <c r="MEK54" s="89"/>
      <c r="MEL54" s="89"/>
      <c r="MEM54" s="89"/>
      <c r="MEN54" s="51"/>
      <c r="MFA54" s="89"/>
      <c r="MFB54" s="89"/>
      <c r="MFC54" s="89"/>
      <c r="MFD54" s="51"/>
      <c r="MFQ54" s="89"/>
      <c r="MFR54" s="89"/>
      <c r="MFS54" s="89"/>
      <c r="MFT54" s="51"/>
      <c r="MGG54" s="89"/>
      <c r="MGH54" s="89"/>
      <c r="MGI54" s="89"/>
      <c r="MGJ54" s="51"/>
      <c r="MGW54" s="89"/>
      <c r="MGX54" s="89"/>
      <c r="MGY54" s="89"/>
      <c r="MGZ54" s="51"/>
      <c r="MHM54" s="89"/>
      <c r="MHN54" s="89"/>
      <c r="MHO54" s="89"/>
      <c r="MHP54" s="51"/>
      <c r="MIC54" s="89"/>
      <c r="MID54" s="89"/>
      <c r="MIE54" s="89"/>
      <c r="MIF54" s="51"/>
      <c r="MIS54" s="89"/>
      <c r="MIT54" s="89"/>
      <c r="MIU54" s="89"/>
      <c r="MIV54" s="51"/>
      <c r="MJI54" s="89"/>
      <c r="MJJ54" s="89"/>
      <c r="MJK54" s="89"/>
      <c r="MJL54" s="51"/>
      <c r="MJY54" s="89"/>
      <c r="MJZ54" s="89"/>
      <c r="MKA54" s="89"/>
      <c r="MKB54" s="51"/>
      <c r="MKO54" s="89"/>
      <c r="MKP54" s="89"/>
      <c r="MKQ54" s="89"/>
      <c r="MKR54" s="51"/>
      <c r="MLE54" s="89"/>
      <c r="MLF54" s="89"/>
      <c r="MLG54" s="89"/>
      <c r="MLH54" s="51"/>
      <c r="MLU54" s="89"/>
      <c r="MLV54" s="89"/>
      <c r="MLW54" s="89"/>
      <c r="MLX54" s="51"/>
      <c r="MMK54" s="89"/>
      <c r="MML54" s="89"/>
      <c r="MMM54" s="89"/>
      <c r="MMN54" s="51"/>
      <c r="MNA54" s="89"/>
      <c r="MNB54" s="89"/>
      <c r="MNC54" s="89"/>
      <c r="MND54" s="51"/>
      <c r="MNQ54" s="89"/>
      <c r="MNR54" s="89"/>
      <c r="MNS54" s="89"/>
      <c r="MNT54" s="51"/>
      <c r="MOG54" s="89"/>
      <c r="MOH54" s="89"/>
      <c r="MOI54" s="89"/>
      <c r="MOJ54" s="51"/>
      <c r="MOW54" s="89"/>
      <c r="MOX54" s="89"/>
      <c r="MOY54" s="89"/>
      <c r="MOZ54" s="51"/>
      <c r="MPM54" s="89"/>
      <c r="MPN54" s="89"/>
      <c r="MPO54" s="89"/>
      <c r="MPP54" s="51"/>
      <c r="MQC54" s="89"/>
      <c r="MQD54" s="89"/>
      <c r="MQE54" s="89"/>
      <c r="MQF54" s="51"/>
      <c r="MQS54" s="89"/>
      <c r="MQT54" s="89"/>
      <c r="MQU54" s="89"/>
      <c r="MQV54" s="51"/>
      <c r="MRI54" s="89"/>
      <c r="MRJ54" s="89"/>
      <c r="MRK54" s="89"/>
      <c r="MRL54" s="51"/>
      <c r="MRY54" s="89"/>
      <c r="MRZ54" s="89"/>
      <c r="MSA54" s="89"/>
      <c r="MSB54" s="51"/>
      <c r="MSO54" s="89"/>
      <c r="MSP54" s="89"/>
      <c r="MSQ54" s="89"/>
      <c r="MSR54" s="51"/>
      <c r="MTE54" s="89"/>
      <c r="MTF54" s="89"/>
      <c r="MTG54" s="89"/>
      <c r="MTH54" s="51"/>
      <c r="MTU54" s="89"/>
      <c r="MTV54" s="89"/>
      <c r="MTW54" s="89"/>
      <c r="MTX54" s="51"/>
      <c r="MUK54" s="89"/>
      <c r="MUL54" s="89"/>
      <c r="MUM54" s="89"/>
      <c r="MUN54" s="51"/>
      <c r="MVA54" s="89"/>
      <c r="MVB54" s="89"/>
      <c r="MVC54" s="89"/>
      <c r="MVD54" s="51"/>
      <c r="MVQ54" s="89"/>
      <c r="MVR54" s="89"/>
      <c r="MVS54" s="89"/>
      <c r="MVT54" s="51"/>
      <c r="MWG54" s="89"/>
      <c r="MWH54" s="89"/>
      <c r="MWI54" s="89"/>
      <c r="MWJ54" s="51"/>
      <c r="MWW54" s="89"/>
      <c r="MWX54" s="89"/>
      <c r="MWY54" s="89"/>
      <c r="MWZ54" s="51"/>
      <c r="MXM54" s="89"/>
      <c r="MXN54" s="89"/>
      <c r="MXO54" s="89"/>
      <c r="MXP54" s="51"/>
      <c r="MYC54" s="89"/>
      <c r="MYD54" s="89"/>
      <c r="MYE54" s="89"/>
      <c r="MYF54" s="51"/>
      <c r="MYS54" s="89"/>
      <c r="MYT54" s="89"/>
      <c r="MYU54" s="89"/>
      <c r="MYV54" s="51"/>
      <c r="MZI54" s="89"/>
      <c r="MZJ54" s="89"/>
      <c r="MZK54" s="89"/>
      <c r="MZL54" s="51"/>
      <c r="MZY54" s="89"/>
      <c r="MZZ54" s="89"/>
      <c r="NAA54" s="89"/>
      <c r="NAB54" s="51"/>
      <c r="NAO54" s="89"/>
      <c r="NAP54" s="89"/>
      <c r="NAQ54" s="89"/>
      <c r="NAR54" s="51"/>
      <c r="NBE54" s="89"/>
      <c r="NBF54" s="89"/>
      <c r="NBG54" s="89"/>
      <c r="NBH54" s="51"/>
      <c r="NBU54" s="89"/>
      <c r="NBV54" s="89"/>
      <c r="NBW54" s="89"/>
      <c r="NBX54" s="51"/>
      <c r="NCK54" s="89"/>
      <c r="NCL54" s="89"/>
      <c r="NCM54" s="89"/>
      <c r="NCN54" s="51"/>
      <c r="NDA54" s="89"/>
      <c r="NDB54" s="89"/>
      <c r="NDC54" s="89"/>
      <c r="NDD54" s="51"/>
      <c r="NDQ54" s="89"/>
      <c r="NDR54" s="89"/>
      <c r="NDS54" s="89"/>
      <c r="NDT54" s="51"/>
      <c r="NEG54" s="89"/>
      <c r="NEH54" s="89"/>
      <c r="NEI54" s="89"/>
      <c r="NEJ54" s="51"/>
      <c r="NEW54" s="89"/>
      <c r="NEX54" s="89"/>
      <c r="NEY54" s="89"/>
      <c r="NEZ54" s="51"/>
      <c r="NFM54" s="89"/>
      <c r="NFN54" s="89"/>
      <c r="NFO54" s="89"/>
      <c r="NFP54" s="51"/>
      <c r="NGC54" s="89"/>
      <c r="NGD54" s="89"/>
      <c r="NGE54" s="89"/>
      <c r="NGF54" s="51"/>
      <c r="NGS54" s="89"/>
      <c r="NGT54" s="89"/>
      <c r="NGU54" s="89"/>
      <c r="NGV54" s="51"/>
      <c r="NHI54" s="89"/>
      <c r="NHJ54" s="89"/>
      <c r="NHK54" s="89"/>
      <c r="NHL54" s="51"/>
      <c r="NHY54" s="89"/>
      <c r="NHZ54" s="89"/>
      <c r="NIA54" s="89"/>
      <c r="NIB54" s="51"/>
      <c r="NIO54" s="89"/>
      <c r="NIP54" s="89"/>
      <c r="NIQ54" s="89"/>
      <c r="NIR54" s="51"/>
      <c r="NJE54" s="89"/>
      <c r="NJF54" s="89"/>
      <c r="NJG54" s="89"/>
      <c r="NJH54" s="51"/>
      <c r="NJU54" s="89"/>
      <c r="NJV54" s="89"/>
      <c r="NJW54" s="89"/>
      <c r="NJX54" s="51"/>
      <c r="NKK54" s="89"/>
      <c r="NKL54" s="89"/>
      <c r="NKM54" s="89"/>
      <c r="NKN54" s="51"/>
      <c r="NLA54" s="89"/>
      <c r="NLB54" s="89"/>
      <c r="NLC54" s="89"/>
      <c r="NLD54" s="51"/>
      <c r="NLQ54" s="89"/>
      <c r="NLR54" s="89"/>
      <c r="NLS54" s="89"/>
      <c r="NLT54" s="51"/>
      <c r="NMG54" s="89"/>
      <c r="NMH54" s="89"/>
      <c r="NMI54" s="89"/>
      <c r="NMJ54" s="51"/>
      <c r="NMW54" s="89"/>
      <c r="NMX54" s="89"/>
      <c r="NMY54" s="89"/>
      <c r="NMZ54" s="51"/>
      <c r="NNM54" s="89"/>
      <c r="NNN54" s="89"/>
      <c r="NNO54" s="89"/>
      <c r="NNP54" s="51"/>
      <c r="NOC54" s="89"/>
      <c r="NOD54" s="89"/>
      <c r="NOE54" s="89"/>
      <c r="NOF54" s="51"/>
      <c r="NOS54" s="89"/>
      <c r="NOT54" s="89"/>
      <c r="NOU54" s="89"/>
      <c r="NOV54" s="51"/>
      <c r="NPI54" s="89"/>
      <c r="NPJ54" s="89"/>
      <c r="NPK54" s="89"/>
      <c r="NPL54" s="51"/>
      <c r="NPY54" s="89"/>
      <c r="NPZ54" s="89"/>
      <c r="NQA54" s="89"/>
      <c r="NQB54" s="51"/>
      <c r="NQO54" s="89"/>
      <c r="NQP54" s="89"/>
      <c r="NQQ54" s="89"/>
      <c r="NQR54" s="51"/>
      <c r="NRE54" s="89"/>
      <c r="NRF54" s="89"/>
      <c r="NRG54" s="89"/>
      <c r="NRH54" s="51"/>
      <c r="NRU54" s="89"/>
      <c r="NRV54" s="89"/>
      <c r="NRW54" s="89"/>
      <c r="NRX54" s="51"/>
      <c r="NSK54" s="89"/>
      <c r="NSL54" s="89"/>
      <c r="NSM54" s="89"/>
      <c r="NSN54" s="51"/>
      <c r="NTA54" s="89"/>
      <c r="NTB54" s="89"/>
      <c r="NTC54" s="89"/>
      <c r="NTD54" s="51"/>
      <c r="NTQ54" s="89"/>
      <c r="NTR54" s="89"/>
      <c r="NTS54" s="89"/>
      <c r="NTT54" s="51"/>
      <c r="NUG54" s="89"/>
      <c r="NUH54" s="89"/>
      <c r="NUI54" s="89"/>
      <c r="NUJ54" s="51"/>
      <c r="NUW54" s="89"/>
      <c r="NUX54" s="89"/>
      <c r="NUY54" s="89"/>
      <c r="NUZ54" s="51"/>
      <c r="NVM54" s="89"/>
      <c r="NVN54" s="89"/>
      <c r="NVO54" s="89"/>
      <c r="NVP54" s="51"/>
      <c r="NWC54" s="89"/>
      <c r="NWD54" s="89"/>
      <c r="NWE54" s="89"/>
      <c r="NWF54" s="51"/>
      <c r="NWS54" s="89"/>
      <c r="NWT54" s="89"/>
      <c r="NWU54" s="89"/>
      <c r="NWV54" s="51"/>
      <c r="NXI54" s="89"/>
      <c r="NXJ54" s="89"/>
      <c r="NXK54" s="89"/>
      <c r="NXL54" s="51"/>
      <c r="NXY54" s="89"/>
      <c r="NXZ54" s="89"/>
      <c r="NYA54" s="89"/>
      <c r="NYB54" s="51"/>
      <c r="NYO54" s="89"/>
      <c r="NYP54" s="89"/>
      <c r="NYQ54" s="89"/>
      <c r="NYR54" s="51"/>
      <c r="NZE54" s="89"/>
      <c r="NZF54" s="89"/>
      <c r="NZG54" s="89"/>
      <c r="NZH54" s="51"/>
      <c r="NZU54" s="89"/>
      <c r="NZV54" s="89"/>
      <c r="NZW54" s="89"/>
      <c r="NZX54" s="51"/>
      <c r="OAK54" s="89"/>
      <c r="OAL54" s="89"/>
      <c r="OAM54" s="89"/>
      <c r="OAN54" s="51"/>
      <c r="OBA54" s="89"/>
      <c r="OBB54" s="89"/>
      <c r="OBC54" s="89"/>
      <c r="OBD54" s="51"/>
      <c r="OBQ54" s="89"/>
      <c r="OBR54" s="89"/>
      <c r="OBS54" s="89"/>
      <c r="OBT54" s="51"/>
      <c r="OCG54" s="89"/>
      <c r="OCH54" s="89"/>
      <c r="OCI54" s="89"/>
      <c r="OCJ54" s="51"/>
      <c r="OCW54" s="89"/>
      <c r="OCX54" s="89"/>
      <c r="OCY54" s="89"/>
      <c r="OCZ54" s="51"/>
      <c r="ODM54" s="89"/>
      <c r="ODN54" s="89"/>
      <c r="ODO54" s="89"/>
      <c r="ODP54" s="51"/>
      <c r="OEC54" s="89"/>
      <c r="OED54" s="89"/>
      <c r="OEE54" s="89"/>
      <c r="OEF54" s="51"/>
      <c r="OES54" s="89"/>
      <c r="OET54" s="89"/>
      <c r="OEU54" s="89"/>
      <c r="OEV54" s="51"/>
      <c r="OFI54" s="89"/>
      <c r="OFJ54" s="89"/>
      <c r="OFK54" s="89"/>
      <c r="OFL54" s="51"/>
      <c r="OFY54" s="89"/>
      <c r="OFZ54" s="89"/>
      <c r="OGA54" s="89"/>
      <c r="OGB54" s="51"/>
      <c r="OGO54" s="89"/>
      <c r="OGP54" s="89"/>
      <c r="OGQ54" s="89"/>
      <c r="OGR54" s="51"/>
      <c r="OHE54" s="89"/>
      <c r="OHF54" s="89"/>
      <c r="OHG54" s="89"/>
      <c r="OHH54" s="51"/>
      <c r="OHU54" s="89"/>
      <c r="OHV54" s="89"/>
      <c r="OHW54" s="89"/>
      <c r="OHX54" s="51"/>
      <c r="OIK54" s="89"/>
      <c r="OIL54" s="89"/>
      <c r="OIM54" s="89"/>
      <c r="OIN54" s="51"/>
      <c r="OJA54" s="89"/>
      <c r="OJB54" s="89"/>
      <c r="OJC54" s="89"/>
      <c r="OJD54" s="51"/>
      <c r="OJQ54" s="89"/>
      <c r="OJR54" s="89"/>
      <c r="OJS54" s="89"/>
      <c r="OJT54" s="51"/>
      <c r="OKG54" s="89"/>
      <c r="OKH54" s="89"/>
      <c r="OKI54" s="89"/>
      <c r="OKJ54" s="51"/>
      <c r="OKW54" s="89"/>
      <c r="OKX54" s="89"/>
      <c r="OKY54" s="89"/>
      <c r="OKZ54" s="51"/>
      <c r="OLM54" s="89"/>
      <c r="OLN54" s="89"/>
      <c r="OLO54" s="89"/>
      <c r="OLP54" s="51"/>
      <c r="OMC54" s="89"/>
      <c r="OMD54" s="89"/>
      <c r="OME54" s="89"/>
      <c r="OMF54" s="51"/>
      <c r="OMS54" s="89"/>
      <c r="OMT54" s="89"/>
      <c r="OMU54" s="89"/>
      <c r="OMV54" s="51"/>
      <c r="ONI54" s="89"/>
      <c r="ONJ54" s="89"/>
      <c r="ONK54" s="89"/>
      <c r="ONL54" s="51"/>
      <c r="ONY54" s="89"/>
      <c r="ONZ54" s="89"/>
      <c r="OOA54" s="89"/>
      <c r="OOB54" s="51"/>
      <c r="OOO54" s="89"/>
      <c r="OOP54" s="89"/>
      <c r="OOQ54" s="89"/>
      <c r="OOR54" s="51"/>
      <c r="OPE54" s="89"/>
      <c r="OPF54" s="89"/>
      <c r="OPG54" s="89"/>
      <c r="OPH54" s="51"/>
      <c r="OPU54" s="89"/>
      <c r="OPV54" s="89"/>
      <c r="OPW54" s="89"/>
      <c r="OPX54" s="51"/>
      <c r="OQK54" s="89"/>
      <c r="OQL54" s="89"/>
      <c r="OQM54" s="89"/>
      <c r="OQN54" s="51"/>
      <c r="ORA54" s="89"/>
      <c r="ORB54" s="89"/>
      <c r="ORC54" s="89"/>
      <c r="ORD54" s="51"/>
      <c r="ORQ54" s="89"/>
      <c r="ORR54" s="89"/>
      <c r="ORS54" s="89"/>
      <c r="ORT54" s="51"/>
      <c r="OSG54" s="89"/>
      <c r="OSH54" s="89"/>
      <c r="OSI54" s="89"/>
      <c r="OSJ54" s="51"/>
      <c r="OSW54" s="89"/>
      <c r="OSX54" s="89"/>
      <c r="OSY54" s="89"/>
      <c r="OSZ54" s="51"/>
      <c r="OTM54" s="89"/>
      <c r="OTN54" s="89"/>
      <c r="OTO54" s="89"/>
      <c r="OTP54" s="51"/>
      <c r="OUC54" s="89"/>
      <c r="OUD54" s="89"/>
      <c r="OUE54" s="89"/>
      <c r="OUF54" s="51"/>
      <c r="OUS54" s="89"/>
      <c r="OUT54" s="89"/>
      <c r="OUU54" s="89"/>
      <c r="OUV54" s="51"/>
      <c r="OVI54" s="89"/>
      <c r="OVJ54" s="89"/>
      <c r="OVK54" s="89"/>
      <c r="OVL54" s="51"/>
      <c r="OVY54" s="89"/>
      <c r="OVZ54" s="89"/>
      <c r="OWA54" s="89"/>
      <c r="OWB54" s="51"/>
      <c r="OWO54" s="89"/>
      <c r="OWP54" s="89"/>
      <c r="OWQ54" s="89"/>
      <c r="OWR54" s="51"/>
      <c r="OXE54" s="89"/>
      <c r="OXF54" s="89"/>
      <c r="OXG54" s="89"/>
      <c r="OXH54" s="51"/>
      <c r="OXU54" s="89"/>
      <c r="OXV54" s="89"/>
      <c r="OXW54" s="89"/>
      <c r="OXX54" s="51"/>
      <c r="OYK54" s="89"/>
      <c r="OYL54" s="89"/>
      <c r="OYM54" s="89"/>
      <c r="OYN54" s="51"/>
      <c r="OZA54" s="89"/>
      <c r="OZB54" s="89"/>
      <c r="OZC54" s="89"/>
      <c r="OZD54" s="51"/>
      <c r="OZQ54" s="89"/>
      <c r="OZR54" s="89"/>
      <c r="OZS54" s="89"/>
      <c r="OZT54" s="51"/>
      <c r="PAG54" s="89"/>
      <c r="PAH54" s="89"/>
      <c r="PAI54" s="89"/>
      <c r="PAJ54" s="51"/>
      <c r="PAW54" s="89"/>
      <c r="PAX54" s="89"/>
      <c r="PAY54" s="89"/>
      <c r="PAZ54" s="51"/>
      <c r="PBM54" s="89"/>
      <c r="PBN54" s="89"/>
      <c r="PBO54" s="89"/>
      <c r="PBP54" s="51"/>
      <c r="PCC54" s="89"/>
      <c r="PCD54" s="89"/>
      <c r="PCE54" s="89"/>
      <c r="PCF54" s="51"/>
      <c r="PCS54" s="89"/>
      <c r="PCT54" s="89"/>
      <c r="PCU54" s="89"/>
      <c r="PCV54" s="51"/>
      <c r="PDI54" s="89"/>
      <c r="PDJ54" s="89"/>
      <c r="PDK54" s="89"/>
      <c r="PDL54" s="51"/>
      <c r="PDY54" s="89"/>
      <c r="PDZ54" s="89"/>
      <c r="PEA54" s="89"/>
      <c r="PEB54" s="51"/>
      <c r="PEO54" s="89"/>
      <c r="PEP54" s="89"/>
      <c r="PEQ54" s="89"/>
      <c r="PER54" s="51"/>
      <c r="PFE54" s="89"/>
      <c r="PFF54" s="89"/>
      <c r="PFG54" s="89"/>
      <c r="PFH54" s="51"/>
      <c r="PFU54" s="89"/>
      <c r="PFV54" s="89"/>
      <c r="PFW54" s="89"/>
      <c r="PFX54" s="51"/>
      <c r="PGK54" s="89"/>
      <c r="PGL54" s="89"/>
      <c r="PGM54" s="89"/>
      <c r="PGN54" s="51"/>
      <c r="PHA54" s="89"/>
      <c r="PHB54" s="89"/>
      <c r="PHC54" s="89"/>
      <c r="PHD54" s="51"/>
      <c r="PHQ54" s="89"/>
      <c r="PHR54" s="89"/>
      <c r="PHS54" s="89"/>
      <c r="PHT54" s="51"/>
      <c r="PIG54" s="89"/>
      <c r="PIH54" s="89"/>
      <c r="PII54" s="89"/>
      <c r="PIJ54" s="51"/>
      <c r="PIW54" s="89"/>
      <c r="PIX54" s="89"/>
      <c r="PIY54" s="89"/>
      <c r="PIZ54" s="51"/>
      <c r="PJM54" s="89"/>
      <c r="PJN54" s="89"/>
      <c r="PJO54" s="89"/>
      <c r="PJP54" s="51"/>
      <c r="PKC54" s="89"/>
      <c r="PKD54" s="89"/>
      <c r="PKE54" s="89"/>
      <c r="PKF54" s="51"/>
      <c r="PKS54" s="89"/>
      <c r="PKT54" s="89"/>
      <c r="PKU54" s="89"/>
      <c r="PKV54" s="51"/>
      <c r="PLI54" s="89"/>
      <c r="PLJ54" s="89"/>
      <c r="PLK54" s="89"/>
      <c r="PLL54" s="51"/>
      <c r="PLY54" s="89"/>
      <c r="PLZ54" s="89"/>
      <c r="PMA54" s="89"/>
      <c r="PMB54" s="51"/>
      <c r="PMO54" s="89"/>
      <c r="PMP54" s="89"/>
      <c r="PMQ54" s="89"/>
      <c r="PMR54" s="51"/>
      <c r="PNE54" s="89"/>
      <c r="PNF54" s="89"/>
      <c r="PNG54" s="89"/>
      <c r="PNH54" s="51"/>
      <c r="PNU54" s="89"/>
      <c r="PNV54" s="89"/>
      <c r="PNW54" s="89"/>
      <c r="PNX54" s="51"/>
      <c r="POK54" s="89"/>
      <c r="POL54" s="89"/>
      <c r="POM54" s="89"/>
      <c r="PON54" s="51"/>
      <c r="PPA54" s="89"/>
      <c r="PPB54" s="89"/>
      <c r="PPC54" s="89"/>
      <c r="PPD54" s="51"/>
      <c r="PPQ54" s="89"/>
      <c r="PPR54" s="89"/>
      <c r="PPS54" s="89"/>
      <c r="PPT54" s="51"/>
      <c r="PQG54" s="89"/>
      <c r="PQH54" s="89"/>
      <c r="PQI54" s="89"/>
      <c r="PQJ54" s="51"/>
      <c r="PQW54" s="89"/>
      <c r="PQX54" s="89"/>
      <c r="PQY54" s="89"/>
      <c r="PQZ54" s="51"/>
      <c r="PRM54" s="89"/>
      <c r="PRN54" s="89"/>
      <c r="PRO54" s="89"/>
      <c r="PRP54" s="51"/>
      <c r="PSC54" s="89"/>
      <c r="PSD54" s="89"/>
      <c r="PSE54" s="89"/>
      <c r="PSF54" s="51"/>
      <c r="PSS54" s="89"/>
      <c r="PST54" s="89"/>
      <c r="PSU54" s="89"/>
      <c r="PSV54" s="51"/>
      <c r="PTI54" s="89"/>
      <c r="PTJ54" s="89"/>
      <c r="PTK54" s="89"/>
      <c r="PTL54" s="51"/>
      <c r="PTY54" s="89"/>
      <c r="PTZ54" s="89"/>
      <c r="PUA54" s="89"/>
      <c r="PUB54" s="51"/>
      <c r="PUO54" s="89"/>
      <c r="PUP54" s="89"/>
      <c r="PUQ54" s="89"/>
      <c r="PUR54" s="51"/>
      <c r="PVE54" s="89"/>
      <c r="PVF54" s="89"/>
      <c r="PVG54" s="89"/>
      <c r="PVH54" s="51"/>
      <c r="PVU54" s="89"/>
      <c r="PVV54" s="89"/>
      <c r="PVW54" s="89"/>
      <c r="PVX54" s="51"/>
      <c r="PWK54" s="89"/>
      <c r="PWL54" s="89"/>
      <c r="PWM54" s="89"/>
      <c r="PWN54" s="51"/>
      <c r="PXA54" s="89"/>
      <c r="PXB54" s="89"/>
      <c r="PXC54" s="89"/>
      <c r="PXD54" s="51"/>
      <c r="PXQ54" s="89"/>
      <c r="PXR54" s="89"/>
      <c r="PXS54" s="89"/>
      <c r="PXT54" s="51"/>
      <c r="PYG54" s="89"/>
      <c r="PYH54" s="89"/>
      <c r="PYI54" s="89"/>
      <c r="PYJ54" s="51"/>
      <c r="PYW54" s="89"/>
      <c r="PYX54" s="89"/>
      <c r="PYY54" s="89"/>
      <c r="PYZ54" s="51"/>
      <c r="PZM54" s="89"/>
      <c r="PZN54" s="89"/>
      <c r="PZO54" s="89"/>
      <c r="PZP54" s="51"/>
      <c r="QAC54" s="89"/>
      <c r="QAD54" s="89"/>
      <c r="QAE54" s="89"/>
      <c r="QAF54" s="51"/>
      <c r="QAS54" s="89"/>
      <c r="QAT54" s="89"/>
      <c r="QAU54" s="89"/>
      <c r="QAV54" s="51"/>
      <c r="QBI54" s="89"/>
      <c r="QBJ54" s="89"/>
      <c r="QBK54" s="89"/>
      <c r="QBL54" s="51"/>
      <c r="QBY54" s="89"/>
      <c r="QBZ54" s="89"/>
      <c r="QCA54" s="89"/>
      <c r="QCB54" s="51"/>
      <c r="QCO54" s="89"/>
      <c r="QCP54" s="89"/>
      <c r="QCQ54" s="89"/>
      <c r="QCR54" s="51"/>
      <c r="QDE54" s="89"/>
      <c r="QDF54" s="89"/>
      <c r="QDG54" s="89"/>
      <c r="QDH54" s="51"/>
      <c r="QDU54" s="89"/>
      <c r="QDV54" s="89"/>
      <c r="QDW54" s="89"/>
      <c r="QDX54" s="51"/>
      <c r="QEK54" s="89"/>
      <c r="QEL54" s="89"/>
      <c r="QEM54" s="89"/>
      <c r="QEN54" s="51"/>
      <c r="QFA54" s="89"/>
      <c r="QFB54" s="89"/>
      <c r="QFC54" s="89"/>
      <c r="QFD54" s="51"/>
      <c r="QFQ54" s="89"/>
      <c r="QFR54" s="89"/>
      <c r="QFS54" s="89"/>
      <c r="QFT54" s="51"/>
      <c r="QGG54" s="89"/>
      <c r="QGH54" s="89"/>
      <c r="QGI54" s="89"/>
      <c r="QGJ54" s="51"/>
      <c r="QGW54" s="89"/>
      <c r="QGX54" s="89"/>
      <c r="QGY54" s="89"/>
      <c r="QGZ54" s="51"/>
      <c r="QHM54" s="89"/>
      <c r="QHN54" s="89"/>
      <c r="QHO54" s="89"/>
      <c r="QHP54" s="51"/>
      <c r="QIC54" s="89"/>
      <c r="QID54" s="89"/>
      <c r="QIE54" s="89"/>
      <c r="QIF54" s="51"/>
      <c r="QIS54" s="89"/>
      <c r="QIT54" s="89"/>
      <c r="QIU54" s="89"/>
      <c r="QIV54" s="51"/>
      <c r="QJI54" s="89"/>
      <c r="QJJ54" s="89"/>
      <c r="QJK54" s="89"/>
      <c r="QJL54" s="51"/>
      <c r="QJY54" s="89"/>
      <c r="QJZ54" s="89"/>
      <c r="QKA54" s="89"/>
      <c r="QKB54" s="51"/>
      <c r="QKO54" s="89"/>
      <c r="QKP54" s="89"/>
      <c r="QKQ54" s="89"/>
      <c r="QKR54" s="51"/>
      <c r="QLE54" s="89"/>
      <c r="QLF54" s="89"/>
      <c r="QLG54" s="89"/>
      <c r="QLH54" s="51"/>
      <c r="QLU54" s="89"/>
      <c r="QLV54" s="89"/>
      <c r="QLW54" s="89"/>
      <c r="QLX54" s="51"/>
      <c r="QMK54" s="89"/>
      <c r="QML54" s="89"/>
      <c r="QMM54" s="89"/>
      <c r="QMN54" s="51"/>
      <c r="QNA54" s="89"/>
      <c r="QNB54" s="89"/>
      <c r="QNC54" s="89"/>
      <c r="QND54" s="51"/>
      <c r="QNQ54" s="89"/>
      <c r="QNR54" s="89"/>
      <c r="QNS54" s="89"/>
      <c r="QNT54" s="51"/>
      <c r="QOG54" s="89"/>
      <c r="QOH54" s="89"/>
      <c r="QOI54" s="89"/>
      <c r="QOJ54" s="51"/>
      <c r="QOW54" s="89"/>
      <c r="QOX54" s="89"/>
      <c r="QOY54" s="89"/>
      <c r="QOZ54" s="51"/>
      <c r="QPM54" s="89"/>
      <c r="QPN54" s="89"/>
      <c r="QPO54" s="89"/>
      <c r="QPP54" s="51"/>
      <c r="QQC54" s="89"/>
      <c r="QQD54" s="89"/>
      <c r="QQE54" s="89"/>
      <c r="QQF54" s="51"/>
      <c r="QQS54" s="89"/>
      <c r="QQT54" s="89"/>
      <c r="QQU54" s="89"/>
      <c r="QQV54" s="51"/>
      <c r="QRI54" s="89"/>
      <c r="QRJ54" s="89"/>
      <c r="QRK54" s="89"/>
      <c r="QRL54" s="51"/>
      <c r="QRY54" s="89"/>
      <c r="QRZ54" s="89"/>
      <c r="QSA54" s="89"/>
      <c r="QSB54" s="51"/>
      <c r="QSO54" s="89"/>
      <c r="QSP54" s="89"/>
      <c r="QSQ54" s="89"/>
      <c r="QSR54" s="51"/>
      <c r="QTE54" s="89"/>
      <c r="QTF54" s="89"/>
      <c r="QTG54" s="89"/>
      <c r="QTH54" s="51"/>
      <c r="QTU54" s="89"/>
      <c r="QTV54" s="89"/>
      <c r="QTW54" s="89"/>
      <c r="QTX54" s="51"/>
      <c r="QUK54" s="89"/>
      <c r="QUL54" s="89"/>
      <c r="QUM54" s="89"/>
      <c r="QUN54" s="51"/>
      <c r="QVA54" s="89"/>
      <c r="QVB54" s="89"/>
      <c r="QVC54" s="89"/>
      <c r="QVD54" s="51"/>
      <c r="QVQ54" s="89"/>
      <c r="QVR54" s="89"/>
      <c r="QVS54" s="89"/>
      <c r="QVT54" s="51"/>
      <c r="QWG54" s="89"/>
      <c r="QWH54" s="89"/>
      <c r="QWI54" s="89"/>
      <c r="QWJ54" s="51"/>
      <c r="QWW54" s="89"/>
      <c r="QWX54" s="89"/>
      <c r="QWY54" s="89"/>
      <c r="QWZ54" s="51"/>
      <c r="QXM54" s="89"/>
      <c r="QXN54" s="89"/>
      <c r="QXO54" s="89"/>
      <c r="QXP54" s="51"/>
      <c r="QYC54" s="89"/>
      <c r="QYD54" s="89"/>
      <c r="QYE54" s="89"/>
      <c r="QYF54" s="51"/>
      <c r="QYS54" s="89"/>
      <c r="QYT54" s="89"/>
      <c r="QYU54" s="89"/>
      <c r="QYV54" s="51"/>
      <c r="QZI54" s="89"/>
      <c r="QZJ54" s="89"/>
      <c r="QZK54" s="89"/>
      <c r="QZL54" s="51"/>
      <c r="QZY54" s="89"/>
      <c r="QZZ54" s="89"/>
      <c r="RAA54" s="89"/>
      <c r="RAB54" s="51"/>
      <c r="RAO54" s="89"/>
      <c r="RAP54" s="89"/>
      <c r="RAQ54" s="89"/>
      <c r="RAR54" s="51"/>
      <c r="RBE54" s="89"/>
      <c r="RBF54" s="89"/>
      <c r="RBG54" s="89"/>
      <c r="RBH54" s="51"/>
      <c r="RBU54" s="89"/>
      <c r="RBV54" s="89"/>
      <c r="RBW54" s="89"/>
      <c r="RBX54" s="51"/>
      <c r="RCK54" s="89"/>
      <c r="RCL54" s="89"/>
      <c r="RCM54" s="89"/>
      <c r="RCN54" s="51"/>
      <c r="RDA54" s="89"/>
      <c r="RDB54" s="89"/>
      <c r="RDC54" s="89"/>
      <c r="RDD54" s="51"/>
      <c r="RDQ54" s="89"/>
      <c r="RDR54" s="89"/>
      <c r="RDS54" s="89"/>
      <c r="RDT54" s="51"/>
      <c r="REG54" s="89"/>
      <c r="REH54" s="89"/>
      <c r="REI54" s="89"/>
      <c r="REJ54" s="51"/>
      <c r="REW54" s="89"/>
      <c r="REX54" s="89"/>
      <c r="REY54" s="89"/>
      <c r="REZ54" s="51"/>
      <c r="RFM54" s="89"/>
      <c r="RFN54" s="89"/>
      <c r="RFO54" s="89"/>
      <c r="RFP54" s="51"/>
      <c r="RGC54" s="89"/>
      <c r="RGD54" s="89"/>
      <c r="RGE54" s="89"/>
      <c r="RGF54" s="51"/>
      <c r="RGS54" s="89"/>
      <c r="RGT54" s="89"/>
      <c r="RGU54" s="89"/>
      <c r="RGV54" s="51"/>
      <c r="RHI54" s="89"/>
      <c r="RHJ54" s="89"/>
      <c r="RHK54" s="89"/>
      <c r="RHL54" s="51"/>
      <c r="RHY54" s="89"/>
      <c r="RHZ54" s="89"/>
      <c r="RIA54" s="89"/>
      <c r="RIB54" s="51"/>
      <c r="RIO54" s="89"/>
      <c r="RIP54" s="89"/>
      <c r="RIQ54" s="89"/>
      <c r="RIR54" s="51"/>
      <c r="RJE54" s="89"/>
      <c r="RJF54" s="89"/>
      <c r="RJG54" s="89"/>
      <c r="RJH54" s="51"/>
      <c r="RJU54" s="89"/>
      <c r="RJV54" s="89"/>
      <c r="RJW54" s="89"/>
      <c r="RJX54" s="51"/>
      <c r="RKK54" s="89"/>
      <c r="RKL54" s="89"/>
      <c r="RKM54" s="89"/>
      <c r="RKN54" s="51"/>
      <c r="RLA54" s="89"/>
      <c r="RLB54" s="89"/>
      <c r="RLC54" s="89"/>
      <c r="RLD54" s="51"/>
      <c r="RLQ54" s="89"/>
      <c r="RLR54" s="89"/>
      <c r="RLS54" s="89"/>
      <c r="RLT54" s="51"/>
      <c r="RMG54" s="89"/>
      <c r="RMH54" s="89"/>
      <c r="RMI54" s="89"/>
      <c r="RMJ54" s="51"/>
      <c r="RMW54" s="89"/>
      <c r="RMX54" s="89"/>
      <c r="RMY54" s="89"/>
      <c r="RMZ54" s="51"/>
      <c r="RNM54" s="89"/>
      <c r="RNN54" s="89"/>
      <c r="RNO54" s="89"/>
      <c r="RNP54" s="51"/>
      <c r="ROC54" s="89"/>
      <c r="ROD54" s="89"/>
      <c r="ROE54" s="89"/>
      <c r="ROF54" s="51"/>
      <c r="ROS54" s="89"/>
      <c r="ROT54" s="89"/>
      <c r="ROU54" s="89"/>
      <c r="ROV54" s="51"/>
      <c r="RPI54" s="89"/>
      <c r="RPJ54" s="89"/>
      <c r="RPK54" s="89"/>
      <c r="RPL54" s="51"/>
      <c r="RPY54" s="89"/>
      <c r="RPZ54" s="89"/>
      <c r="RQA54" s="89"/>
      <c r="RQB54" s="51"/>
      <c r="RQO54" s="89"/>
      <c r="RQP54" s="89"/>
      <c r="RQQ54" s="89"/>
      <c r="RQR54" s="51"/>
      <c r="RRE54" s="89"/>
      <c r="RRF54" s="89"/>
      <c r="RRG54" s="89"/>
      <c r="RRH54" s="51"/>
      <c r="RRU54" s="89"/>
      <c r="RRV54" s="89"/>
      <c r="RRW54" s="89"/>
      <c r="RRX54" s="51"/>
      <c r="RSK54" s="89"/>
      <c r="RSL54" s="89"/>
      <c r="RSM54" s="89"/>
      <c r="RSN54" s="51"/>
      <c r="RTA54" s="89"/>
      <c r="RTB54" s="89"/>
      <c r="RTC54" s="89"/>
      <c r="RTD54" s="51"/>
      <c r="RTQ54" s="89"/>
      <c r="RTR54" s="89"/>
      <c r="RTS54" s="89"/>
      <c r="RTT54" s="51"/>
      <c r="RUG54" s="89"/>
      <c r="RUH54" s="89"/>
      <c r="RUI54" s="89"/>
      <c r="RUJ54" s="51"/>
      <c r="RUW54" s="89"/>
      <c r="RUX54" s="89"/>
      <c r="RUY54" s="89"/>
      <c r="RUZ54" s="51"/>
      <c r="RVM54" s="89"/>
      <c r="RVN54" s="89"/>
      <c r="RVO54" s="89"/>
      <c r="RVP54" s="51"/>
      <c r="RWC54" s="89"/>
      <c r="RWD54" s="89"/>
      <c r="RWE54" s="89"/>
      <c r="RWF54" s="51"/>
      <c r="RWS54" s="89"/>
      <c r="RWT54" s="89"/>
      <c r="RWU54" s="89"/>
      <c r="RWV54" s="51"/>
      <c r="RXI54" s="89"/>
      <c r="RXJ54" s="89"/>
      <c r="RXK54" s="89"/>
      <c r="RXL54" s="51"/>
      <c r="RXY54" s="89"/>
      <c r="RXZ54" s="89"/>
      <c r="RYA54" s="89"/>
      <c r="RYB54" s="51"/>
      <c r="RYO54" s="89"/>
      <c r="RYP54" s="89"/>
      <c r="RYQ54" s="89"/>
      <c r="RYR54" s="51"/>
      <c r="RZE54" s="89"/>
      <c r="RZF54" s="89"/>
      <c r="RZG54" s="89"/>
      <c r="RZH54" s="51"/>
      <c r="RZU54" s="89"/>
      <c r="RZV54" s="89"/>
      <c r="RZW54" s="89"/>
      <c r="RZX54" s="51"/>
      <c r="SAK54" s="89"/>
      <c r="SAL54" s="89"/>
      <c r="SAM54" s="89"/>
      <c r="SAN54" s="51"/>
      <c r="SBA54" s="89"/>
      <c r="SBB54" s="89"/>
      <c r="SBC54" s="89"/>
      <c r="SBD54" s="51"/>
      <c r="SBQ54" s="89"/>
      <c r="SBR54" s="89"/>
      <c r="SBS54" s="89"/>
      <c r="SBT54" s="51"/>
      <c r="SCG54" s="89"/>
      <c r="SCH54" s="89"/>
      <c r="SCI54" s="89"/>
      <c r="SCJ54" s="51"/>
      <c r="SCW54" s="89"/>
      <c r="SCX54" s="89"/>
      <c r="SCY54" s="89"/>
      <c r="SCZ54" s="51"/>
      <c r="SDM54" s="89"/>
      <c r="SDN54" s="89"/>
      <c r="SDO54" s="89"/>
      <c r="SDP54" s="51"/>
      <c r="SEC54" s="89"/>
      <c r="SED54" s="89"/>
      <c r="SEE54" s="89"/>
      <c r="SEF54" s="51"/>
      <c r="SES54" s="89"/>
      <c r="SET54" s="89"/>
      <c r="SEU54" s="89"/>
      <c r="SEV54" s="51"/>
      <c r="SFI54" s="89"/>
      <c r="SFJ54" s="89"/>
      <c r="SFK54" s="89"/>
      <c r="SFL54" s="51"/>
      <c r="SFY54" s="89"/>
      <c r="SFZ54" s="89"/>
      <c r="SGA54" s="89"/>
      <c r="SGB54" s="51"/>
      <c r="SGO54" s="89"/>
      <c r="SGP54" s="89"/>
      <c r="SGQ54" s="89"/>
      <c r="SGR54" s="51"/>
      <c r="SHE54" s="89"/>
      <c r="SHF54" s="89"/>
      <c r="SHG54" s="89"/>
      <c r="SHH54" s="51"/>
      <c r="SHU54" s="89"/>
      <c r="SHV54" s="89"/>
      <c r="SHW54" s="89"/>
      <c r="SHX54" s="51"/>
      <c r="SIK54" s="89"/>
      <c r="SIL54" s="89"/>
      <c r="SIM54" s="89"/>
      <c r="SIN54" s="51"/>
      <c r="SJA54" s="89"/>
      <c r="SJB54" s="89"/>
      <c r="SJC54" s="89"/>
      <c r="SJD54" s="51"/>
      <c r="SJQ54" s="89"/>
      <c r="SJR54" s="89"/>
      <c r="SJS54" s="89"/>
      <c r="SJT54" s="51"/>
      <c r="SKG54" s="89"/>
      <c r="SKH54" s="89"/>
      <c r="SKI54" s="89"/>
      <c r="SKJ54" s="51"/>
      <c r="SKW54" s="89"/>
      <c r="SKX54" s="89"/>
      <c r="SKY54" s="89"/>
      <c r="SKZ54" s="51"/>
      <c r="SLM54" s="89"/>
      <c r="SLN54" s="89"/>
      <c r="SLO54" s="89"/>
      <c r="SLP54" s="51"/>
      <c r="SMC54" s="89"/>
      <c r="SMD54" s="89"/>
      <c r="SME54" s="89"/>
      <c r="SMF54" s="51"/>
      <c r="SMS54" s="89"/>
      <c r="SMT54" s="89"/>
      <c r="SMU54" s="89"/>
      <c r="SMV54" s="51"/>
      <c r="SNI54" s="89"/>
      <c r="SNJ54" s="89"/>
      <c r="SNK54" s="89"/>
      <c r="SNL54" s="51"/>
      <c r="SNY54" s="89"/>
      <c r="SNZ54" s="89"/>
      <c r="SOA54" s="89"/>
      <c r="SOB54" s="51"/>
      <c r="SOO54" s="89"/>
      <c r="SOP54" s="89"/>
      <c r="SOQ54" s="89"/>
      <c r="SOR54" s="51"/>
      <c r="SPE54" s="89"/>
      <c r="SPF54" s="89"/>
      <c r="SPG54" s="89"/>
      <c r="SPH54" s="51"/>
      <c r="SPU54" s="89"/>
      <c r="SPV54" s="89"/>
      <c r="SPW54" s="89"/>
      <c r="SPX54" s="51"/>
      <c r="SQK54" s="89"/>
      <c r="SQL54" s="89"/>
      <c r="SQM54" s="89"/>
      <c r="SQN54" s="51"/>
      <c r="SRA54" s="89"/>
      <c r="SRB54" s="89"/>
      <c r="SRC54" s="89"/>
      <c r="SRD54" s="51"/>
      <c r="SRQ54" s="89"/>
      <c r="SRR54" s="89"/>
      <c r="SRS54" s="89"/>
      <c r="SRT54" s="51"/>
      <c r="SSG54" s="89"/>
      <c r="SSH54" s="89"/>
      <c r="SSI54" s="89"/>
      <c r="SSJ54" s="51"/>
      <c r="SSW54" s="89"/>
      <c r="SSX54" s="89"/>
      <c r="SSY54" s="89"/>
      <c r="SSZ54" s="51"/>
      <c r="STM54" s="89"/>
      <c r="STN54" s="89"/>
      <c r="STO54" s="89"/>
      <c r="STP54" s="51"/>
      <c r="SUC54" s="89"/>
      <c r="SUD54" s="89"/>
      <c r="SUE54" s="89"/>
      <c r="SUF54" s="51"/>
      <c r="SUS54" s="89"/>
      <c r="SUT54" s="89"/>
      <c r="SUU54" s="89"/>
      <c r="SUV54" s="51"/>
      <c r="SVI54" s="89"/>
      <c r="SVJ54" s="89"/>
      <c r="SVK54" s="89"/>
      <c r="SVL54" s="51"/>
      <c r="SVY54" s="89"/>
      <c r="SVZ54" s="89"/>
      <c r="SWA54" s="89"/>
      <c r="SWB54" s="51"/>
      <c r="SWO54" s="89"/>
      <c r="SWP54" s="89"/>
      <c r="SWQ54" s="89"/>
      <c r="SWR54" s="51"/>
      <c r="SXE54" s="89"/>
      <c r="SXF54" s="89"/>
      <c r="SXG54" s="89"/>
      <c r="SXH54" s="51"/>
      <c r="SXU54" s="89"/>
      <c r="SXV54" s="89"/>
      <c r="SXW54" s="89"/>
      <c r="SXX54" s="51"/>
      <c r="SYK54" s="89"/>
      <c r="SYL54" s="89"/>
      <c r="SYM54" s="89"/>
      <c r="SYN54" s="51"/>
      <c r="SZA54" s="89"/>
      <c r="SZB54" s="89"/>
      <c r="SZC54" s="89"/>
      <c r="SZD54" s="51"/>
      <c r="SZQ54" s="89"/>
      <c r="SZR54" s="89"/>
      <c r="SZS54" s="89"/>
      <c r="SZT54" s="51"/>
      <c r="TAG54" s="89"/>
      <c r="TAH54" s="89"/>
      <c r="TAI54" s="89"/>
      <c r="TAJ54" s="51"/>
      <c r="TAW54" s="89"/>
      <c r="TAX54" s="89"/>
      <c r="TAY54" s="89"/>
      <c r="TAZ54" s="51"/>
      <c r="TBM54" s="89"/>
      <c r="TBN54" s="89"/>
      <c r="TBO54" s="89"/>
      <c r="TBP54" s="51"/>
      <c r="TCC54" s="89"/>
      <c r="TCD54" s="89"/>
      <c r="TCE54" s="89"/>
      <c r="TCF54" s="51"/>
      <c r="TCS54" s="89"/>
      <c r="TCT54" s="89"/>
      <c r="TCU54" s="89"/>
      <c r="TCV54" s="51"/>
      <c r="TDI54" s="89"/>
      <c r="TDJ54" s="89"/>
      <c r="TDK54" s="89"/>
      <c r="TDL54" s="51"/>
      <c r="TDY54" s="89"/>
      <c r="TDZ54" s="89"/>
      <c r="TEA54" s="89"/>
      <c r="TEB54" s="51"/>
      <c r="TEO54" s="89"/>
      <c r="TEP54" s="89"/>
      <c r="TEQ54" s="89"/>
      <c r="TER54" s="51"/>
      <c r="TFE54" s="89"/>
      <c r="TFF54" s="89"/>
      <c r="TFG54" s="89"/>
      <c r="TFH54" s="51"/>
      <c r="TFU54" s="89"/>
      <c r="TFV54" s="89"/>
      <c r="TFW54" s="89"/>
      <c r="TFX54" s="51"/>
      <c r="TGK54" s="89"/>
      <c r="TGL54" s="89"/>
      <c r="TGM54" s="89"/>
      <c r="TGN54" s="51"/>
      <c r="THA54" s="89"/>
      <c r="THB54" s="89"/>
      <c r="THC54" s="89"/>
      <c r="THD54" s="51"/>
      <c r="THQ54" s="89"/>
      <c r="THR54" s="89"/>
      <c r="THS54" s="89"/>
      <c r="THT54" s="51"/>
      <c r="TIG54" s="89"/>
      <c r="TIH54" s="89"/>
      <c r="TII54" s="89"/>
      <c r="TIJ54" s="51"/>
      <c r="TIW54" s="89"/>
      <c r="TIX54" s="89"/>
      <c r="TIY54" s="89"/>
      <c r="TIZ54" s="51"/>
      <c r="TJM54" s="89"/>
      <c r="TJN54" s="89"/>
      <c r="TJO54" s="89"/>
      <c r="TJP54" s="51"/>
      <c r="TKC54" s="89"/>
      <c r="TKD54" s="89"/>
      <c r="TKE54" s="89"/>
      <c r="TKF54" s="51"/>
      <c r="TKS54" s="89"/>
      <c r="TKT54" s="89"/>
      <c r="TKU54" s="89"/>
      <c r="TKV54" s="51"/>
      <c r="TLI54" s="89"/>
      <c r="TLJ54" s="89"/>
      <c r="TLK54" s="89"/>
      <c r="TLL54" s="51"/>
      <c r="TLY54" s="89"/>
      <c r="TLZ54" s="89"/>
      <c r="TMA54" s="89"/>
      <c r="TMB54" s="51"/>
      <c r="TMO54" s="89"/>
      <c r="TMP54" s="89"/>
      <c r="TMQ54" s="89"/>
      <c r="TMR54" s="51"/>
      <c r="TNE54" s="89"/>
      <c r="TNF54" s="89"/>
      <c r="TNG54" s="89"/>
      <c r="TNH54" s="51"/>
      <c r="TNU54" s="89"/>
      <c r="TNV54" s="89"/>
      <c r="TNW54" s="89"/>
      <c r="TNX54" s="51"/>
      <c r="TOK54" s="89"/>
      <c r="TOL54" s="89"/>
      <c r="TOM54" s="89"/>
      <c r="TON54" s="51"/>
      <c r="TPA54" s="89"/>
      <c r="TPB54" s="89"/>
      <c r="TPC54" s="89"/>
      <c r="TPD54" s="51"/>
      <c r="TPQ54" s="89"/>
      <c r="TPR54" s="89"/>
      <c r="TPS54" s="89"/>
      <c r="TPT54" s="51"/>
      <c r="TQG54" s="89"/>
      <c r="TQH54" s="89"/>
      <c r="TQI54" s="89"/>
      <c r="TQJ54" s="51"/>
      <c r="TQW54" s="89"/>
      <c r="TQX54" s="89"/>
      <c r="TQY54" s="89"/>
      <c r="TQZ54" s="51"/>
      <c r="TRM54" s="89"/>
      <c r="TRN54" s="89"/>
      <c r="TRO54" s="89"/>
      <c r="TRP54" s="51"/>
      <c r="TSC54" s="89"/>
      <c r="TSD54" s="89"/>
      <c r="TSE54" s="89"/>
      <c r="TSF54" s="51"/>
      <c r="TSS54" s="89"/>
      <c r="TST54" s="89"/>
      <c r="TSU54" s="89"/>
      <c r="TSV54" s="51"/>
      <c r="TTI54" s="89"/>
      <c r="TTJ54" s="89"/>
      <c r="TTK54" s="89"/>
      <c r="TTL54" s="51"/>
      <c r="TTY54" s="89"/>
      <c r="TTZ54" s="89"/>
      <c r="TUA54" s="89"/>
      <c r="TUB54" s="51"/>
      <c r="TUO54" s="89"/>
      <c r="TUP54" s="89"/>
      <c r="TUQ54" s="89"/>
      <c r="TUR54" s="51"/>
      <c r="TVE54" s="89"/>
      <c r="TVF54" s="89"/>
      <c r="TVG54" s="89"/>
      <c r="TVH54" s="51"/>
      <c r="TVU54" s="89"/>
      <c r="TVV54" s="89"/>
      <c r="TVW54" s="89"/>
      <c r="TVX54" s="51"/>
      <c r="TWK54" s="89"/>
      <c r="TWL54" s="89"/>
      <c r="TWM54" s="89"/>
      <c r="TWN54" s="51"/>
      <c r="TXA54" s="89"/>
      <c r="TXB54" s="89"/>
      <c r="TXC54" s="89"/>
      <c r="TXD54" s="51"/>
      <c r="TXQ54" s="89"/>
      <c r="TXR54" s="89"/>
      <c r="TXS54" s="89"/>
      <c r="TXT54" s="51"/>
      <c r="TYG54" s="89"/>
      <c r="TYH54" s="89"/>
      <c r="TYI54" s="89"/>
      <c r="TYJ54" s="51"/>
      <c r="TYW54" s="89"/>
      <c r="TYX54" s="89"/>
      <c r="TYY54" s="89"/>
      <c r="TYZ54" s="51"/>
      <c r="TZM54" s="89"/>
      <c r="TZN54" s="89"/>
      <c r="TZO54" s="89"/>
      <c r="TZP54" s="51"/>
      <c r="UAC54" s="89"/>
      <c r="UAD54" s="89"/>
      <c r="UAE54" s="89"/>
      <c r="UAF54" s="51"/>
      <c r="UAS54" s="89"/>
      <c r="UAT54" s="89"/>
      <c r="UAU54" s="89"/>
      <c r="UAV54" s="51"/>
      <c r="UBI54" s="89"/>
      <c r="UBJ54" s="89"/>
      <c r="UBK54" s="89"/>
      <c r="UBL54" s="51"/>
      <c r="UBY54" s="89"/>
      <c r="UBZ54" s="89"/>
      <c r="UCA54" s="89"/>
      <c r="UCB54" s="51"/>
      <c r="UCO54" s="89"/>
      <c r="UCP54" s="89"/>
      <c r="UCQ54" s="89"/>
      <c r="UCR54" s="51"/>
      <c r="UDE54" s="89"/>
      <c r="UDF54" s="89"/>
      <c r="UDG54" s="89"/>
      <c r="UDH54" s="51"/>
      <c r="UDU54" s="89"/>
      <c r="UDV54" s="89"/>
      <c r="UDW54" s="89"/>
      <c r="UDX54" s="51"/>
      <c r="UEK54" s="89"/>
      <c r="UEL54" s="89"/>
      <c r="UEM54" s="89"/>
      <c r="UEN54" s="51"/>
      <c r="UFA54" s="89"/>
      <c r="UFB54" s="89"/>
      <c r="UFC54" s="89"/>
      <c r="UFD54" s="51"/>
      <c r="UFQ54" s="89"/>
      <c r="UFR54" s="89"/>
      <c r="UFS54" s="89"/>
      <c r="UFT54" s="51"/>
      <c r="UGG54" s="89"/>
      <c r="UGH54" s="89"/>
      <c r="UGI54" s="89"/>
      <c r="UGJ54" s="51"/>
      <c r="UGW54" s="89"/>
      <c r="UGX54" s="89"/>
      <c r="UGY54" s="89"/>
      <c r="UGZ54" s="51"/>
      <c r="UHM54" s="89"/>
      <c r="UHN54" s="89"/>
      <c r="UHO54" s="89"/>
      <c r="UHP54" s="51"/>
      <c r="UIC54" s="89"/>
      <c r="UID54" s="89"/>
      <c r="UIE54" s="89"/>
      <c r="UIF54" s="51"/>
      <c r="UIS54" s="89"/>
      <c r="UIT54" s="89"/>
      <c r="UIU54" s="89"/>
      <c r="UIV54" s="51"/>
      <c r="UJI54" s="89"/>
      <c r="UJJ54" s="89"/>
      <c r="UJK54" s="89"/>
      <c r="UJL54" s="51"/>
      <c r="UJY54" s="89"/>
      <c r="UJZ54" s="89"/>
      <c r="UKA54" s="89"/>
      <c r="UKB54" s="51"/>
      <c r="UKO54" s="89"/>
      <c r="UKP54" s="89"/>
      <c r="UKQ54" s="89"/>
      <c r="UKR54" s="51"/>
      <c r="ULE54" s="89"/>
      <c r="ULF54" s="89"/>
      <c r="ULG54" s="89"/>
      <c r="ULH54" s="51"/>
      <c r="ULU54" s="89"/>
      <c r="ULV54" s="89"/>
      <c r="ULW54" s="89"/>
      <c r="ULX54" s="51"/>
      <c r="UMK54" s="89"/>
      <c r="UML54" s="89"/>
      <c r="UMM54" s="89"/>
      <c r="UMN54" s="51"/>
      <c r="UNA54" s="89"/>
      <c r="UNB54" s="89"/>
      <c r="UNC54" s="89"/>
      <c r="UND54" s="51"/>
      <c r="UNQ54" s="89"/>
      <c r="UNR54" s="89"/>
      <c r="UNS54" s="89"/>
      <c r="UNT54" s="51"/>
      <c r="UOG54" s="89"/>
      <c r="UOH54" s="89"/>
      <c r="UOI54" s="89"/>
      <c r="UOJ54" s="51"/>
      <c r="UOW54" s="89"/>
      <c r="UOX54" s="89"/>
      <c r="UOY54" s="89"/>
      <c r="UOZ54" s="51"/>
      <c r="UPM54" s="89"/>
      <c r="UPN54" s="89"/>
      <c r="UPO54" s="89"/>
      <c r="UPP54" s="51"/>
      <c r="UQC54" s="89"/>
      <c r="UQD54" s="89"/>
      <c r="UQE54" s="89"/>
      <c r="UQF54" s="51"/>
      <c r="UQS54" s="89"/>
      <c r="UQT54" s="89"/>
      <c r="UQU54" s="89"/>
      <c r="UQV54" s="51"/>
      <c r="URI54" s="89"/>
      <c r="URJ54" s="89"/>
      <c r="URK54" s="89"/>
      <c r="URL54" s="51"/>
      <c r="URY54" s="89"/>
      <c r="URZ54" s="89"/>
      <c r="USA54" s="89"/>
      <c r="USB54" s="51"/>
      <c r="USO54" s="89"/>
      <c r="USP54" s="89"/>
      <c r="USQ54" s="89"/>
      <c r="USR54" s="51"/>
      <c r="UTE54" s="89"/>
      <c r="UTF54" s="89"/>
      <c r="UTG54" s="89"/>
      <c r="UTH54" s="51"/>
      <c r="UTU54" s="89"/>
      <c r="UTV54" s="89"/>
      <c r="UTW54" s="89"/>
      <c r="UTX54" s="51"/>
      <c r="UUK54" s="89"/>
      <c r="UUL54" s="89"/>
      <c r="UUM54" s="89"/>
      <c r="UUN54" s="51"/>
      <c r="UVA54" s="89"/>
      <c r="UVB54" s="89"/>
      <c r="UVC54" s="89"/>
      <c r="UVD54" s="51"/>
      <c r="UVQ54" s="89"/>
      <c r="UVR54" s="89"/>
      <c r="UVS54" s="89"/>
      <c r="UVT54" s="51"/>
      <c r="UWG54" s="89"/>
      <c r="UWH54" s="89"/>
      <c r="UWI54" s="89"/>
      <c r="UWJ54" s="51"/>
      <c r="UWW54" s="89"/>
      <c r="UWX54" s="89"/>
      <c r="UWY54" s="89"/>
      <c r="UWZ54" s="51"/>
      <c r="UXM54" s="89"/>
      <c r="UXN54" s="89"/>
      <c r="UXO54" s="89"/>
      <c r="UXP54" s="51"/>
      <c r="UYC54" s="89"/>
      <c r="UYD54" s="89"/>
      <c r="UYE54" s="89"/>
      <c r="UYF54" s="51"/>
      <c r="UYS54" s="89"/>
      <c r="UYT54" s="89"/>
      <c r="UYU54" s="89"/>
      <c r="UYV54" s="51"/>
      <c r="UZI54" s="89"/>
      <c r="UZJ54" s="89"/>
      <c r="UZK54" s="89"/>
      <c r="UZL54" s="51"/>
      <c r="UZY54" s="89"/>
      <c r="UZZ54" s="89"/>
      <c r="VAA54" s="89"/>
      <c r="VAB54" s="51"/>
      <c r="VAO54" s="89"/>
      <c r="VAP54" s="89"/>
      <c r="VAQ54" s="89"/>
      <c r="VAR54" s="51"/>
      <c r="VBE54" s="89"/>
      <c r="VBF54" s="89"/>
      <c r="VBG54" s="89"/>
      <c r="VBH54" s="51"/>
      <c r="VBU54" s="89"/>
      <c r="VBV54" s="89"/>
      <c r="VBW54" s="89"/>
      <c r="VBX54" s="51"/>
      <c r="VCK54" s="89"/>
      <c r="VCL54" s="89"/>
      <c r="VCM54" s="89"/>
      <c r="VCN54" s="51"/>
      <c r="VDA54" s="89"/>
      <c r="VDB54" s="89"/>
      <c r="VDC54" s="89"/>
      <c r="VDD54" s="51"/>
      <c r="VDQ54" s="89"/>
      <c r="VDR54" s="89"/>
      <c r="VDS54" s="89"/>
      <c r="VDT54" s="51"/>
      <c r="VEG54" s="89"/>
      <c r="VEH54" s="89"/>
      <c r="VEI54" s="89"/>
      <c r="VEJ54" s="51"/>
      <c r="VEW54" s="89"/>
      <c r="VEX54" s="89"/>
      <c r="VEY54" s="89"/>
      <c r="VEZ54" s="51"/>
      <c r="VFM54" s="89"/>
      <c r="VFN54" s="89"/>
      <c r="VFO54" s="89"/>
      <c r="VFP54" s="51"/>
      <c r="VGC54" s="89"/>
      <c r="VGD54" s="89"/>
      <c r="VGE54" s="89"/>
      <c r="VGF54" s="51"/>
      <c r="VGS54" s="89"/>
      <c r="VGT54" s="89"/>
      <c r="VGU54" s="89"/>
      <c r="VGV54" s="51"/>
      <c r="VHI54" s="89"/>
      <c r="VHJ54" s="89"/>
      <c r="VHK54" s="89"/>
      <c r="VHL54" s="51"/>
      <c r="VHY54" s="89"/>
      <c r="VHZ54" s="89"/>
      <c r="VIA54" s="89"/>
      <c r="VIB54" s="51"/>
      <c r="VIO54" s="89"/>
      <c r="VIP54" s="89"/>
      <c r="VIQ54" s="89"/>
      <c r="VIR54" s="51"/>
      <c r="VJE54" s="89"/>
      <c r="VJF54" s="89"/>
      <c r="VJG54" s="89"/>
      <c r="VJH54" s="51"/>
      <c r="VJU54" s="89"/>
      <c r="VJV54" s="89"/>
      <c r="VJW54" s="89"/>
      <c r="VJX54" s="51"/>
      <c r="VKK54" s="89"/>
      <c r="VKL54" s="89"/>
      <c r="VKM54" s="89"/>
      <c r="VKN54" s="51"/>
      <c r="VLA54" s="89"/>
      <c r="VLB54" s="89"/>
      <c r="VLC54" s="89"/>
      <c r="VLD54" s="51"/>
      <c r="VLQ54" s="89"/>
      <c r="VLR54" s="89"/>
      <c r="VLS54" s="89"/>
      <c r="VLT54" s="51"/>
      <c r="VMG54" s="89"/>
      <c r="VMH54" s="89"/>
      <c r="VMI54" s="89"/>
      <c r="VMJ54" s="51"/>
      <c r="VMW54" s="89"/>
      <c r="VMX54" s="89"/>
      <c r="VMY54" s="89"/>
      <c r="VMZ54" s="51"/>
      <c r="VNM54" s="89"/>
      <c r="VNN54" s="89"/>
      <c r="VNO54" s="89"/>
      <c r="VNP54" s="51"/>
      <c r="VOC54" s="89"/>
      <c r="VOD54" s="89"/>
      <c r="VOE54" s="89"/>
      <c r="VOF54" s="51"/>
      <c r="VOS54" s="89"/>
      <c r="VOT54" s="89"/>
      <c r="VOU54" s="89"/>
      <c r="VOV54" s="51"/>
      <c r="VPI54" s="89"/>
      <c r="VPJ54" s="89"/>
      <c r="VPK54" s="89"/>
      <c r="VPL54" s="51"/>
      <c r="VPY54" s="89"/>
      <c r="VPZ54" s="89"/>
      <c r="VQA54" s="89"/>
      <c r="VQB54" s="51"/>
      <c r="VQO54" s="89"/>
      <c r="VQP54" s="89"/>
      <c r="VQQ54" s="89"/>
      <c r="VQR54" s="51"/>
      <c r="VRE54" s="89"/>
      <c r="VRF54" s="89"/>
      <c r="VRG54" s="89"/>
      <c r="VRH54" s="51"/>
      <c r="VRU54" s="89"/>
      <c r="VRV54" s="89"/>
      <c r="VRW54" s="89"/>
      <c r="VRX54" s="51"/>
      <c r="VSK54" s="89"/>
      <c r="VSL54" s="89"/>
      <c r="VSM54" s="89"/>
      <c r="VSN54" s="51"/>
      <c r="VTA54" s="89"/>
      <c r="VTB54" s="89"/>
      <c r="VTC54" s="89"/>
      <c r="VTD54" s="51"/>
      <c r="VTQ54" s="89"/>
      <c r="VTR54" s="89"/>
      <c r="VTS54" s="89"/>
      <c r="VTT54" s="51"/>
      <c r="VUG54" s="89"/>
      <c r="VUH54" s="89"/>
      <c r="VUI54" s="89"/>
      <c r="VUJ54" s="51"/>
      <c r="VUW54" s="89"/>
      <c r="VUX54" s="89"/>
      <c r="VUY54" s="89"/>
      <c r="VUZ54" s="51"/>
      <c r="VVM54" s="89"/>
      <c r="VVN54" s="89"/>
      <c r="VVO54" s="89"/>
      <c r="VVP54" s="51"/>
      <c r="VWC54" s="89"/>
      <c r="VWD54" s="89"/>
      <c r="VWE54" s="89"/>
      <c r="VWF54" s="51"/>
      <c r="VWS54" s="89"/>
      <c r="VWT54" s="89"/>
      <c r="VWU54" s="89"/>
      <c r="VWV54" s="51"/>
      <c r="VXI54" s="89"/>
      <c r="VXJ54" s="89"/>
      <c r="VXK54" s="89"/>
      <c r="VXL54" s="51"/>
      <c r="VXY54" s="89"/>
      <c r="VXZ54" s="89"/>
      <c r="VYA54" s="89"/>
      <c r="VYB54" s="51"/>
      <c r="VYO54" s="89"/>
      <c r="VYP54" s="89"/>
      <c r="VYQ54" s="89"/>
      <c r="VYR54" s="51"/>
      <c r="VZE54" s="89"/>
      <c r="VZF54" s="89"/>
      <c r="VZG54" s="89"/>
      <c r="VZH54" s="51"/>
      <c r="VZU54" s="89"/>
      <c r="VZV54" s="89"/>
      <c r="VZW54" s="89"/>
      <c r="VZX54" s="51"/>
      <c r="WAK54" s="89"/>
      <c r="WAL54" s="89"/>
      <c r="WAM54" s="89"/>
      <c r="WAN54" s="51"/>
      <c r="WBA54" s="89"/>
      <c r="WBB54" s="89"/>
      <c r="WBC54" s="89"/>
      <c r="WBD54" s="51"/>
      <c r="WBQ54" s="89"/>
      <c r="WBR54" s="89"/>
      <c r="WBS54" s="89"/>
      <c r="WBT54" s="51"/>
      <c r="WCG54" s="89"/>
      <c r="WCH54" s="89"/>
      <c r="WCI54" s="89"/>
      <c r="WCJ54" s="51"/>
      <c r="WCW54" s="89"/>
      <c r="WCX54" s="89"/>
      <c r="WCY54" s="89"/>
      <c r="WCZ54" s="51"/>
      <c r="WDM54" s="89"/>
      <c r="WDN54" s="89"/>
      <c r="WDO54" s="89"/>
      <c r="WDP54" s="51"/>
      <c r="WEC54" s="89"/>
      <c r="WED54" s="89"/>
      <c r="WEE54" s="89"/>
      <c r="WEF54" s="51"/>
      <c r="WES54" s="89"/>
      <c r="WET54" s="89"/>
      <c r="WEU54" s="89"/>
      <c r="WEV54" s="51"/>
      <c r="WFI54" s="89"/>
      <c r="WFJ54" s="89"/>
      <c r="WFK54" s="89"/>
      <c r="WFL54" s="51"/>
      <c r="WFY54" s="89"/>
      <c r="WFZ54" s="89"/>
      <c r="WGA54" s="89"/>
      <c r="WGB54" s="51"/>
      <c r="WGO54" s="89"/>
      <c r="WGP54" s="89"/>
      <c r="WGQ54" s="89"/>
      <c r="WGR54" s="51"/>
      <c r="WHE54" s="89"/>
      <c r="WHF54" s="89"/>
      <c r="WHG54" s="89"/>
      <c r="WHH54" s="51"/>
      <c r="WHU54" s="89"/>
      <c r="WHV54" s="89"/>
      <c r="WHW54" s="89"/>
      <c r="WHX54" s="51"/>
      <c r="WIK54" s="89"/>
      <c r="WIL54" s="89"/>
      <c r="WIM54" s="89"/>
      <c r="WIN54" s="51"/>
      <c r="WJA54" s="89"/>
      <c r="WJB54" s="89"/>
      <c r="WJC54" s="89"/>
      <c r="WJD54" s="51"/>
      <c r="WJQ54" s="89"/>
      <c r="WJR54" s="89"/>
      <c r="WJS54" s="89"/>
      <c r="WJT54" s="51"/>
      <c r="WKG54" s="89"/>
      <c r="WKH54" s="89"/>
      <c r="WKI54" s="89"/>
      <c r="WKJ54" s="51"/>
      <c r="WKW54" s="89"/>
      <c r="WKX54" s="89"/>
      <c r="WKY54" s="89"/>
      <c r="WKZ54" s="51"/>
      <c r="WLM54" s="89"/>
      <c r="WLN54" s="89"/>
      <c r="WLO54" s="89"/>
      <c r="WLP54" s="51"/>
      <c r="WMC54" s="89"/>
      <c r="WMD54" s="89"/>
      <c r="WME54" s="89"/>
      <c r="WMF54" s="51"/>
      <c r="WMS54" s="89"/>
      <c r="WMT54" s="89"/>
      <c r="WMU54" s="89"/>
      <c r="WMV54" s="51"/>
      <c r="WNI54" s="89"/>
      <c r="WNJ54" s="89"/>
      <c r="WNK54" s="89"/>
      <c r="WNL54" s="51"/>
      <c r="WNY54" s="89"/>
      <c r="WNZ54" s="89"/>
      <c r="WOA54" s="89"/>
      <c r="WOB54" s="51"/>
      <c r="WOO54" s="89"/>
      <c r="WOP54" s="89"/>
      <c r="WOQ54" s="89"/>
      <c r="WOR54" s="51"/>
      <c r="WPE54" s="89"/>
      <c r="WPF54" s="89"/>
      <c r="WPG54" s="89"/>
      <c r="WPH54" s="51"/>
      <c r="WPU54" s="89"/>
      <c r="WPV54" s="89"/>
      <c r="WPW54" s="89"/>
      <c r="WPX54" s="51"/>
      <c r="WQK54" s="89"/>
      <c r="WQL54" s="89"/>
      <c r="WQM54" s="89"/>
      <c r="WQN54" s="51"/>
      <c r="WRA54" s="89"/>
      <c r="WRB54" s="89"/>
      <c r="WRC54" s="89"/>
      <c r="WRD54" s="51"/>
      <c r="WRQ54" s="89"/>
      <c r="WRR54" s="89"/>
      <c r="WRS54" s="89"/>
      <c r="WRT54" s="51"/>
      <c r="WSG54" s="89"/>
      <c r="WSH54" s="89"/>
      <c r="WSI54" s="89"/>
      <c r="WSJ54" s="51"/>
      <c r="WSW54" s="89"/>
      <c r="WSX54" s="89"/>
      <c r="WSY54" s="89"/>
      <c r="WSZ54" s="51"/>
      <c r="WTM54" s="89"/>
      <c r="WTN54" s="89"/>
      <c r="WTO54" s="89"/>
      <c r="WTP54" s="51"/>
      <c r="WUC54" s="89"/>
      <c r="WUD54" s="89"/>
      <c r="WUE54" s="89"/>
      <c r="WUF54" s="51"/>
      <c r="WUS54" s="89"/>
      <c r="WUT54" s="89"/>
      <c r="WUU54" s="89"/>
      <c r="WUV54" s="51"/>
      <c r="WVI54" s="89"/>
      <c r="WVJ54" s="89"/>
      <c r="WVK54" s="89"/>
      <c r="WVL54" s="51"/>
      <c r="WVY54" s="89"/>
      <c r="WVZ54" s="89"/>
      <c r="WWA54" s="89"/>
      <c r="WWB54" s="51"/>
      <c r="WWO54" s="89"/>
      <c r="WWP54" s="89"/>
      <c r="WWQ54" s="89"/>
      <c r="WWR54" s="51"/>
      <c r="WXE54" s="89"/>
      <c r="WXF54" s="89"/>
      <c r="WXG54" s="89"/>
      <c r="WXH54" s="51"/>
      <c r="WXU54" s="89"/>
      <c r="WXV54" s="89"/>
      <c r="WXW54" s="89"/>
      <c r="WXX54" s="51"/>
      <c r="WYK54" s="89"/>
      <c r="WYL54" s="89"/>
      <c r="WYM54" s="89"/>
      <c r="WYN54" s="51"/>
      <c r="WZA54" s="89"/>
      <c r="WZB54" s="89"/>
      <c r="WZC54" s="89"/>
      <c r="WZD54" s="51"/>
      <c r="WZQ54" s="89"/>
      <c r="WZR54" s="89"/>
      <c r="WZS54" s="89"/>
      <c r="WZT54" s="51"/>
      <c r="XAG54" s="89"/>
      <c r="XAH54" s="89"/>
      <c r="XAI54" s="89"/>
      <c r="XAJ54" s="51"/>
      <c r="XAW54" s="89"/>
      <c r="XAX54" s="89"/>
      <c r="XAY54" s="89"/>
      <c r="XAZ54" s="51"/>
      <c r="XBM54" s="89"/>
      <c r="XBN54" s="89"/>
      <c r="XBO54" s="89"/>
      <c r="XBP54" s="51"/>
      <c r="XCC54" s="89"/>
      <c r="XCD54" s="89"/>
      <c r="XCE54" s="89"/>
      <c r="XCF54" s="51"/>
      <c r="XCS54" s="89"/>
      <c r="XCT54" s="89"/>
      <c r="XCU54" s="89"/>
      <c r="XCV54" s="51"/>
      <c r="XDI54" s="89"/>
      <c r="XDJ54" s="89"/>
      <c r="XDK54" s="89"/>
      <c r="XDL54" s="51"/>
      <c r="XDY54" s="89"/>
      <c r="XDZ54" s="89"/>
      <c r="XEA54" s="89"/>
      <c r="XEB54" s="51"/>
      <c r="XEO54" s="89"/>
      <c r="XEP54" s="89"/>
      <c r="XEQ54" s="89"/>
      <c r="XER54" s="51"/>
    </row>
    <row r="55" spans="1:16384" s="85" customFormat="1" ht="30" x14ac:dyDescent="0.2">
      <c r="A55" s="45" t="s">
        <v>219</v>
      </c>
      <c r="B55" s="45" t="s">
        <v>59</v>
      </c>
      <c r="C55" s="45" t="s">
        <v>60</v>
      </c>
      <c r="D55" s="96" t="s">
        <v>61</v>
      </c>
      <c r="E55" s="46">
        <v>-4860400</v>
      </c>
      <c r="F55" s="46">
        <f>E55-I55</f>
        <v>-4860400</v>
      </c>
      <c r="G55" s="46">
        <v>-3970000</v>
      </c>
      <c r="H55" s="46">
        <v>0</v>
      </c>
      <c r="I55" s="46">
        <v>0</v>
      </c>
      <c r="J55" s="75">
        <v>0</v>
      </c>
      <c r="K55" s="46">
        <v>0</v>
      </c>
      <c r="L55" s="46">
        <f>J55-O55</f>
        <v>0</v>
      </c>
      <c r="M55" s="46">
        <v>0</v>
      </c>
      <c r="N55" s="46">
        <v>0</v>
      </c>
      <c r="O55" s="46">
        <v>0</v>
      </c>
      <c r="P55" s="46">
        <f t="shared" ref="P55" si="273">E55+J55</f>
        <v>-4860400</v>
      </c>
      <c r="Q55" s="89"/>
      <c r="R55" s="89"/>
      <c r="S55" s="89"/>
      <c r="T55" s="51"/>
      <c r="AG55" s="89"/>
      <c r="AH55" s="89"/>
      <c r="AI55" s="89"/>
      <c r="AJ55" s="51"/>
      <c r="AW55" s="89"/>
      <c r="AX55" s="89"/>
      <c r="AY55" s="89"/>
      <c r="AZ55" s="51"/>
      <c r="BM55" s="89"/>
      <c r="BN55" s="89"/>
      <c r="BO55" s="89"/>
      <c r="BP55" s="51"/>
      <c r="CC55" s="89"/>
      <c r="CD55" s="89"/>
      <c r="CE55" s="89"/>
      <c r="CF55" s="51"/>
      <c r="CS55" s="89"/>
      <c r="CT55" s="89"/>
      <c r="CU55" s="89"/>
      <c r="CV55" s="51"/>
      <c r="DI55" s="89"/>
      <c r="DJ55" s="89"/>
      <c r="DK55" s="89"/>
      <c r="DL55" s="51"/>
      <c r="DY55" s="89"/>
      <c r="DZ55" s="89"/>
      <c r="EA55" s="89"/>
      <c r="EB55" s="51"/>
      <c r="EO55" s="89"/>
      <c r="EP55" s="89"/>
      <c r="EQ55" s="89"/>
      <c r="ER55" s="51"/>
      <c r="FE55" s="89"/>
      <c r="FF55" s="89"/>
      <c r="FG55" s="89"/>
      <c r="FH55" s="51"/>
      <c r="FU55" s="89"/>
      <c r="FV55" s="89"/>
      <c r="FW55" s="89"/>
      <c r="FX55" s="51"/>
      <c r="GK55" s="89"/>
      <c r="GL55" s="89"/>
      <c r="GM55" s="89"/>
      <c r="GN55" s="51"/>
      <c r="HA55" s="89"/>
      <c r="HB55" s="89"/>
      <c r="HC55" s="89"/>
      <c r="HD55" s="51"/>
      <c r="HQ55" s="89"/>
      <c r="HR55" s="89"/>
      <c r="HS55" s="89"/>
      <c r="HT55" s="51"/>
      <c r="IG55" s="89"/>
      <c r="IH55" s="89"/>
      <c r="II55" s="89"/>
      <c r="IJ55" s="51"/>
      <c r="IW55" s="89"/>
      <c r="IX55" s="89"/>
      <c r="IY55" s="89"/>
      <c r="IZ55" s="51"/>
      <c r="JM55" s="89"/>
      <c r="JN55" s="89"/>
      <c r="JO55" s="89"/>
      <c r="JP55" s="51"/>
      <c r="KC55" s="89"/>
      <c r="KD55" s="89"/>
      <c r="KE55" s="89"/>
      <c r="KF55" s="51"/>
      <c r="KS55" s="89"/>
      <c r="KT55" s="89"/>
      <c r="KU55" s="89"/>
      <c r="KV55" s="51"/>
      <c r="LI55" s="89"/>
      <c r="LJ55" s="89"/>
      <c r="LK55" s="89"/>
      <c r="LL55" s="51"/>
      <c r="LY55" s="89"/>
      <c r="LZ55" s="89"/>
      <c r="MA55" s="89"/>
      <c r="MB55" s="51"/>
      <c r="MO55" s="89"/>
      <c r="MP55" s="89"/>
      <c r="MQ55" s="89"/>
      <c r="MR55" s="51"/>
      <c r="NE55" s="89"/>
      <c r="NF55" s="89"/>
      <c r="NG55" s="89"/>
      <c r="NH55" s="51"/>
      <c r="NU55" s="89"/>
      <c r="NV55" s="89"/>
      <c r="NW55" s="89"/>
      <c r="NX55" s="51"/>
      <c r="OK55" s="89"/>
      <c r="OL55" s="89"/>
      <c r="OM55" s="89"/>
      <c r="ON55" s="51"/>
      <c r="PA55" s="89"/>
      <c r="PB55" s="89"/>
      <c r="PC55" s="89"/>
      <c r="PD55" s="51"/>
      <c r="PQ55" s="89"/>
      <c r="PR55" s="89"/>
      <c r="PS55" s="89"/>
      <c r="PT55" s="51"/>
      <c r="QG55" s="89"/>
      <c r="QH55" s="89"/>
      <c r="QI55" s="89"/>
      <c r="QJ55" s="51"/>
      <c r="QW55" s="89"/>
      <c r="QX55" s="89"/>
      <c r="QY55" s="89"/>
      <c r="QZ55" s="51"/>
      <c r="RM55" s="89"/>
      <c r="RN55" s="89"/>
      <c r="RO55" s="89"/>
      <c r="RP55" s="51"/>
      <c r="SC55" s="89"/>
      <c r="SD55" s="89"/>
      <c r="SE55" s="89"/>
      <c r="SF55" s="51"/>
      <c r="SS55" s="89"/>
      <c r="ST55" s="89"/>
      <c r="SU55" s="89"/>
      <c r="SV55" s="51"/>
      <c r="TI55" s="89"/>
      <c r="TJ55" s="89"/>
      <c r="TK55" s="89"/>
      <c r="TL55" s="51"/>
      <c r="TY55" s="89"/>
      <c r="TZ55" s="89"/>
      <c r="UA55" s="89"/>
      <c r="UB55" s="51"/>
      <c r="UO55" s="89"/>
      <c r="UP55" s="89"/>
      <c r="UQ55" s="89"/>
      <c r="UR55" s="51"/>
      <c r="VE55" s="89"/>
      <c r="VF55" s="89"/>
      <c r="VG55" s="89"/>
      <c r="VH55" s="51"/>
      <c r="VU55" s="89"/>
      <c r="VV55" s="89"/>
      <c r="VW55" s="89"/>
      <c r="VX55" s="51"/>
      <c r="WK55" s="89"/>
      <c r="WL55" s="89"/>
      <c r="WM55" s="89"/>
      <c r="WN55" s="51"/>
      <c r="XA55" s="89"/>
      <c r="XB55" s="89"/>
      <c r="XC55" s="89"/>
      <c r="XD55" s="51"/>
      <c r="XQ55" s="89"/>
      <c r="XR55" s="89"/>
      <c r="XS55" s="89"/>
      <c r="XT55" s="51"/>
      <c r="YG55" s="89"/>
      <c r="YH55" s="89"/>
      <c r="YI55" s="89"/>
      <c r="YJ55" s="51"/>
      <c r="YW55" s="89"/>
      <c r="YX55" s="89"/>
      <c r="YY55" s="89"/>
      <c r="YZ55" s="51"/>
      <c r="ZM55" s="89"/>
      <c r="ZN55" s="89"/>
      <c r="ZO55" s="89"/>
      <c r="ZP55" s="51"/>
      <c r="AAC55" s="89"/>
      <c r="AAD55" s="89"/>
      <c r="AAE55" s="89"/>
      <c r="AAF55" s="51"/>
      <c r="AAS55" s="89"/>
      <c r="AAT55" s="89"/>
      <c r="AAU55" s="89"/>
      <c r="AAV55" s="51"/>
      <c r="ABI55" s="89"/>
      <c r="ABJ55" s="89"/>
      <c r="ABK55" s="89"/>
      <c r="ABL55" s="51"/>
      <c r="ABY55" s="89"/>
      <c r="ABZ55" s="89"/>
      <c r="ACA55" s="89"/>
      <c r="ACB55" s="51"/>
      <c r="ACO55" s="89"/>
      <c r="ACP55" s="89"/>
      <c r="ACQ55" s="89"/>
      <c r="ACR55" s="51"/>
      <c r="ADE55" s="89"/>
      <c r="ADF55" s="89"/>
      <c r="ADG55" s="89"/>
      <c r="ADH55" s="51"/>
      <c r="ADU55" s="89"/>
      <c r="ADV55" s="89"/>
      <c r="ADW55" s="89"/>
      <c r="ADX55" s="51"/>
      <c r="AEK55" s="89"/>
      <c r="AEL55" s="89"/>
      <c r="AEM55" s="89"/>
      <c r="AEN55" s="51"/>
      <c r="AFA55" s="89"/>
      <c r="AFB55" s="89"/>
      <c r="AFC55" s="89"/>
      <c r="AFD55" s="51"/>
      <c r="AFQ55" s="89"/>
      <c r="AFR55" s="89"/>
      <c r="AFS55" s="89"/>
      <c r="AFT55" s="51"/>
      <c r="AGG55" s="89"/>
      <c r="AGH55" s="89"/>
      <c r="AGI55" s="89"/>
      <c r="AGJ55" s="51"/>
      <c r="AGW55" s="89"/>
      <c r="AGX55" s="89"/>
      <c r="AGY55" s="89"/>
      <c r="AGZ55" s="51"/>
      <c r="AHM55" s="89"/>
      <c r="AHN55" s="89"/>
      <c r="AHO55" s="89"/>
      <c r="AHP55" s="51"/>
      <c r="AIC55" s="89"/>
      <c r="AID55" s="89"/>
      <c r="AIE55" s="89"/>
      <c r="AIF55" s="51"/>
      <c r="AIS55" s="89"/>
      <c r="AIT55" s="89"/>
      <c r="AIU55" s="89"/>
      <c r="AIV55" s="51"/>
      <c r="AJI55" s="89"/>
      <c r="AJJ55" s="89"/>
      <c r="AJK55" s="89"/>
      <c r="AJL55" s="51"/>
      <c r="AJY55" s="89"/>
      <c r="AJZ55" s="89"/>
      <c r="AKA55" s="89"/>
      <c r="AKB55" s="51"/>
      <c r="AKO55" s="89"/>
      <c r="AKP55" s="89"/>
      <c r="AKQ55" s="89"/>
      <c r="AKR55" s="51"/>
      <c r="ALE55" s="89"/>
      <c r="ALF55" s="89"/>
      <c r="ALG55" s="89"/>
      <c r="ALH55" s="51"/>
      <c r="ALU55" s="89"/>
      <c r="ALV55" s="89"/>
      <c r="ALW55" s="89"/>
      <c r="ALX55" s="51"/>
      <c r="AMK55" s="89"/>
      <c r="AML55" s="89"/>
      <c r="AMM55" s="89"/>
      <c r="AMN55" s="51"/>
      <c r="ANA55" s="89"/>
      <c r="ANB55" s="89"/>
      <c r="ANC55" s="89"/>
      <c r="AND55" s="51"/>
      <c r="ANQ55" s="89"/>
      <c r="ANR55" s="89"/>
      <c r="ANS55" s="89"/>
      <c r="ANT55" s="51"/>
      <c r="AOG55" s="89"/>
      <c r="AOH55" s="89"/>
      <c r="AOI55" s="89"/>
      <c r="AOJ55" s="51"/>
      <c r="AOW55" s="89"/>
      <c r="AOX55" s="89"/>
      <c r="AOY55" s="89"/>
      <c r="AOZ55" s="51"/>
      <c r="APM55" s="89"/>
      <c r="APN55" s="89"/>
      <c r="APO55" s="89"/>
      <c r="APP55" s="51"/>
      <c r="AQC55" s="89"/>
      <c r="AQD55" s="89"/>
      <c r="AQE55" s="89"/>
      <c r="AQF55" s="51"/>
      <c r="AQS55" s="89"/>
      <c r="AQT55" s="89"/>
      <c r="AQU55" s="89"/>
      <c r="AQV55" s="51"/>
      <c r="ARI55" s="89"/>
      <c r="ARJ55" s="89"/>
      <c r="ARK55" s="89"/>
      <c r="ARL55" s="51"/>
      <c r="ARY55" s="89"/>
      <c r="ARZ55" s="89"/>
      <c r="ASA55" s="89"/>
      <c r="ASB55" s="51"/>
      <c r="ASO55" s="89"/>
      <c r="ASP55" s="89"/>
      <c r="ASQ55" s="89"/>
      <c r="ASR55" s="51"/>
      <c r="ATE55" s="89"/>
      <c r="ATF55" s="89"/>
      <c r="ATG55" s="89"/>
      <c r="ATH55" s="51"/>
      <c r="ATU55" s="89"/>
      <c r="ATV55" s="89"/>
      <c r="ATW55" s="89"/>
      <c r="ATX55" s="51"/>
      <c r="AUK55" s="89"/>
      <c r="AUL55" s="89"/>
      <c r="AUM55" s="89"/>
      <c r="AUN55" s="51"/>
      <c r="AVA55" s="89"/>
      <c r="AVB55" s="89"/>
      <c r="AVC55" s="89"/>
      <c r="AVD55" s="51"/>
      <c r="AVQ55" s="89"/>
      <c r="AVR55" s="89"/>
      <c r="AVS55" s="89"/>
      <c r="AVT55" s="51"/>
      <c r="AWG55" s="89"/>
      <c r="AWH55" s="89"/>
      <c r="AWI55" s="89"/>
      <c r="AWJ55" s="51"/>
      <c r="AWW55" s="89"/>
      <c r="AWX55" s="89"/>
      <c r="AWY55" s="89"/>
      <c r="AWZ55" s="51"/>
      <c r="AXM55" s="89"/>
      <c r="AXN55" s="89"/>
      <c r="AXO55" s="89"/>
      <c r="AXP55" s="51"/>
      <c r="AYC55" s="89"/>
      <c r="AYD55" s="89"/>
      <c r="AYE55" s="89"/>
      <c r="AYF55" s="51"/>
      <c r="AYS55" s="89"/>
      <c r="AYT55" s="89"/>
      <c r="AYU55" s="89"/>
      <c r="AYV55" s="51"/>
      <c r="AZI55" s="89"/>
      <c r="AZJ55" s="89"/>
      <c r="AZK55" s="89"/>
      <c r="AZL55" s="51"/>
      <c r="AZY55" s="89"/>
      <c r="AZZ55" s="89"/>
      <c r="BAA55" s="89"/>
      <c r="BAB55" s="51"/>
      <c r="BAO55" s="89"/>
      <c r="BAP55" s="89"/>
      <c r="BAQ55" s="89"/>
      <c r="BAR55" s="51"/>
      <c r="BBE55" s="89"/>
      <c r="BBF55" s="89"/>
      <c r="BBG55" s="89"/>
      <c r="BBH55" s="51"/>
      <c r="BBU55" s="89"/>
      <c r="BBV55" s="89"/>
      <c r="BBW55" s="89"/>
      <c r="BBX55" s="51"/>
      <c r="BCK55" s="89"/>
      <c r="BCL55" s="89"/>
      <c r="BCM55" s="89"/>
      <c r="BCN55" s="51"/>
      <c r="BDA55" s="89"/>
      <c r="BDB55" s="89"/>
      <c r="BDC55" s="89"/>
      <c r="BDD55" s="51"/>
      <c r="BDQ55" s="89"/>
      <c r="BDR55" s="89"/>
      <c r="BDS55" s="89"/>
      <c r="BDT55" s="51"/>
      <c r="BEG55" s="89"/>
      <c r="BEH55" s="89"/>
      <c r="BEI55" s="89"/>
      <c r="BEJ55" s="51"/>
      <c r="BEW55" s="89"/>
      <c r="BEX55" s="89"/>
      <c r="BEY55" s="89"/>
      <c r="BEZ55" s="51"/>
      <c r="BFM55" s="89"/>
      <c r="BFN55" s="89"/>
      <c r="BFO55" s="89"/>
      <c r="BFP55" s="51"/>
      <c r="BGC55" s="89"/>
      <c r="BGD55" s="89"/>
      <c r="BGE55" s="89"/>
      <c r="BGF55" s="51"/>
      <c r="BGS55" s="89"/>
      <c r="BGT55" s="89"/>
      <c r="BGU55" s="89"/>
      <c r="BGV55" s="51"/>
      <c r="BHI55" s="89"/>
      <c r="BHJ55" s="89"/>
      <c r="BHK55" s="89"/>
      <c r="BHL55" s="51"/>
      <c r="BHY55" s="89"/>
      <c r="BHZ55" s="89"/>
      <c r="BIA55" s="89"/>
      <c r="BIB55" s="51"/>
      <c r="BIO55" s="89"/>
      <c r="BIP55" s="89"/>
      <c r="BIQ55" s="89"/>
      <c r="BIR55" s="51"/>
      <c r="BJE55" s="89"/>
      <c r="BJF55" s="89"/>
      <c r="BJG55" s="89"/>
      <c r="BJH55" s="51"/>
      <c r="BJU55" s="89"/>
      <c r="BJV55" s="89"/>
      <c r="BJW55" s="89"/>
      <c r="BJX55" s="51"/>
      <c r="BKK55" s="89"/>
      <c r="BKL55" s="89"/>
      <c r="BKM55" s="89"/>
      <c r="BKN55" s="51"/>
      <c r="BLA55" s="89"/>
      <c r="BLB55" s="89"/>
      <c r="BLC55" s="89"/>
      <c r="BLD55" s="51"/>
      <c r="BLQ55" s="89"/>
      <c r="BLR55" s="89"/>
      <c r="BLS55" s="89"/>
      <c r="BLT55" s="51"/>
      <c r="BMG55" s="89"/>
      <c r="BMH55" s="89"/>
      <c r="BMI55" s="89"/>
      <c r="BMJ55" s="51"/>
      <c r="BMW55" s="89"/>
      <c r="BMX55" s="89"/>
      <c r="BMY55" s="89"/>
      <c r="BMZ55" s="51"/>
      <c r="BNM55" s="89"/>
      <c r="BNN55" s="89"/>
      <c r="BNO55" s="89"/>
      <c r="BNP55" s="51"/>
      <c r="BOC55" s="89"/>
      <c r="BOD55" s="89"/>
      <c r="BOE55" s="89"/>
      <c r="BOF55" s="51"/>
      <c r="BOS55" s="89"/>
      <c r="BOT55" s="89"/>
      <c r="BOU55" s="89"/>
      <c r="BOV55" s="51"/>
      <c r="BPI55" s="89"/>
      <c r="BPJ55" s="89"/>
      <c r="BPK55" s="89"/>
      <c r="BPL55" s="51"/>
      <c r="BPY55" s="89"/>
      <c r="BPZ55" s="89"/>
      <c r="BQA55" s="89"/>
      <c r="BQB55" s="51"/>
      <c r="BQO55" s="89"/>
      <c r="BQP55" s="89"/>
      <c r="BQQ55" s="89"/>
      <c r="BQR55" s="51"/>
      <c r="BRE55" s="89"/>
      <c r="BRF55" s="89"/>
      <c r="BRG55" s="89"/>
      <c r="BRH55" s="51"/>
      <c r="BRU55" s="89"/>
      <c r="BRV55" s="89"/>
      <c r="BRW55" s="89"/>
      <c r="BRX55" s="51"/>
      <c r="BSK55" s="89"/>
      <c r="BSL55" s="89"/>
      <c r="BSM55" s="89"/>
      <c r="BSN55" s="51"/>
      <c r="BTA55" s="89"/>
      <c r="BTB55" s="89"/>
      <c r="BTC55" s="89"/>
      <c r="BTD55" s="51"/>
      <c r="BTQ55" s="89"/>
      <c r="BTR55" s="89"/>
      <c r="BTS55" s="89"/>
      <c r="BTT55" s="51"/>
      <c r="BUG55" s="89"/>
      <c r="BUH55" s="89"/>
      <c r="BUI55" s="89"/>
      <c r="BUJ55" s="51"/>
      <c r="BUW55" s="89"/>
      <c r="BUX55" s="89"/>
      <c r="BUY55" s="89"/>
      <c r="BUZ55" s="51"/>
      <c r="BVM55" s="89"/>
      <c r="BVN55" s="89"/>
      <c r="BVO55" s="89"/>
      <c r="BVP55" s="51"/>
      <c r="BWC55" s="89"/>
      <c r="BWD55" s="89"/>
      <c r="BWE55" s="89"/>
      <c r="BWF55" s="51"/>
      <c r="BWS55" s="89"/>
      <c r="BWT55" s="89"/>
      <c r="BWU55" s="89"/>
      <c r="BWV55" s="51"/>
      <c r="BXI55" s="89"/>
      <c r="BXJ55" s="89"/>
      <c r="BXK55" s="89"/>
      <c r="BXL55" s="51"/>
      <c r="BXY55" s="89"/>
      <c r="BXZ55" s="89"/>
      <c r="BYA55" s="89"/>
      <c r="BYB55" s="51"/>
      <c r="BYO55" s="89"/>
      <c r="BYP55" s="89"/>
      <c r="BYQ55" s="89"/>
      <c r="BYR55" s="51"/>
      <c r="BZE55" s="89"/>
      <c r="BZF55" s="89"/>
      <c r="BZG55" s="89"/>
      <c r="BZH55" s="51"/>
      <c r="BZU55" s="89"/>
      <c r="BZV55" s="89"/>
      <c r="BZW55" s="89"/>
      <c r="BZX55" s="51"/>
      <c r="CAK55" s="89"/>
      <c r="CAL55" s="89"/>
      <c r="CAM55" s="89"/>
      <c r="CAN55" s="51"/>
      <c r="CBA55" s="89"/>
      <c r="CBB55" s="89"/>
      <c r="CBC55" s="89"/>
      <c r="CBD55" s="51"/>
      <c r="CBQ55" s="89"/>
      <c r="CBR55" s="89"/>
      <c r="CBS55" s="89"/>
      <c r="CBT55" s="51"/>
      <c r="CCG55" s="89"/>
      <c r="CCH55" s="89"/>
      <c r="CCI55" s="89"/>
      <c r="CCJ55" s="51"/>
      <c r="CCW55" s="89"/>
      <c r="CCX55" s="89"/>
      <c r="CCY55" s="89"/>
      <c r="CCZ55" s="51"/>
      <c r="CDM55" s="89"/>
      <c r="CDN55" s="89"/>
      <c r="CDO55" s="89"/>
      <c r="CDP55" s="51"/>
      <c r="CEC55" s="89"/>
      <c r="CED55" s="89"/>
      <c r="CEE55" s="89"/>
      <c r="CEF55" s="51"/>
      <c r="CES55" s="89"/>
      <c r="CET55" s="89"/>
      <c r="CEU55" s="89"/>
      <c r="CEV55" s="51"/>
      <c r="CFI55" s="89"/>
      <c r="CFJ55" s="89"/>
      <c r="CFK55" s="89"/>
      <c r="CFL55" s="51"/>
      <c r="CFY55" s="89"/>
      <c r="CFZ55" s="89"/>
      <c r="CGA55" s="89"/>
      <c r="CGB55" s="51"/>
      <c r="CGO55" s="89"/>
      <c r="CGP55" s="89"/>
      <c r="CGQ55" s="89"/>
      <c r="CGR55" s="51"/>
      <c r="CHE55" s="89"/>
      <c r="CHF55" s="89"/>
      <c r="CHG55" s="89"/>
      <c r="CHH55" s="51"/>
      <c r="CHU55" s="89"/>
      <c r="CHV55" s="89"/>
      <c r="CHW55" s="89"/>
      <c r="CHX55" s="51"/>
      <c r="CIK55" s="89"/>
      <c r="CIL55" s="89"/>
      <c r="CIM55" s="89"/>
      <c r="CIN55" s="51"/>
      <c r="CJA55" s="89"/>
      <c r="CJB55" s="89"/>
      <c r="CJC55" s="89"/>
      <c r="CJD55" s="51"/>
      <c r="CJQ55" s="89"/>
      <c r="CJR55" s="89"/>
      <c r="CJS55" s="89"/>
      <c r="CJT55" s="51"/>
      <c r="CKG55" s="89"/>
      <c r="CKH55" s="89"/>
      <c r="CKI55" s="89"/>
      <c r="CKJ55" s="51"/>
      <c r="CKW55" s="89"/>
      <c r="CKX55" s="89"/>
      <c r="CKY55" s="89"/>
      <c r="CKZ55" s="51"/>
      <c r="CLM55" s="89"/>
      <c r="CLN55" s="89"/>
      <c r="CLO55" s="89"/>
      <c r="CLP55" s="51"/>
      <c r="CMC55" s="89"/>
      <c r="CMD55" s="89"/>
      <c r="CME55" s="89"/>
      <c r="CMF55" s="51"/>
      <c r="CMS55" s="89"/>
      <c r="CMT55" s="89"/>
      <c r="CMU55" s="89"/>
      <c r="CMV55" s="51"/>
      <c r="CNI55" s="89"/>
      <c r="CNJ55" s="89"/>
      <c r="CNK55" s="89"/>
      <c r="CNL55" s="51"/>
      <c r="CNY55" s="89"/>
      <c r="CNZ55" s="89"/>
      <c r="COA55" s="89"/>
      <c r="COB55" s="51"/>
      <c r="COO55" s="89"/>
      <c r="COP55" s="89"/>
      <c r="COQ55" s="89"/>
      <c r="COR55" s="51"/>
      <c r="CPE55" s="89"/>
      <c r="CPF55" s="89"/>
      <c r="CPG55" s="89"/>
      <c r="CPH55" s="51"/>
      <c r="CPU55" s="89"/>
      <c r="CPV55" s="89"/>
      <c r="CPW55" s="89"/>
      <c r="CPX55" s="51"/>
      <c r="CQK55" s="89"/>
      <c r="CQL55" s="89"/>
      <c r="CQM55" s="89"/>
      <c r="CQN55" s="51"/>
      <c r="CRA55" s="89"/>
      <c r="CRB55" s="89"/>
      <c r="CRC55" s="89"/>
      <c r="CRD55" s="51"/>
      <c r="CRQ55" s="89"/>
      <c r="CRR55" s="89"/>
      <c r="CRS55" s="89"/>
      <c r="CRT55" s="51"/>
      <c r="CSG55" s="89"/>
      <c r="CSH55" s="89"/>
      <c r="CSI55" s="89"/>
      <c r="CSJ55" s="51"/>
      <c r="CSW55" s="89"/>
      <c r="CSX55" s="89"/>
      <c r="CSY55" s="89"/>
      <c r="CSZ55" s="51"/>
      <c r="CTM55" s="89"/>
      <c r="CTN55" s="89"/>
      <c r="CTO55" s="89"/>
      <c r="CTP55" s="51"/>
      <c r="CUC55" s="89"/>
      <c r="CUD55" s="89"/>
      <c r="CUE55" s="89"/>
      <c r="CUF55" s="51"/>
      <c r="CUS55" s="89"/>
      <c r="CUT55" s="89"/>
      <c r="CUU55" s="89"/>
      <c r="CUV55" s="51"/>
      <c r="CVI55" s="89"/>
      <c r="CVJ55" s="89"/>
      <c r="CVK55" s="89"/>
      <c r="CVL55" s="51"/>
      <c r="CVY55" s="89"/>
      <c r="CVZ55" s="89"/>
      <c r="CWA55" s="89"/>
      <c r="CWB55" s="51"/>
      <c r="CWO55" s="89"/>
      <c r="CWP55" s="89"/>
      <c r="CWQ55" s="89"/>
      <c r="CWR55" s="51"/>
      <c r="CXE55" s="89"/>
      <c r="CXF55" s="89"/>
      <c r="CXG55" s="89"/>
      <c r="CXH55" s="51"/>
      <c r="CXU55" s="89"/>
      <c r="CXV55" s="89"/>
      <c r="CXW55" s="89"/>
      <c r="CXX55" s="51"/>
      <c r="CYK55" s="89"/>
      <c r="CYL55" s="89"/>
      <c r="CYM55" s="89"/>
      <c r="CYN55" s="51"/>
      <c r="CZA55" s="89"/>
      <c r="CZB55" s="89"/>
      <c r="CZC55" s="89"/>
      <c r="CZD55" s="51"/>
      <c r="CZQ55" s="89"/>
      <c r="CZR55" s="89"/>
      <c r="CZS55" s="89"/>
      <c r="CZT55" s="51"/>
      <c r="DAG55" s="89"/>
      <c r="DAH55" s="89"/>
      <c r="DAI55" s="89"/>
      <c r="DAJ55" s="51"/>
      <c r="DAW55" s="89"/>
      <c r="DAX55" s="89"/>
      <c r="DAY55" s="89"/>
      <c r="DAZ55" s="51"/>
      <c r="DBM55" s="89"/>
      <c r="DBN55" s="89"/>
      <c r="DBO55" s="89"/>
      <c r="DBP55" s="51"/>
      <c r="DCC55" s="89"/>
      <c r="DCD55" s="89"/>
      <c r="DCE55" s="89"/>
      <c r="DCF55" s="51"/>
      <c r="DCS55" s="89"/>
      <c r="DCT55" s="89"/>
      <c r="DCU55" s="89"/>
      <c r="DCV55" s="51"/>
      <c r="DDI55" s="89"/>
      <c r="DDJ55" s="89"/>
      <c r="DDK55" s="89"/>
      <c r="DDL55" s="51"/>
      <c r="DDY55" s="89"/>
      <c r="DDZ55" s="89"/>
      <c r="DEA55" s="89"/>
      <c r="DEB55" s="51"/>
      <c r="DEO55" s="89"/>
      <c r="DEP55" s="89"/>
      <c r="DEQ55" s="89"/>
      <c r="DER55" s="51"/>
      <c r="DFE55" s="89"/>
      <c r="DFF55" s="89"/>
      <c r="DFG55" s="89"/>
      <c r="DFH55" s="51"/>
      <c r="DFU55" s="89"/>
      <c r="DFV55" s="89"/>
      <c r="DFW55" s="89"/>
      <c r="DFX55" s="51"/>
      <c r="DGK55" s="89"/>
      <c r="DGL55" s="89"/>
      <c r="DGM55" s="89"/>
      <c r="DGN55" s="51"/>
      <c r="DHA55" s="89"/>
      <c r="DHB55" s="89"/>
      <c r="DHC55" s="89"/>
      <c r="DHD55" s="51"/>
      <c r="DHQ55" s="89"/>
      <c r="DHR55" s="89"/>
      <c r="DHS55" s="89"/>
      <c r="DHT55" s="51"/>
      <c r="DIG55" s="89"/>
      <c r="DIH55" s="89"/>
      <c r="DII55" s="89"/>
      <c r="DIJ55" s="51"/>
      <c r="DIW55" s="89"/>
      <c r="DIX55" s="89"/>
      <c r="DIY55" s="89"/>
      <c r="DIZ55" s="51"/>
      <c r="DJM55" s="89"/>
      <c r="DJN55" s="89"/>
      <c r="DJO55" s="89"/>
      <c r="DJP55" s="51"/>
      <c r="DKC55" s="89"/>
      <c r="DKD55" s="89"/>
      <c r="DKE55" s="89"/>
      <c r="DKF55" s="51"/>
      <c r="DKS55" s="89"/>
      <c r="DKT55" s="89"/>
      <c r="DKU55" s="89"/>
      <c r="DKV55" s="51"/>
      <c r="DLI55" s="89"/>
      <c r="DLJ55" s="89"/>
      <c r="DLK55" s="89"/>
      <c r="DLL55" s="51"/>
      <c r="DLY55" s="89"/>
      <c r="DLZ55" s="89"/>
      <c r="DMA55" s="89"/>
      <c r="DMB55" s="51"/>
      <c r="DMO55" s="89"/>
      <c r="DMP55" s="89"/>
      <c r="DMQ55" s="89"/>
      <c r="DMR55" s="51"/>
      <c r="DNE55" s="89"/>
      <c r="DNF55" s="89"/>
      <c r="DNG55" s="89"/>
      <c r="DNH55" s="51"/>
      <c r="DNU55" s="89"/>
      <c r="DNV55" s="89"/>
      <c r="DNW55" s="89"/>
      <c r="DNX55" s="51"/>
      <c r="DOK55" s="89"/>
      <c r="DOL55" s="89"/>
      <c r="DOM55" s="89"/>
      <c r="DON55" s="51"/>
      <c r="DPA55" s="89"/>
      <c r="DPB55" s="89"/>
      <c r="DPC55" s="89"/>
      <c r="DPD55" s="51"/>
      <c r="DPQ55" s="89"/>
      <c r="DPR55" s="89"/>
      <c r="DPS55" s="89"/>
      <c r="DPT55" s="51"/>
      <c r="DQG55" s="89"/>
      <c r="DQH55" s="89"/>
      <c r="DQI55" s="89"/>
      <c r="DQJ55" s="51"/>
      <c r="DQW55" s="89"/>
      <c r="DQX55" s="89"/>
      <c r="DQY55" s="89"/>
      <c r="DQZ55" s="51"/>
      <c r="DRM55" s="89"/>
      <c r="DRN55" s="89"/>
      <c r="DRO55" s="89"/>
      <c r="DRP55" s="51"/>
      <c r="DSC55" s="89"/>
      <c r="DSD55" s="89"/>
      <c r="DSE55" s="89"/>
      <c r="DSF55" s="51"/>
      <c r="DSS55" s="89"/>
      <c r="DST55" s="89"/>
      <c r="DSU55" s="89"/>
      <c r="DSV55" s="51"/>
      <c r="DTI55" s="89"/>
      <c r="DTJ55" s="89"/>
      <c r="DTK55" s="89"/>
      <c r="DTL55" s="51"/>
      <c r="DTY55" s="89"/>
      <c r="DTZ55" s="89"/>
      <c r="DUA55" s="89"/>
      <c r="DUB55" s="51"/>
      <c r="DUO55" s="89"/>
      <c r="DUP55" s="89"/>
      <c r="DUQ55" s="89"/>
      <c r="DUR55" s="51"/>
      <c r="DVE55" s="89"/>
      <c r="DVF55" s="89"/>
      <c r="DVG55" s="89"/>
      <c r="DVH55" s="51"/>
      <c r="DVU55" s="89"/>
      <c r="DVV55" s="89"/>
      <c r="DVW55" s="89"/>
      <c r="DVX55" s="51"/>
      <c r="DWK55" s="89"/>
      <c r="DWL55" s="89"/>
      <c r="DWM55" s="89"/>
      <c r="DWN55" s="51"/>
      <c r="DXA55" s="89"/>
      <c r="DXB55" s="89"/>
      <c r="DXC55" s="89"/>
      <c r="DXD55" s="51"/>
      <c r="DXQ55" s="89"/>
      <c r="DXR55" s="89"/>
      <c r="DXS55" s="89"/>
      <c r="DXT55" s="51"/>
      <c r="DYG55" s="89"/>
      <c r="DYH55" s="89"/>
      <c r="DYI55" s="89"/>
      <c r="DYJ55" s="51"/>
      <c r="DYW55" s="89"/>
      <c r="DYX55" s="89"/>
      <c r="DYY55" s="89"/>
      <c r="DYZ55" s="51"/>
      <c r="DZM55" s="89"/>
      <c r="DZN55" s="89"/>
      <c r="DZO55" s="89"/>
      <c r="DZP55" s="51"/>
      <c r="EAC55" s="89"/>
      <c r="EAD55" s="89"/>
      <c r="EAE55" s="89"/>
      <c r="EAF55" s="51"/>
      <c r="EAS55" s="89"/>
      <c r="EAT55" s="89"/>
      <c r="EAU55" s="89"/>
      <c r="EAV55" s="51"/>
      <c r="EBI55" s="89"/>
      <c r="EBJ55" s="89"/>
      <c r="EBK55" s="89"/>
      <c r="EBL55" s="51"/>
      <c r="EBY55" s="89"/>
      <c r="EBZ55" s="89"/>
      <c r="ECA55" s="89"/>
      <c r="ECB55" s="51"/>
      <c r="ECO55" s="89"/>
      <c r="ECP55" s="89"/>
      <c r="ECQ55" s="89"/>
      <c r="ECR55" s="51"/>
      <c r="EDE55" s="89"/>
      <c r="EDF55" s="89"/>
      <c r="EDG55" s="89"/>
      <c r="EDH55" s="51"/>
      <c r="EDU55" s="89"/>
      <c r="EDV55" s="89"/>
      <c r="EDW55" s="89"/>
      <c r="EDX55" s="51"/>
      <c r="EEK55" s="89"/>
      <c r="EEL55" s="89"/>
      <c r="EEM55" s="89"/>
      <c r="EEN55" s="51"/>
      <c r="EFA55" s="89"/>
      <c r="EFB55" s="89"/>
      <c r="EFC55" s="89"/>
      <c r="EFD55" s="51"/>
      <c r="EFQ55" s="89"/>
      <c r="EFR55" s="89"/>
      <c r="EFS55" s="89"/>
      <c r="EFT55" s="51"/>
      <c r="EGG55" s="89"/>
      <c r="EGH55" s="89"/>
      <c r="EGI55" s="89"/>
      <c r="EGJ55" s="51"/>
      <c r="EGW55" s="89"/>
      <c r="EGX55" s="89"/>
      <c r="EGY55" s="89"/>
      <c r="EGZ55" s="51"/>
      <c r="EHM55" s="89"/>
      <c r="EHN55" s="89"/>
      <c r="EHO55" s="89"/>
      <c r="EHP55" s="51"/>
      <c r="EIC55" s="89"/>
      <c r="EID55" s="89"/>
      <c r="EIE55" s="89"/>
      <c r="EIF55" s="51"/>
      <c r="EIS55" s="89"/>
      <c r="EIT55" s="89"/>
      <c r="EIU55" s="89"/>
      <c r="EIV55" s="51"/>
      <c r="EJI55" s="89"/>
      <c r="EJJ55" s="89"/>
      <c r="EJK55" s="89"/>
      <c r="EJL55" s="51"/>
      <c r="EJY55" s="89"/>
      <c r="EJZ55" s="89"/>
      <c r="EKA55" s="89"/>
      <c r="EKB55" s="51"/>
      <c r="EKO55" s="89"/>
      <c r="EKP55" s="89"/>
      <c r="EKQ55" s="89"/>
      <c r="EKR55" s="51"/>
      <c r="ELE55" s="89"/>
      <c r="ELF55" s="89"/>
      <c r="ELG55" s="89"/>
      <c r="ELH55" s="51"/>
      <c r="ELU55" s="89"/>
      <c r="ELV55" s="89"/>
      <c r="ELW55" s="89"/>
      <c r="ELX55" s="51"/>
      <c r="EMK55" s="89"/>
      <c r="EML55" s="89"/>
      <c r="EMM55" s="89"/>
      <c r="EMN55" s="51"/>
      <c r="ENA55" s="89"/>
      <c r="ENB55" s="89"/>
      <c r="ENC55" s="89"/>
      <c r="END55" s="51"/>
      <c r="ENQ55" s="89"/>
      <c r="ENR55" s="89"/>
      <c r="ENS55" s="89"/>
      <c r="ENT55" s="51"/>
      <c r="EOG55" s="89"/>
      <c r="EOH55" s="89"/>
      <c r="EOI55" s="89"/>
      <c r="EOJ55" s="51"/>
      <c r="EOW55" s="89"/>
      <c r="EOX55" s="89"/>
      <c r="EOY55" s="89"/>
      <c r="EOZ55" s="51"/>
      <c r="EPM55" s="89"/>
      <c r="EPN55" s="89"/>
      <c r="EPO55" s="89"/>
      <c r="EPP55" s="51"/>
      <c r="EQC55" s="89"/>
      <c r="EQD55" s="89"/>
      <c r="EQE55" s="89"/>
      <c r="EQF55" s="51"/>
      <c r="EQS55" s="89"/>
      <c r="EQT55" s="89"/>
      <c r="EQU55" s="89"/>
      <c r="EQV55" s="51"/>
      <c r="ERI55" s="89"/>
      <c r="ERJ55" s="89"/>
      <c r="ERK55" s="89"/>
      <c r="ERL55" s="51"/>
      <c r="ERY55" s="89"/>
      <c r="ERZ55" s="89"/>
      <c r="ESA55" s="89"/>
      <c r="ESB55" s="51"/>
      <c r="ESO55" s="89"/>
      <c r="ESP55" s="89"/>
      <c r="ESQ55" s="89"/>
      <c r="ESR55" s="51"/>
      <c r="ETE55" s="89"/>
      <c r="ETF55" s="89"/>
      <c r="ETG55" s="89"/>
      <c r="ETH55" s="51"/>
      <c r="ETU55" s="89"/>
      <c r="ETV55" s="89"/>
      <c r="ETW55" s="89"/>
      <c r="ETX55" s="51"/>
      <c r="EUK55" s="89"/>
      <c r="EUL55" s="89"/>
      <c r="EUM55" s="89"/>
      <c r="EUN55" s="51"/>
      <c r="EVA55" s="89"/>
      <c r="EVB55" s="89"/>
      <c r="EVC55" s="89"/>
      <c r="EVD55" s="51"/>
      <c r="EVQ55" s="89"/>
      <c r="EVR55" s="89"/>
      <c r="EVS55" s="89"/>
      <c r="EVT55" s="51"/>
      <c r="EWG55" s="89"/>
      <c r="EWH55" s="89"/>
      <c r="EWI55" s="89"/>
      <c r="EWJ55" s="51"/>
      <c r="EWW55" s="89"/>
      <c r="EWX55" s="89"/>
      <c r="EWY55" s="89"/>
      <c r="EWZ55" s="51"/>
      <c r="EXM55" s="89"/>
      <c r="EXN55" s="89"/>
      <c r="EXO55" s="89"/>
      <c r="EXP55" s="51"/>
      <c r="EYC55" s="89"/>
      <c r="EYD55" s="89"/>
      <c r="EYE55" s="89"/>
      <c r="EYF55" s="51"/>
      <c r="EYS55" s="89"/>
      <c r="EYT55" s="89"/>
      <c r="EYU55" s="89"/>
      <c r="EYV55" s="51"/>
      <c r="EZI55" s="89"/>
      <c r="EZJ55" s="89"/>
      <c r="EZK55" s="89"/>
      <c r="EZL55" s="51"/>
      <c r="EZY55" s="89"/>
      <c r="EZZ55" s="89"/>
      <c r="FAA55" s="89"/>
      <c r="FAB55" s="51"/>
      <c r="FAO55" s="89"/>
      <c r="FAP55" s="89"/>
      <c r="FAQ55" s="89"/>
      <c r="FAR55" s="51"/>
      <c r="FBE55" s="89"/>
      <c r="FBF55" s="89"/>
      <c r="FBG55" s="89"/>
      <c r="FBH55" s="51"/>
      <c r="FBU55" s="89"/>
      <c r="FBV55" s="89"/>
      <c r="FBW55" s="89"/>
      <c r="FBX55" s="51"/>
      <c r="FCK55" s="89"/>
      <c r="FCL55" s="89"/>
      <c r="FCM55" s="89"/>
      <c r="FCN55" s="51"/>
      <c r="FDA55" s="89"/>
      <c r="FDB55" s="89"/>
      <c r="FDC55" s="89"/>
      <c r="FDD55" s="51"/>
      <c r="FDQ55" s="89"/>
      <c r="FDR55" s="89"/>
      <c r="FDS55" s="89"/>
      <c r="FDT55" s="51"/>
      <c r="FEG55" s="89"/>
      <c r="FEH55" s="89"/>
      <c r="FEI55" s="89"/>
      <c r="FEJ55" s="51"/>
      <c r="FEW55" s="89"/>
      <c r="FEX55" s="89"/>
      <c r="FEY55" s="89"/>
      <c r="FEZ55" s="51"/>
      <c r="FFM55" s="89"/>
      <c r="FFN55" s="89"/>
      <c r="FFO55" s="89"/>
      <c r="FFP55" s="51"/>
      <c r="FGC55" s="89"/>
      <c r="FGD55" s="89"/>
      <c r="FGE55" s="89"/>
      <c r="FGF55" s="51"/>
      <c r="FGS55" s="89"/>
      <c r="FGT55" s="89"/>
      <c r="FGU55" s="89"/>
      <c r="FGV55" s="51"/>
      <c r="FHI55" s="89"/>
      <c r="FHJ55" s="89"/>
      <c r="FHK55" s="89"/>
      <c r="FHL55" s="51"/>
      <c r="FHY55" s="89"/>
      <c r="FHZ55" s="89"/>
      <c r="FIA55" s="89"/>
      <c r="FIB55" s="51"/>
      <c r="FIO55" s="89"/>
      <c r="FIP55" s="89"/>
      <c r="FIQ55" s="89"/>
      <c r="FIR55" s="51"/>
      <c r="FJE55" s="89"/>
      <c r="FJF55" s="89"/>
      <c r="FJG55" s="89"/>
      <c r="FJH55" s="51"/>
      <c r="FJU55" s="89"/>
      <c r="FJV55" s="89"/>
      <c r="FJW55" s="89"/>
      <c r="FJX55" s="51"/>
      <c r="FKK55" s="89"/>
      <c r="FKL55" s="89"/>
      <c r="FKM55" s="89"/>
      <c r="FKN55" s="51"/>
      <c r="FLA55" s="89"/>
      <c r="FLB55" s="89"/>
      <c r="FLC55" s="89"/>
      <c r="FLD55" s="51"/>
      <c r="FLQ55" s="89"/>
      <c r="FLR55" s="89"/>
      <c r="FLS55" s="89"/>
      <c r="FLT55" s="51"/>
      <c r="FMG55" s="89"/>
      <c r="FMH55" s="89"/>
      <c r="FMI55" s="89"/>
      <c r="FMJ55" s="51"/>
      <c r="FMW55" s="89"/>
      <c r="FMX55" s="89"/>
      <c r="FMY55" s="89"/>
      <c r="FMZ55" s="51"/>
      <c r="FNM55" s="89"/>
      <c r="FNN55" s="89"/>
      <c r="FNO55" s="89"/>
      <c r="FNP55" s="51"/>
      <c r="FOC55" s="89"/>
      <c r="FOD55" s="89"/>
      <c r="FOE55" s="89"/>
      <c r="FOF55" s="51"/>
      <c r="FOS55" s="89"/>
      <c r="FOT55" s="89"/>
      <c r="FOU55" s="89"/>
      <c r="FOV55" s="51"/>
      <c r="FPI55" s="89"/>
      <c r="FPJ55" s="89"/>
      <c r="FPK55" s="89"/>
      <c r="FPL55" s="51"/>
      <c r="FPY55" s="89"/>
      <c r="FPZ55" s="89"/>
      <c r="FQA55" s="89"/>
      <c r="FQB55" s="51"/>
      <c r="FQO55" s="89"/>
      <c r="FQP55" s="89"/>
      <c r="FQQ55" s="89"/>
      <c r="FQR55" s="51"/>
      <c r="FRE55" s="89"/>
      <c r="FRF55" s="89"/>
      <c r="FRG55" s="89"/>
      <c r="FRH55" s="51"/>
      <c r="FRU55" s="89"/>
      <c r="FRV55" s="89"/>
      <c r="FRW55" s="89"/>
      <c r="FRX55" s="51"/>
      <c r="FSK55" s="89"/>
      <c r="FSL55" s="89"/>
      <c r="FSM55" s="89"/>
      <c r="FSN55" s="51"/>
      <c r="FTA55" s="89"/>
      <c r="FTB55" s="89"/>
      <c r="FTC55" s="89"/>
      <c r="FTD55" s="51"/>
      <c r="FTQ55" s="89"/>
      <c r="FTR55" s="89"/>
      <c r="FTS55" s="89"/>
      <c r="FTT55" s="51"/>
      <c r="FUG55" s="89"/>
      <c r="FUH55" s="89"/>
      <c r="FUI55" s="89"/>
      <c r="FUJ55" s="51"/>
      <c r="FUW55" s="89"/>
      <c r="FUX55" s="89"/>
      <c r="FUY55" s="89"/>
      <c r="FUZ55" s="51"/>
      <c r="FVM55" s="89"/>
      <c r="FVN55" s="89"/>
      <c r="FVO55" s="89"/>
      <c r="FVP55" s="51"/>
      <c r="FWC55" s="89"/>
      <c r="FWD55" s="89"/>
      <c r="FWE55" s="89"/>
      <c r="FWF55" s="51"/>
      <c r="FWS55" s="89"/>
      <c r="FWT55" s="89"/>
      <c r="FWU55" s="89"/>
      <c r="FWV55" s="51"/>
      <c r="FXI55" s="89"/>
      <c r="FXJ55" s="89"/>
      <c r="FXK55" s="89"/>
      <c r="FXL55" s="51"/>
      <c r="FXY55" s="89"/>
      <c r="FXZ55" s="89"/>
      <c r="FYA55" s="89"/>
      <c r="FYB55" s="51"/>
      <c r="FYO55" s="89"/>
      <c r="FYP55" s="89"/>
      <c r="FYQ55" s="89"/>
      <c r="FYR55" s="51"/>
      <c r="FZE55" s="89"/>
      <c r="FZF55" s="89"/>
      <c r="FZG55" s="89"/>
      <c r="FZH55" s="51"/>
      <c r="FZU55" s="89"/>
      <c r="FZV55" s="89"/>
      <c r="FZW55" s="89"/>
      <c r="FZX55" s="51"/>
      <c r="GAK55" s="89"/>
      <c r="GAL55" s="89"/>
      <c r="GAM55" s="89"/>
      <c r="GAN55" s="51"/>
      <c r="GBA55" s="89"/>
      <c r="GBB55" s="89"/>
      <c r="GBC55" s="89"/>
      <c r="GBD55" s="51"/>
      <c r="GBQ55" s="89"/>
      <c r="GBR55" s="89"/>
      <c r="GBS55" s="89"/>
      <c r="GBT55" s="51"/>
      <c r="GCG55" s="89"/>
      <c r="GCH55" s="89"/>
      <c r="GCI55" s="89"/>
      <c r="GCJ55" s="51"/>
      <c r="GCW55" s="89"/>
      <c r="GCX55" s="89"/>
      <c r="GCY55" s="89"/>
      <c r="GCZ55" s="51"/>
      <c r="GDM55" s="89"/>
      <c r="GDN55" s="89"/>
      <c r="GDO55" s="89"/>
      <c r="GDP55" s="51"/>
      <c r="GEC55" s="89"/>
      <c r="GED55" s="89"/>
      <c r="GEE55" s="89"/>
      <c r="GEF55" s="51"/>
      <c r="GES55" s="89"/>
      <c r="GET55" s="89"/>
      <c r="GEU55" s="89"/>
      <c r="GEV55" s="51"/>
      <c r="GFI55" s="89"/>
      <c r="GFJ55" s="89"/>
      <c r="GFK55" s="89"/>
      <c r="GFL55" s="51"/>
      <c r="GFY55" s="89"/>
      <c r="GFZ55" s="89"/>
      <c r="GGA55" s="89"/>
      <c r="GGB55" s="51"/>
      <c r="GGO55" s="89"/>
      <c r="GGP55" s="89"/>
      <c r="GGQ55" s="89"/>
      <c r="GGR55" s="51"/>
      <c r="GHE55" s="89"/>
      <c r="GHF55" s="89"/>
      <c r="GHG55" s="89"/>
      <c r="GHH55" s="51"/>
      <c r="GHU55" s="89"/>
      <c r="GHV55" s="89"/>
      <c r="GHW55" s="89"/>
      <c r="GHX55" s="51"/>
      <c r="GIK55" s="89"/>
      <c r="GIL55" s="89"/>
      <c r="GIM55" s="89"/>
      <c r="GIN55" s="51"/>
      <c r="GJA55" s="89"/>
      <c r="GJB55" s="89"/>
      <c r="GJC55" s="89"/>
      <c r="GJD55" s="51"/>
      <c r="GJQ55" s="89"/>
      <c r="GJR55" s="89"/>
      <c r="GJS55" s="89"/>
      <c r="GJT55" s="51"/>
      <c r="GKG55" s="89"/>
      <c r="GKH55" s="89"/>
      <c r="GKI55" s="89"/>
      <c r="GKJ55" s="51"/>
      <c r="GKW55" s="89"/>
      <c r="GKX55" s="89"/>
      <c r="GKY55" s="89"/>
      <c r="GKZ55" s="51"/>
      <c r="GLM55" s="89"/>
      <c r="GLN55" s="89"/>
      <c r="GLO55" s="89"/>
      <c r="GLP55" s="51"/>
      <c r="GMC55" s="89"/>
      <c r="GMD55" s="89"/>
      <c r="GME55" s="89"/>
      <c r="GMF55" s="51"/>
      <c r="GMS55" s="89"/>
      <c r="GMT55" s="89"/>
      <c r="GMU55" s="89"/>
      <c r="GMV55" s="51"/>
      <c r="GNI55" s="89"/>
      <c r="GNJ55" s="89"/>
      <c r="GNK55" s="89"/>
      <c r="GNL55" s="51"/>
      <c r="GNY55" s="89"/>
      <c r="GNZ55" s="89"/>
      <c r="GOA55" s="89"/>
      <c r="GOB55" s="51"/>
      <c r="GOO55" s="89"/>
      <c r="GOP55" s="89"/>
      <c r="GOQ55" s="89"/>
      <c r="GOR55" s="51"/>
      <c r="GPE55" s="89"/>
      <c r="GPF55" s="89"/>
      <c r="GPG55" s="89"/>
      <c r="GPH55" s="51"/>
      <c r="GPU55" s="89"/>
      <c r="GPV55" s="89"/>
      <c r="GPW55" s="89"/>
      <c r="GPX55" s="51"/>
      <c r="GQK55" s="89"/>
      <c r="GQL55" s="89"/>
      <c r="GQM55" s="89"/>
      <c r="GQN55" s="51"/>
      <c r="GRA55" s="89"/>
      <c r="GRB55" s="89"/>
      <c r="GRC55" s="89"/>
      <c r="GRD55" s="51"/>
      <c r="GRQ55" s="89"/>
      <c r="GRR55" s="89"/>
      <c r="GRS55" s="89"/>
      <c r="GRT55" s="51"/>
      <c r="GSG55" s="89"/>
      <c r="GSH55" s="89"/>
      <c r="GSI55" s="89"/>
      <c r="GSJ55" s="51"/>
      <c r="GSW55" s="89"/>
      <c r="GSX55" s="89"/>
      <c r="GSY55" s="89"/>
      <c r="GSZ55" s="51"/>
      <c r="GTM55" s="89"/>
      <c r="GTN55" s="89"/>
      <c r="GTO55" s="89"/>
      <c r="GTP55" s="51"/>
      <c r="GUC55" s="89"/>
      <c r="GUD55" s="89"/>
      <c r="GUE55" s="89"/>
      <c r="GUF55" s="51"/>
      <c r="GUS55" s="89"/>
      <c r="GUT55" s="89"/>
      <c r="GUU55" s="89"/>
      <c r="GUV55" s="51"/>
      <c r="GVI55" s="89"/>
      <c r="GVJ55" s="89"/>
      <c r="GVK55" s="89"/>
      <c r="GVL55" s="51"/>
      <c r="GVY55" s="89"/>
      <c r="GVZ55" s="89"/>
      <c r="GWA55" s="89"/>
      <c r="GWB55" s="51"/>
      <c r="GWO55" s="89"/>
      <c r="GWP55" s="89"/>
      <c r="GWQ55" s="89"/>
      <c r="GWR55" s="51"/>
      <c r="GXE55" s="89"/>
      <c r="GXF55" s="89"/>
      <c r="GXG55" s="89"/>
      <c r="GXH55" s="51"/>
      <c r="GXU55" s="89"/>
      <c r="GXV55" s="89"/>
      <c r="GXW55" s="89"/>
      <c r="GXX55" s="51"/>
      <c r="GYK55" s="89"/>
      <c r="GYL55" s="89"/>
      <c r="GYM55" s="89"/>
      <c r="GYN55" s="51"/>
      <c r="GZA55" s="89"/>
      <c r="GZB55" s="89"/>
      <c r="GZC55" s="89"/>
      <c r="GZD55" s="51"/>
      <c r="GZQ55" s="89"/>
      <c r="GZR55" s="89"/>
      <c r="GZS55" s="89"/>
      <c r="GZT55" s="51"/>
      <c r="HAG55" s="89"/>
      <c r="HAH55" s="89"/>
      <c r="HAI55" s="89"/>
      <c r="HAJ55" s="51"/>
      <c r="HAW55" s="89"/>
      <c r="HAX55" s="89"/>
      <c r="HAY55" s="89"/>
      <c r="HAZ55" s="51"/>
      <c r="HBM55" s="89"/>
      <c r="HBN55" s="89"/>
      <c r="HBO55" s="89"/>
      <c r="HBP55" s="51"/>
      <c r="HCC55" s="89"/>
      <c r="HCD55" s="89"/>
      <c r="HCE55" s="89"/>
      <c r="HCF55" s="51"/>
      <c r="HCS55" s="89"/>
      <c r="HCT55" s="89"/>
      <c r="HCU55" s="89"/>
      <c r="HCV55" s="51"/>
      <c r="HDI55" s="89"/>
      <c r="HDJ55" s="89"/>
      <c r="HDK55" s="89"/>
      <c r="HDL55" s="51"/>
      <c r="HDY55" s="89"/>
      <c r="HDZ55" s="89"/>
      <c r="HEA55" s="89"/>
      <c r="HEB55" s="51"/>
      <c r="HEO55" s="89"/>
      <c r="HEP55" s="89"/>
      <c r="HEQ55" s="89"/>
      <c r="HER55" s="51"/>
      <c r="HFE55" s="89"/>
      <c r="HFF55" s="89"/>
      <c r="HFG55" s="89"/>
      <c r="HFH55" s="51"/>
      <c r="HFU55" s="89"/>
      <c r="HFV55" s="89"/>
      <c r="HFW55" s="89"/>
      <c r="HFX55" s="51"/>
      <c r="HGK55" s="89"/>
      <c r="HGL55" s="89"/>
      <c r="HGM55" s="89"/>
      <c r="HGN55" s="51"/>
      <c r="HHA55" s="89"/>
      <c r="HHB55" s="89"/>
      <c r="HHC55" s="89"/>
      <c r="HHD55" s="51"/>
      <c r="HHQ55" s="89"/>
      <c r="HHR55" s="89"/>
      <c r="HHS55" s="89"/>
      <c r="HHT55" s="51"/>
      <c r="HIG55" s="89"/>
      <c r="HIH55" s="89"/>
      <c r="HII55" s="89"/>
      <c r="HIJ55" s="51"/>
      <c r="HIW55" s="89"/>
      <c r="HIX55" s="89"/>
      <c r="HIY55" s="89"/>
      <c r="HIZ55" s="51"/>
      <c r="HJM55" s="89"/>
      <c r="HJN55" s="89"/>
      <c r="HJO55" s="89"/>
      <c r="HJP55" s="51"/>
      <c r="HKC55" s="89"/>
      <c r="HKD55" s="89"/>
      <c r="HKE55" s="89"/>
      <c r="HKF55" s="51"/>
      <c r="HKS55" s="89"/>
      <c r="HKT55" s="89"/>
      <c r="HKU55" s="89"/>
      <c r="HKV55" s="51"/>
      <c r="HLI55" s="89"/>
      <c r="HLJ55" s="89"/>
      <c r="HLK55" s="89"/>
      <c r="HLL55" s="51"/>
      <c r="HLY55" s="89"/>
      <c r="HLZ55" s="89"/>
      <c r="HMA55" s="89"/>
      <c r="HMB55" s="51"/>
      <c r="HMO55" s="89"/>
      <c r="HMP55" s="89"/>
      <c r="HMQ55" s="89"/>
      <c r="HMR55" s="51"/>
      <c r="HNE55" s="89"/>
      <c r="HNF55" s="89"/>
      <c r="HNG55" s="89"/>
      <c r="HNH55" s="51"/>
      <c r="HNU55" s="89"/>
      <c r="HNV55" s="89"/>
      <c r="HNW55" s="89"/>
      <c r="HNX55" s="51"/>
      <c r="HOK55" s="89"/>
      <c r="HOL55" s="89"/>
      <c r="HOM55" s="89"/>
      <c r="HON55" s="51"/>
      <c r="HPA55" s="89"/>
      <c r="HPB55" s="89"/>
      <c r="HPC55" s="89"/>
      <c r="HPD55" s="51"/>
      <c r="HPQ55" s="89"/>
      <c r="HPR55" s="89"/>
      <c r="HPS55" s="89"/>
      <c r="HPT55" s="51"/>
      <c r="HQG55" s="89"/>
      <c r="HQH55" s="89"/>
      <c r="HQI55" s="89"/>
      <c r="HQJ55" s="51"/>
      <c r="HQW55" s="89"/>
      <c r="HQX55" s="89"/>
      <c r="HQY55" s="89"/>
      <c r="HQZ55" s="51"/>
      <c r="HRM55" s="89"/>
      <c r="HRN55" s="89"/>
      <c r="HRO55" s="89"/>
      <c r="HRP55" s="51"/>
      <c r="HSC55" s="89"/>
      <c r="HSD55" s="89"/>
      <c r="HSE55" s="89"/>
      <c r="HSF55" s="51"/>
      <c r="HSS55" s="89"/>
      <c r="HST55" s="89"/>
      <c r="HSU55" s="89"/>
      <c r="HSV55" s="51"/>
      <c r="HTI55" s="89"/>
      <c r="HTJ55" s="89"/>
      <c r="HTK55" s="89"/>
      <c r="HTL55" s="51"/>
      <c r="HTY55" s="89"/>
      <c r="HTZ55" s="89"/>
      <c r="HUA55" s="89"/>
      <c r="HUB55" s="51"/>
      <c r="HUO55" s="89"/>
      <c r="HUP55" s="89"/>
      <c r="HUQ55" s="89"/>
      <c r="HUR55" s="51"/>
      <c r="HVE55" s="89"/>
      <c r="HVF55" s="89"/>
      <c r="HVG55" s="89"/>
      <c r="HVH55" s="51"/>
      <c r="HVU55" s="89"/>
      <c r="HVV55" s="89"/>
      <c r="HVW55" s="89"/>
      <c r="HVX55" s="51"/>
      <c r="HWK55" s="89"/>
      <c r="HWL55" s="89"/>
      <c r="HWM55" s="89"/>
      <c r="HWN55" s="51"/>
      <c r="HXA55" s="89"/>
      <c r="HXB55" s="89"/>
      <c r="HXC55" s="89"/>
      <c r="HXD55" s="51"/>
      <c r="HXQ55" s="89"/>
      <c r="HXR55" s="89"/>
      <c r="HXS55" s="89"/>
      <c r="HXT55" s="51"/>
      <c r="HYG55" s="89"/>
      <c r="HYH55" s="89"/>
      <c r="HYI55" s="89"/>
      <c r="HYJ55" s="51"/>
      <c r="HYW55" s="89"/>
      <c r="HYX55" s="89"/>
      <c r="HYY55" s="89"/>
      <c r="HYZ55" s="51"/>
      <c r="HZM55" s="89"/>
      <c r="HZN55" s="89"/>
      <c r="HZO55" s="89"/>
      <c r="HZP55" s="51"/>
      <c r="IAC55" s="89"/>
      <c r="IAD55" s="89"/>
      <c r="IAE55" s="89"/>
      <c r="IAF55" s="51"/>
      <c r="IAS55" s="89"/>
      <c r="IAT55" s="89"/>
      <c r="IAU55" s="89"/>
      <c r="IAV55" s="51"/>
      <c r="IBI55" s="89"/>
      <c r="IBJ55" s="89"/>
      <c r="IBK55" s="89"/>
      <c r="IBL55" s="51"/>
      <c r="IBY55" s="89"/>
      <c r="IBZ55" s="89"/>
      <c r="ICA55" s="89"/>
      <c r="ICB55" s="51"/>
      <c r="ICO55" s="89"/>
      <c r="ICP55" s="89"/>
      <c r="ICQ55" s="89"/>
      <c r="ICR55" s="51"/>
      <c r="IDE55" s="89"/>
      <c r="IDF55" s="89"/>
      <c r="IDG55" s="89"/>
      <c r="IDH55" s="51"/>
      <c r="IDU55" s="89"/>
      <c r="IDV55" s="89"/>
      <c r="IDW55" s="89"/>
      <c r="IDX55" s="51"/>
      <c r="IEK55" s="89"/>
      <c r="IEL55" s="89"/>
      <c r="IEM55" s="89"/>
      <c r="IEN55" s="51"/>
      <c r="IFA55" s="89"/>
      <c r="IFB55" s="89"/>
      <c r="IFC55" s="89"/>
      <c r="IFD55" s="51"/>
      <c r="IFQ55" s="89"/>
      <c r="IFR55" s="89"/>
      <c r="IFS55" s="89"/>
      <c r="IFT55" s="51"/>
      <c r="IGG55" s="89"/>
      <c r="IGH55" s="89"/>
      <c r="IGI55" s="89"/>
      <c r="IGJ55" s="51"/>
      <c r="IGW55" s="89"/>
      <c r="IGX55" s="89"/>
      <c r="IGY55" s="89"/>
      <c r="IGZ55" s="51"/>
      <c r="IHM55" s="89"/>
      <c r="IHN55" s="89"/>
      <c r="IHO55" s="89"/>
      <c r="IHP55" s="51"/>
      <c r="IIC55" s="89"/>
      <c r="IID55" s="89"/>
      <c r="IIE55" s="89"/>
      <c r="IIF55" s="51"/>
      <c r="IIS55" s="89"/>
      <c r="IIT55" s="89"/>
      <c r="IIU55" s="89"/>
      <c r="IIV55" s="51"/>
      <c r="IJI55" s="89"/>
      <c r="IJJ55" s="89"/>
      <c r="IJK55" s="89"/>
      <c r="IJL55" s="51"/>
      <c r="IJY55" s="89"/>
      <c r="IJZ55" s="89"/>
      <c r="IKA55" s="89"/>
      <c r="IKB55" s="51"/>
      <c r="IKO55" s="89"/>
      <c r="IKP55" s="89"/>
      <c r="IKQ55" s="89"/>
      <c r="IKR55" s="51"/>
      <c r="ILE55" s="89"/>
      <c r="ILF55" s="89"/>
      <c r="ILG55" s="89"/>
      <c r="ILH55" s="51"/>
      <c r="ILU55" s="89"/>
      <c r="ILV55" s="89"/>
      <c r="ILW55" s="89"/>
      <c r="ILX55" s="51"/>
      <c r="IMK55" s="89"/>
      <c r="IML55" s="89"/>
      <c r="IMM55" s="89"/>
      <c r="IMN55" s="51"/>
      <c r="INA55" s="89"/>
      <c r="INB55" s="89"/>
      <c r="INC55" s="89"/>
      <c r="IND55" s="51"/>
      <c r="INQ55" s="89"/>
      <c r="INR55" s="89"/>
      <c r="INS55" s="89"/>
      <c r="INT55" s="51"/>
      <c r="IOG55" s="89"/>
      <c r="IOH55" s="89"/>
      <c r="IOI55" s="89"/>
      <c r="IOJ55" s="51"/>
      <c r="IOW55" s="89"/>
      <c r="IOX55" s="89"/>
      <c r="IOY55" s="89"/>
      <c r="IOZ55" s="51"/>
      <c r="IPM55" s="89"/>
      <c r="IPN55" s="89"/>
      <c r="IPO55" s="89"/>
      <c r="IPP55" s="51"/>
      <c r="IQC55" s="89"/>
      <c r="IQD55" s="89"/>
      <c r="IQE55" s="89"/>
      <c r="IQF55" s="51"/>
      <c r="IQS55" s="89"/>
      <c r="IQT55" s="89"/>
      <c r="IQU55" s="89"/>
      <c r="IQV55" s="51"/>
      <c r="IRI55" s="89"/>
      <c r="IRJ55" s="89"/>
      <c r="IRK55" s="89"/>
      <c r="IRL55" s="51"/>
      <c r="IRY55" s="89"/>
      <c r="IRZ55" s="89"/>
      <c r="ISA55" s="89"/>
      <c r="ISB55" s="51"/>
      <c r="ISO55" s="89"/>
      <c r="ISP55" s="89"/>
      <c r="ISQ55" s="89"/>
      <c r="ISR55" s="51"/>
      <c r="ITE55" s="89"/>
      <c r="ITF55" s="89"/>
      <c r="ITG55" s="89"/>
      <c r="ITH55" s="51"/>
      <c r="ITU55" s="89"/>
      <c r="ITV55" s="89"/>
      <c r="ITW55" s="89"/>
      <c r="ITX55" s="51"/>
      <c r="IUK55" s="89"/>
      <c r="IUL55" s="89"/>
      <c r="IUM55" s="89"/>
      <c r="IUN55" s="51"/>
      <c r="IVA55" s="89"/>
      <c r="IVB55" s="89"/>
      <c r="IVC55" s="89"/>
      <c r="IVD55" s="51"/>
      <c r="IVQ55" s="89"/>
      <c r="IVR55" s="89"/>
      <c r="IVS55" s="89"/>
      <c r="IVT55" s="51"/>
      <c r="IWG55" s="89"/>
      <c r="IWH55" s="89"/>
      <c r="IWI55" s="89"/>
      <c r="IWJ55" s="51"/>
      <c r="IWW55" s="89"/>
      <c r="IWX55" s="89"/>
      <c r="IWY55" s="89"/>
      <c r="IWZ55" s="51"/>
      <c r="IXM55" s="89"/>
      <c r="IXN55" s="89"/>
      <c r="IXO55" s="89"/>
      <c r="IXP55" s="51"/>
      <c r="IYC55" s="89"/>
      <c r="IYD55" s="89"/>
      <c r="IYE55" s="89"/>
      <c r="IYF55" s="51"/>
      <c r="IYS55" s="89"/>
      <c r="IYT55" s="89"/>
      <c r="IYU55" s="89"/>
      <c r="IYV55" s="51"/>
      <c r="IZI55" s="89"/>
      <c r="IZJ55" s="89"/>
      <c r="IZK55" s="89"/>
      <c r="IZL55" s="51"/>
      <c r="IZY55" s="89"/>
      <c r="IZZ55" s="89"/>
      <c r="JAA55" s="89"/>
      <c r="JAB55" s="51"/>
      <c r="JAO55" s="89"/>
      <c r="JAP55" s="89"/>
      <c r="JAQ55" s="89"/>
      <c r="JAR55" s="51"/>
      <c r="JBE55" s="89"/>
      <c r="JBF55" s="89"/>
      <c r="JBG55" s="89"/>
      <c r="JBH55" s="51"/>
      <c r="JBU55" s="89"/>
      <c r="JBV55" s="89"/>
      <c r="JBW55" s="89"/>
      <c r="JBX55" s="51"/>
      <c r="JCK55" s="89"/>
      <c r="JCL55" s="89"/>
      <c r="JCM55" s="89"/>
      <c r="JCN55" s="51"/>
      <c r="JDA55" s="89"/>
      <c r="JDB55" s="89"/>
      <c r="JDC55" s="89"/>
      <c r="JDD55" s="51"/>
      <c r="JDQ55" s="89"/>
      <c r="JDR55" s="89"/>
      <c r="JDS55" s="89"/>
      <c r="JDT55" s="51"/>
      <c r="JEG55" s="89"/>
      <c r="JEH55" s="89"/>
      <c r="JEI55" s="89"/>
      <c r="JEJ55" s="51"/>
      <c r="JEW55" s="89"/>
      <c r="JEX55" s="89"/>
      <c r="JEY55" s="89"/>
      <c r="JEZ55" s="51"/>
      <c r="JFM55" s="89"/>
      <c r="JFN55" s="89"/>
      <c r="JFO55" s="89"/>
      <c r="JFP55" s="51"/>
      <c r="JGC55" s="89"/>
      <c r="JGD55" s="89"/>
      <c r="JGE55" s="89"/>
      <c r="JGF55" s="51"/>
      <c r="JGS55" s="89"/>
      <c r="JGT55" s="89"/>
      <c r="JGU55" s="89"/>
      <c r="JGV55" s="51"/>
      <c r="JHI55" s="89"/>
      <c r="JHJ55" s="89"/>
      <c r="JHK55" s="89"/>
      <c r="JHL55" s="51"/>
      <c r="JHY55" s="89"/>
      <c r="JHZ55" s="89"/>
      <c r="JIA55" s="89"/>
      <c r="JIB55" s="51"/>
      <c r="JIO55" s="89"/>
      <c r="JIP55" s="89"/>
      <c r="JIQ55" s="89"/>
      <c r="JIR55" s="51"/>
      <c r="JJE55" s="89"/>
      <c r="JJF55" s="89"/>
      <c r="JJG55" s="89"/>
      <c r="JJH55" s="51"/>
      <c r="JJU55" s="89"/>
      <c r="JJV55" s="89"/>
      <c r="JJW55" s="89"/>
      <c r="JJX55" s="51"/>
      <c r="JKK55" s="89"/>
      <c r="JKL55" s="89"/>
      <c r="JKM55" s="89"/>
      <c r="JKN55" s="51"/>
      <c r="JLA55" s="89"/>
      <c r="JLB55" s="89"/>
      <c r="JLC55" s="89"/>
      <c r="JLD55" s="51"/>
      <c r="JLQ55" s="89"/>
      <c r="JLR55" s="89"/>
      <c r="JLS55" s="89"/>
      <c r="JLT55" s="51"/>
      <c r="JMG55" s="89"/>
      <c r="JMH55" s="89"/>
      <c r="JMI55" s="89"/>
      <c r="JMJ55" s="51"/>
      <c r="JMW55" s="89"/>
      <c r="JMX55" s="89"/>
      <c r="JMY55" s="89"/>
      <c r="JMZ55" s="51"/>
      <c r="JNM55" s="89"/>
      <c r="JNN55" s="89"/>
      <c r="JNO55" s="89"/>
      <c r="JNP55" s="51"/>
      <c r="JOC55" s="89"/>
      <c r="JOD55" s="89"/>
      <c r="JOE55" s="89"/>
      <c r="JOF55" s="51"/>
      <c r="JOS55" s="89"/>
      <c r="JOT55" s="89"/>
      <c r="JOU55" s="89"/>
      <c r="JOV55" s="51"/>
      <c r="JPI55" s="89"/>
      <c r="JPJ55" s="89"/>
      <c r="JPK55" s="89"/>
      <c r="JPL55" s="51"/>
      <c r="JPY55" s="89"/>
      <c r="JPZ55" s="89"/>
      <c r="JQA55" s="89"/>
      <c r="JQB55" s="51"/>
      <c r="JQO55" s="89"/>
      <c r="JQP55" s="89"/>
      <c r="JQQ55" s="89"/>
      <c r="JQR55" s="51"/>
      <c r="JRE55" s="89"/>
      <c r="JRF55" s="89"/>
      <c r="JRG55" s="89"/>
      <c r="JRH55" s="51"/>
      <c r="JRU55" s="89"/>
      <c r="JRV55" s="89"/>
      <c r="JRW55" s="89"/>
      <c r="JRX55" s="51"/>
      <c r="JSK55" s="89"/>
      <c r="JSL55" s="89"/>
      <c r="JSM55" s="89"/>
      <c r="JSN55" s="51"/>
      <c r="JTA55" s="89"/>
      <c r="JTB55" s="89"/>
      <c r="JTC55" s="89"/>
      <c r="JTD55" s="51"/>
      <c r="JTQ55" s="89"/>
      <c r="JTR55" s="89"/>
      <c r="JTS55" s="89"/>
      <c r="JTT55" s="51"/>
      <c r="JUG55" s="89"/>
      <c r="JUH55" s="89"/>
      <c r="JUI55" s="89"/>
      <c r="JUJ55" s="51"/>
      <c r="JUW55" s="89"/>
      <c r="JUX55" s="89"/>
      <c r="JUY55" s="89"/>
      <c r="JUZ55" s="51"/>
      <c r="JVM55" s="89"/>
      <c r="JVN55" s="89"/>
      <c r="JVO55" s="89"/>
      <c r="JVP55" s="51"/>
      <c r="JWC55" s="89"/>
      <c r="JWD55" s="89"/>
      <c r="JWE55" s="89"/>
      <c r="JWF55" s="51"/>
      <c r="JWS55" s="89"/>
      <c r="JWT55" s="89"/>
      <c r="JWU55" s="89"/>
      <c r="JWV55" s="51"/>
      <c r="JXI55" s="89"/>
      <c r="JXJ55" s="89"/>
      <c r="JXK55" s="89"/>
      <c r="JXL55" s="51"/>
      <c r="JXY55" s="89"/>
      <c r="JXZ55" s="89"/>
      <c r="JYA55" s="89"/>
      <c r="JYB55" s="51"/>
      <c r="JYO55" s="89"/>
      <c r="JYP55" s="89"/>
      <c r="JYQ55" s="89"/>
      <c r="JYR55" s="51"/>
      <c r="JZE55" s="89"/>
      <c r="JZF55" s="89"/>
      <c r="JZG55" s="89"/>
      <c r="JZH55" s="51"/>
      <c r="JZU55" s="89"/>
      <c r="JZV55" s="89"/>
      <c r="JZW55" s="89"/>
      <c r="JZX55" s="51"/>
      <c r="KAK55" s="89"/>
      <c r="KAL55" s="89"/>
      <c r="KAM55" s="89"/>
      <c r="KAN55" s="51"/>
      <c r="KBA55" s="89"/>
      <c r="KBB55" s="89"/>
      <c r="KBC55" s="89"/>
      <c r="KBD55" s="51"/>
      <c r="KBQ55" s="89"/>
      <c r="KBR55" s="89"/>
      <c r="KBS55" s="89"/>
      <c r="KBT55" s="51"/>
      <c r="KCG55" s="89"/>
      <c r="KCH55" s="89"/>
      <c r="KCI55" s="89"/>
      <c r="KCJ55" s="51"/>
      <c r="KCW55" s="89"/>
      <c r="KCX55" s="89"/>
      <c r="KCY55" s="89"/>
      <c r="KCZ55" s="51"/>
      <c r="KDM55" s="89"/>
      <c r="KDN55" s="89"/>
      <c r="KDO55" s="89"/>
      <c r="KDP55" s="51"/>
      <c r="KEC55" s="89"/>
      <c r="KED55" s="89"/>
      <c r="KEE55" s="89"/>
      <c r="KEF55" s="51"/>
      <c r="KES55" s="89"/>
      <c r="KET55" s="89"/>
      <c r="KEU55" s="89"/>
      <c r="KEV55" s="51"/>
      <c r="KFI55" s="89"/>
      <c r="KFJ55" s="89"/>
      <c r="KFK55" s="89"/>
      <c r="KFL55" s="51"/>
      <c r="KFY55" s="89"/>
      <c r="KFZ55" s="89"/>
      <c r="KGA55" s="89"/>
      <c r="KGB55" s="51"/>
      <c r="KGO55" s="89"/>
      <c r="KGP55" s="89"/>
      <c r="KGQ55" s="89"/>
      <c r="KGR55" s="51"/>
      <c r="KHE55" s="89"/>
      <c r="KHF55" s="89"/>
      <c r="KHG55" s="89"/>
      <c r="KHH55" s="51"/>
      <c r="KHU55" s="89"/>
      <c r="KHV55" s="89"/>
      <c r="KHW55" s="89"/>
      <c r="KHX55" s="51"/>
      <c r="KIK55" s="89"/>
      <c r="KIL55" s="89"/>
      <c r="KIM55" s="89"/>
      <c r="KIN55" s="51"/>
      <c r="KJA55" s="89"/>
      <c r="KJB55" s="89"/>
      <c r="KJC55" s="89"/>
      <c r="KJD55" s="51"/>
      <c r="KJQ55" s="89"/>
      <c r="KJR55" s="89"/>
      <c r="KJS55" s="89"/>
      <c r="KJT55" s="51"/>
      <c r="KKG55" s="89"/>
      <c r="KKH55" s="89"/>
      <c r="KKI55" s="89"/>
      <c r="KKJ55" s="51"/>
      <c r="KKW55" s="89"/>
      <c r="KKX55" s="89"/>
      <c r="KKY55" s="89"/>
      <c r="KKZ55" s="51"/>
      <c r="KLM55" s="89"/>
      <c r="KLN55" s="89"/>
      <c r="KLO55" s="89"/>
      <c r="KLP55" s="51"/>
      <c r="KMC55" s="89"/>
      <c r="KMD55" s="89"/>
      <c r="KME55" s="89"/>
      <c r="KMF55" s="51"/>
      <c r="KMS55" s="89"/>
      <c r="KMT55" s="89"/>
      <c r="KMU55" s="89"/>
      <c r="KMV55" s="51"/>
      <c r="KNI55" s="89"/>
      <c r="KNJ55" s="89"/>
      <c r="KNK55" s="89"/>
      <c r="KNL55" s="51"/>
      <c r="KNY55" s="89"/>
      <c r="KNZ55" s="89"/>
      <c r="KOA55" s="89"/>
      <c r="KOB55" s="51"/>
      <c r="KOO55" s="89"/>
      <c r="KOP55" s="89"/>
      <c r="KOQ55" s="89"/>
      <c r="KOR55" s="51"/>
      <c r="KPE55" s="89"/>
      <c r="KPF55" s="89"/>
      <c r="KPG55" s="89"/>
      <c r="KPH55" s="51"/>
      <c r="KPU55" s="89"/>
      <c r="KPV55" s="89"/>
      <c r="KPW55" s="89"/>
      <c r="KPX55" s="51"/>
      <c r="KQK55" s="89"/>
      <c r="KQL55" s="89"/>
      <c r="KQM55" s="89"/>
      <c r="KQN55" s="51"/>
      <c r="KRA55" s="89"/>
      <c r="KRB55" s="89"/>
      <c r="KRC55" s="89"/>
      <c r="KRD55" s="51"/>
      <c r="KRQ55" s="89"/>
      <c r="KRR55" s="89"/>
      <c r="KRS55" s="89"/>
      <c r="KRT55" s="51"/>
      <c r="KSG55" s="89"/>
      <c r="KSH55" s="89"/>
      <c r="KSI55" s="89"/>
      <c r="KSJ55" s="51"/>
      <c r="KSW55" s="89"/>
      <c r="KSX55" s="89"/>
      <c r="KSY55" s="89"/>
      <c r="KSZ55" s="51"/>
      <c r="KTM55" s="89"/>
      <c r="KTN55" s="89"/>
      <c r="KTO55" s="89"/>
      <c r="KTP55" s="51"/>
      <c r="KUC55" s="89"/>
      <c r="KUD55" s="89"/>
      <c r="KUE55" s="89"/>
      <c r="KUF55" s="51"/>
      <c r="KUS55" s="89"/>
      <c r="KUT55" s="89"/>
      <c r="KUU55" s="89"/>
      <c r="KUV55" s="51"/>
      <c r="KVI55" s="89"/>
      <c r="KVJ55" s="89"/>
      <c r="KVK55" s="89"/>
      <c r="KVL55" s="51"/>
      <c r="KVY55" s="89"/>
      <c r="KVZ55" s="89"/>
      <c r="KWA55" s="89"/>
      <c r="KWB55" s="51"/>
      <c r="KWO55" s="89"/>
      <c r="KWP55" s="89"/>
      <c r="KWQ55" s="89"/>
      <c r="KWR55" s="51"/>
      <c r="KXE55" s="89"/>
      <c r="KXF55" s="89"/>
      <c r="KXG55" s="89"/>
      <c r="KXH55" s="51"/>
      <c r="KXU55" s="89"/>
      <c r="KXV55" s="89"/>
      <c r="KXW55" s="89"/>
      <c r="KXX55" s="51"/>
      <c r="KYK55" s="89"/>
      <c r="KYL55" s="89"/>
      <c r="KYM55" s="89"/>
      <c r="KYN55" s="51"/>
      <c r="KZA55" s="89"/>
      <c r="KZB55" s="89"/>
      <c r="KZC55" s="89"/>
      <c r="KZD55" s="51"/>
      <c r="KZQ55" s="89"/>
      <c r="KZR55" s="89"/>
      <c r="KZS55" s="89"/>
      <c r="KZT55" s="51"/>
      <c r="LAG55" s="89"/>
      <c r="LAH55" s="89"/>
      <c r="LAI55" s="89"/>
      <c r="LAJ55" s="51"/>
      <c r="LAW55" s="89"/>
      <c r="LAX55" s="89"/>
      <c r="LAY55" s="89"/>
      <c r="LAZ55" s="51"/>
      <c r="LBM55" s="89"/>
      <c r="LBN55" s="89"/>
      <c r="LBO55" s="89"/>
      <c r="LBP55" s="51"/>
      <c r="LCC55" s="89"/>
      <c r="LCD55" s="89"/>
      <c r="LCE55" s="89"/>
      <c r="LCF55" s="51"/>
      <c r="LCS55" s="89"/>
      <c r="LCT55" s="89"/>
      <c r="LCU55" s="89"/>
      <c r="LCV55" s="51"/>
      <c r="LDI55" s="89"/>
      <c r="LDJ55" s="89"/>
      <c r="LDK55" s="89"/>
      <c r="LDL55" s="51"/>
      <c r="LDY55" s="89"/>
      <c r="LDZ55" s="89"/>
      <c r="LEA55" s="89"/>
      <c r="LEB55" s="51"/>
      <c r="LEO55" s="89"/>
      <c r="LEP55" s="89"/>
      <c r="LEQ55" s="89"/>
      <c r="LER55" s="51"/>
      <c r="LFE55" s="89"/>
      <c r="LFF55" s="89"/>
      <c r="LFG55" s="89"/>
      <c r="LFH55" s="51"/>
      <c r="LFU55" s="89"/>
      <c r="LFV55" s="89"/>
      <c r="LFW55" s="89"/>
      <c r="LFX55" s="51"/>
      <c r="LGK55" s="89"/>
      <c r="LGL55" s="89"/>
      <c r="LGM55" s="89"/>
      <c r="LGN55" s="51"/>
      <c r="LHA55" s="89"/>
      <c r="LHB55" s="89"/>
      <c r="LHC55" s="89"/>
      <c r="LHD55" s="51"/>
      <c r="LHQ55" s="89"/>
      <c r="LHR55" s="89"/>
      <c r="LHS55" s="89"/>
      <c r="LHT55" s="51"/>
      <c r="LIG55" s="89"/>
      <c r="LIH55" s="89"/>
      <c r="LII55" s="89"/>
      <c r="LIJ55" s="51"/>
      <c r="LIW55" s="89"/>
      <c r="LIX55" s="89"/>
      <c r="LIY55" s="89"/>
      <c r="LIZ55" s="51"/>
      <c r="LJM55" s="89"/>
      <c r="LJN55" s="89"/>
      <c r="LJO55" s="89"/>
      <c r="LJP55" s="51"/>
      <c r="LKC55" s="89"/>
      <c r="LKD55" s="89"/>
      <c r="LKE55" s="89"/>
      <c r="LKF55" s="51"/>
      <c r="LKS55" s="89"/>
      <c r="LKT55" s="89"/>
      <c r="LKU55" s="89"/>
      <c r="LKV55" s="51"/>
      <c r="LLI55" s="89"/>
      <c r="LLJ55" s="89"/>
      <c r="LLK55" s="89"/>
      <c r="LLL55" s="51"/>
      <c r="LLY55" s="89"/>
      <c r="LLZ55" s="89"/>
      <c r="LMA55" s="89"/>
      <c r="LMB55" s="51"/>
      <c r="LMO55" s="89"/>
      <c r="LMP55" s="89"/>
      <c r="LMQ55" s="89"/>
      <c r="LMR55" s="51"/>
      <c r="LNE55" s="89"/>
      <c r="LNF55" s="89"/>
      <c r="LNG55" s="89"/>
      <c r="LNH55" s="51"/>
      <c r="LNU55" s="89"/>
      <c r="LNV55" s="89"/>
      <c r="LNW55" s="89"/>
      <c r="LNX55" s="51"/>
      <c r="LOK55" s="89"/>
      <c r="LOL55" s="89"/>
      <c r="LOM55" s="89"/>
      <c r="LON55" s="51"/>
      <c r="LPA55" s="89"/>
      <c r="LPB55" s="89"/>
      <c r="LPC55" s="89"/>
      <c r="LPD55" s="51"/>
      <c r="LPQ55" s="89"/>
      <c r="LPR55" s="89"/>
      <c r="LPS55" s="89"/>
      <c r="LPT55" s="51"/>
      <c r="LQG55" s="89"/>
      <c r="LQH55" s="89"/>
      <c r="LQI55" s="89"/>
      <c r="LQJ55" s="51"/>
      <c r="LQW55" s="89"/>
      <c r="LQX55" s="89"/>
      <c r="LQY55" s="89"/>
      <c r="LQZ55" s="51"/>
      <c r="LRM55" s="89"/>
      <c r="LRN55" s="89"/>
      <c r="LRO55" s="89"/>
      <c r="LRP55" s="51"/>
      <c r="LSC55" s="89"/>
      <c r="LSD55" s="89"/>
      <c r="LSE55" s="89"/>
      <c r="LSF55" s="51"/>
      <c r="LSS55" s="89"/>
      <c r="LST55" s="89"/>
      <c r="LSU55" s="89"/>
      <c r="LSV55" s="51"/>
      <c r="LTI55" s="89"/>
      <c r="LTJ55" s="89"/>
      <c r="LTK55" s="89"/>
      <c r="LTL55" s="51"/>
      <c r="LTY55" s="89"/>
      <c r="LTZ55" s="89"/>
      <c r="LUA55" s="89"/>
      <c r="LUB55" s="51"/>
      <c r="LUO55" s="89"/>
      <c r="LUP55" s="89"/>
      <c r="LUQ55" s="89"/>
      <c r="LUR55" s="51"/>
      <c r="LVE55" s="89"/>
      <c r="LVF55" s="89"/>
      <c r="LVG55" s="89"/>
      <c r="LVH55" s="51"/>
      <c r="LVU55" s="89"/>
      <c r="LVV55" s="89"/>
      <c r="LVW55" s="89"/>
      <c r="LVX55" s="51"/>
      <c r="LWK55" s="89"/>
      <c r="LWL55" s="89"/>
      <c r="LWM55" s="89"/>
      <c r="LWN55" s="51"/>
      <c r="LXA55" s="89"/>
      <c r="LXB55" s="89"/>
      <c r="LXC55" s="89"/>
      <c r="LXD55" s="51"/>
      <c r="LXQ55" s="89"/>
      <c r="LXR55" s="89"/>
      <c r="LXS55" s="89"/>
      <c r="LXT55" s="51"/>
      <c r="LYG55" s="89"/>
      <c r="LYH55" s="89"/>
      <c r="LYI55" s="89"/>
      <c r="LYJ55" s="51"/>
      <c r="LYW55" s="89"/>
      <c r="LYX55" s="89"/>
      <c r="LYY55" s="89"/>
      <c r="LYZ55" s="51"/>
      <c r="LZM55" s="89"/>
      <c r="LZN55" s="89"/>
      <c r="LZO55" s="89"/>
      <c r="LZP55" s="51"/>
      <c r="MAC55" s="89"/>
      <c r="MAD55" s="89"/>
      <c r="MAE55" s="89"/>
      <c r="MAF55" s="51"/>
      <c r="MAS55" s="89"/>
      <c r="MAT55" s="89"/>
      <c r="MAU55" s="89"/>
      <c r="MAV55" s="51"/>
      <c r="MBI55" s="89"/>
      <c r="MBJ55" s="89"/>
      <c r="MBK55" s="89"/>
      <c r="MBL55" s="51"/>
      <c r="MBY55" s="89"/>
      <c r="MBZ55" s="89"/>
      <c r="MCA55" s="89"/>
      <c r="MCB55" s="51"/>
      <c r="MCO55" s="89"/>
      <c r="MCP55" s="89"/>
      <c r="MCQ55" s="89"/>
      <c r="MCR55" s="51"/>
      <c r="MDE55" s="89"/>
      <c r="MDF55" s="89"/>
      <c r="MDG55" s="89"/>
      <c r="MDH55" s="51"/>
      <c r="MDU55" s="89"/>
      <c r="MDV55" s="89"/>
      <c r="MDW55" s="89"/>
      <c r="MDX55" s="51"/>
      <c r="MEK55" s="89"/>
      <c r="MEL55" s="89"/>
      <c r="MEM55" s="89"/>
      <c r="MEN55" s="51"/>
      <c r="MFA55" s="89"/>
      <c r="MFB55" s="89"/>
      <c r="MFC55" s="89"/>
      <c r="MFD55" s="51"/>
      <c r="MFQ55" s="89"/>
      <c r="MFR55" s="89"/>
      <c r="MFS55" s="89"/>
      <c r="MFT55" s="51"/>
      <c r="MGG55" s="89"/>
      <c r="MGH55" s="89"/>
      <c r="MGI55" s="89"/>
      <c r="MGJ55" s="51"/>
      <c r="MGW55" s="89"/>
      <c r="MGX55" s="89"/>
      <c r="MGY55" s="89"/>
      <c r="MGZ55" s="51"/>
      <c r="MHM55" s="89"/>
      <c r="MHN55" s="89"/>
      <c r="MHO55" s="89"/>
      <c r="MHP55" s="51"/>
      <c r="MIC55" s="89"/>
      <c r="MID55" s="89"/>
      <c r="MIE55" s="89"/>
      <c r="MIF55" s="51"/>
      <c r="MIS55" s="89"/>
      <c r="MIT55" s="89"/>
      <c r="MIU55" s="89"/>
      <c r="MIV55" s="51"/>
      <c r="MJI55" s="89"/>
      <c r="MJJ55" s="89"/>
      <c r="MJK55" s="89"/>
      <c r="MJL55" s="51"/>
      <c r="MJY55" s="89"/>
      <c r="MJZ55" s="89"/>
      <c r="MKA55" s="89"/>
      <c r="MKB55" s="51"/>
      <c r="MKO55" s="89"/>
      <c r="MKP55" s="89"/>
      <c r="MKQ55" s="89"/>
      <c r="MKR55" s="51"/>
      <c r="MLE55" s="89"/>
      <c r="MLF55" s="89"/>
      <c r="MLG55" s="89"/>
      <c r="MLH55" s="51"/>
      <c r="MLU55" s="89"/>
      <c r="MLV55" s="89"/>
      <c r="MLW55" s="89"/>
      <c r="MLX55" s="51"/>
      <c r="MMK55" s="89"/>
      <c r="MML55" s="89"/>
      <c r="MMM55" s="89"/>
      <c r="MMN55" s="51"/>
      <c r="MNA55" s="89"/>
      <c r="MNB55" s="89"/>
      <c r="MNC55" s="89"/>
      <c r="MND55" s="51"/>
      <c r="MNQ55" s="89"/>
      <c r="MNR55" s="89"/>
      <c r="MNS55" s="89"/>
      <c r="MNT55" s="51"/>
      <c r="MOG55" s="89"/>
      <c r="MOH55" s="89"/>
      <c r="MOI55" s="89"/>
      <c r="MOJ55" s="51"/>
      <c r="MOW55" s="89"/>
      <c r="MOX55" s="89"/>
      <c r="MOY55" s="89"/>
      <c r="MOZ55" s="51"/>
      <c r="MPM55" s="89"/>
      <c r="MPN55" s="89"/>
      <c r="MPO55" s="89"/>
      <c r="MPP55" s="51"/>
      <c r="MQC55" s="89"/>
      <c r="MQD55" s="89"/>
      <c r="MQE55" s="89"/>
      <c r="MQF55" s="51"/>
      <c r="MQS55" s="89"/>
      <c r="MQT55" s="89"/>
      <c r="MQU55" s="89"/>
      <c r="MQV55" s="51"/>
      <c r="MRI55" s="89"/>
      <c r="MRJ55" s="89"/>
      <c r="MRK55" s="89"/>
      <c r="MRL55" s="51"/>
      <c r="MRY55" s="89"/>
      <c r="MRZ55" s="89"/>
      <c r="MSA55" s="89"/>
      <c r="MSB55" s="51"/>
      <c r="MSO55" s="89"/>
      <c r="MSP55" s="89"/>
      <c r="MSQ55" s="89"/>
      <c r="MSR55" s="51"/>
      <c r="MTE55" s="89"/>
      <c r="MTF55" s="89"/>
      <c r="MTG55" s="89"/>
      <c r="MTH55" s="51"/>
      <c r="MTU55" s="89"/>
      <c r="MTV55" s="89"/>
      <c r="MTW55" s="89"/>
      <c r="MTX55" s="51"/>
      <c r="MUK55" s="89"/>
      <c r="MUL55" s="89"/>
      <c r="MUM55" s="89"/>
      <c r="MUN55" s="51"/>
      <c r="MVA55" s="89"/>
      <c r="MVB55" s="89"/>
      <c r="MVC55" s="89"/>
      <c r="MVD55" s="51"/>
      <c r="MVQ55" s="89"/>
      <c r="MVR55" s="89"/>
      <c r="MVS55" s="89"/>
      <c r="MVT55" s="51"/>
      <c r="MWG55" s="89"/>
      <c r="MWH55" s="89"/>
      <c r="MWI55" s="89"/>
      <c r="MWJ55" s="51"/>
      <c r="MWW55" s="89"/>
      <c r="MWX55" s="89"/>
      <c r="MWY55" s="89"/>
      <c r="MWZ55" s="51"/>
      <c r="MXM55" s="89"/>
      <c r="MXN55" s="89"/>
      <c r="MXO55" s="89"/>
      <c r="MXP55" s="51"/>
      <c r="MYC55" s="89"/>
      <c r="MYD55" s="89"/>
      <c r="MYE55" s="89"/>
      <c r="MYF55" s="51"/>
      <c r="MYS55" s="89"/>
      <c r="MYT55" s="89"/>
      <c r="MYU55" s="89"/>
      <c r="MYV55" s="51"/>
      <c r="MZI55" s="89"/>
      <c r="MZJ55" s="89"/>
      <c r="MZK55" s="89"/>
      <c r="MZL55" s="51"/>
      <c r="MZY55" s="89"/>
      <c r="MZZ55" s="89"/>
      <c r="NAA55" s="89"/>
      <c r="NAB55" s="51"/>
      <c r="NAO55" s="89"/>
      <c r="NAP55" s="89"/>
      <c r="NAQ55" s="89"/>
      <c r="NAR55" s="51"/>
      <c r="NBE55" s="89"/>
      <c r="NBF55" s="89"/>
      <c r="NBG55" s="89"/>
      <c r="NBH55" s="51"/>
      <c r="NBU55" s="89"/>
      <c r="NBV55" s="89"/>
      <c r="NBW55" s="89"/>
      <c r="NBX55" s="51"/>
      <c r="NCK55" s="89"/>
      <c r="NCL55" s="89"/>
      <c r="NCM55" s="89"/>
      <c r="NCN55" s="51"/>
      <c r="NDA55" s="89"/>
      <c r="NDB55" s="89"/>
      <c r="NDC55" s="89"/>
      <c r="NDD55" s="51"/>
      <c r="NDQ55" s="89"/>
      <c r="NDR55" s="89"/>
      <c r="NDS55" s="89"/>
      <c r="NDT55" s="51"/>
      <c r="NEG55" s="89"/>
      <c r="NEH55" s="89"/>
      <c r="NEI55" s="89"/>
      <c r="NEJ55" s="51"/>
      <c r="NEW55" s="89"/>
      <c r="NEX55" s="89"/>
      <c r="NEY55" s="89"/>
      <c r="NEZ55" s="51"/>
      <c r="NFM55" s="89"/>
      <c r="NFN55" s="89"/>
      <c r="NFO55" s="89"/>
      <c r="NFP55" s="51"/>
      <c r="NGC55" s="89"/>
      <c r="NGD55" s="89"/>
      <c r="NGE55" s="89"/>
      <c r="NGF55" s="51"/>
      <c r="NGS55" s="89"/>
      <c r="NGT55" s="89"/>
      <c r="NGU55" s="89"/>
      <c r="NGV55" s="51"/>
      <c r="NHI55" s="89"/>
      <c r="NHJ55" s="89"/>
      <c r="NHK55" s="89"/>
      <c r="NHL55" s="51"/>
      <c r="NHY55" s="89"/>
      <c r="NHZ55" s="89"/>
      <c r="NIA55" s="89"/>
      <c r="NIB55" s="51"/>
      <c r="NIO55" s="89"/>
      <c r="NIP55" s="89"/>
      <c r="NIQ55" s="89"/>
      <c r="NIR55" s="51"/>
      <c r="NJE55" s="89"/>
      <c r="NJF55" s="89"/>
      <c r="NJG55" s="89"/>
      <c r="NJH55" s="51"/>
      <c r="NJU55" s="89"/>
      <c r="NJV55" s="89"/>
      <c r="NJW55" s="89"/>
      <c r="NJX55" s="51"/>
      <c r="NKK55" s="89"/>
      <c r="NKL55" s="89"/>
      <c r="NKM55" s="89"/>
      <c r="NKN55" s="51"/>
      <c r="NLA55" s="89"/>
      <c r="NLB55" s="89"/>
      <c r="NLC55" s="89"/>
      <c r="NLD55" s="51"/>
      <c r="NLQ55" s="89"/>
      <c r="NLR55" s="89"/>
      <c r="NLS55" s="89"/>
      <c r="NLT55" s="51"/>
      <c r="NMG55" s="89"/>
      <c r="NMH55" s="89"/>
      <c r="NMI55" s="89"/>
      <c r="NMJ55" s="51"/>
      <c r="NMW55" s="89"/>
      <c r="NMX55" s="89"/>
      <c r="NMY55" s="89"/>
      <c r="NMZ55" s="51"/>
      <c r="NNM55" s="89"/>
      <c r="NNN55" s="89"/>
      <c r="NNO55" s="89"/>
      <c r="NNP55" s="51"/>
      <c r="NOC55" s="89"/>
      <c r="NOD55" s="89"/>
      <c r="NOE55" s="89"/>
      <c r="NOF55" s="51"/>
      <c r="NOS55" s="89"/>
      <c r="NOT55" s="89"/>
      <c r="NOU55" s="89"/>
      <c r="NOV55" s="51"/>
      <c r="NPI55" s="89"/>
      <c r="NPJ55" s="89"/>
      <c r="NPK55" s="89"/>
      <c r="NPL55" s="51"/>
      <c r="NPY55" s="89"/>
      <c r="NPZ55" s="89"/>
      <c r="NQA55" s="89"/>
      <c r="NQB55" s="51"/>
      <c r="NQO55" s="89"/>
      <c r="NQP55" s="89"/>
      <c r="NQQ55" s="89"/>
      <c r="NQR55" s="51"/>
      <c r="NRE55" s="89"/>
      <c r="NRF55" s="89"/>
      <c r="NRG55" s="89"/>
      <c r="NRH55" s="51"/>
      <c r="NRU55" s="89"/>
      <c r="NRV55" s="89"/>
      <c r="NRW55" s="89"/>
      <c r="NRX55" s="51"/>
      <c r="NSK55" s="89"/>
      <c r="NSL55" s="89"/>
      <c r="NSM55" s="89"/>
      <c r="NSN55" s="51"/>
      <c r="NTA55" s="89"/>
      <c r="NTB55" s="89"/>
      <c r="NTC55" s="89"/>
      <c r="NTD55" s="51"/>
      <c r="NTQ55" s="89"/>
      <c r="NTR55" s="89"/>
      <c r="NTS55" s="89"/>
      <c r="NTT55" s="51"/>
      <c r="NUG55" s="89"/>
      <c r="NUH55" s="89"/>
      <c r="NUI55" s="89"/>
      <c r="NUJ55" s="51"/>
      <c r="NUW55" s="89"/>
      <c r="NUX55" s="89"/>
      <c r="NUY55" s="89"/>
      <c r="NUZ55" s="51"/>
      <c r="NVM55" s="89"/>
      <c r="NVN55" s="89"/>
      <c r="NVO55" s="89"/>
      <c r="NVP55" s="51"/>
      <c r="NWC55" s="89"/>
      <c r="NWD55" s="89"/>
      <c r="NWE55" s="89"/>
      <c r="NWF55" s="51"/>
      <c r="NWS55" s="89"/>
      <c r="NWT55" s="89"/>
      <c r="NWU55" s="89"/>
      <c r="NWV55" s="51"/>
      <c r="NXI55" s="89"/>
      <c r="NXJ55" s="89"/>
      <c r="NXK55" s="89"/>
      <c r="NXL55" s="51"/>
      <c r="NXY55" s="89"/>
      <c r="NXZ55" s="89"/>
      <c r="NYA55" s="89"/>
      <c r="NYB55" s="51"/>
      <c r="NYO55" s="89"/>
      <c r="NYP55" s="89"/>
      <c r="NYQ55" s="89"/>
      <c r="NYR55" s="51"/>
      <c r="NZE55" s="89"/>
      <c r="NZF55" s="89"/>
      <c r="NZG55" s="89"/>
      <c r="NZH55" s="51"/>
      <c r="NZU55" s="89"/>
      <c r="NZV55" s="89"/>
      <c r="NZW55" s="89"/>
      <c r="NZX55" s="51"/>
      <c r="OAK55" s="89"/>
      <c r="OAL55" s="89"/>
      <c r="OAM55" s="89"/>
      <c r="OAN55" s="51"/>
      <c r="OBA55" s="89"/>
      <c r="OBB55" s="89"/>
      <c r="OBC55" s="89"/>
      <c r="OBD55" s="51"/>
      <c r="OBQ55" s="89"/>
      <c r="OBR55" s="89"/>
      <c r="OBS55" s="89"/>
      <c r="OBT55" s="51"/>
      <c r="OCG55" s="89"/>
      <c r="OCH55" s="89"/>
      <c r="OCI55" s="89"/>
      <c r="OCJ55" s="51"/>
      <c r="OCW55" s="89"/>
      <c r="OCX55" s="89"/>
      <c r="OCY55" s="89"/>
      <c r="OCZ55" s="51"/>
      <c r="ODM55" s="89"/>
      <c r="ODN55" s="89"/>
      <c r="ODO55" s="89"/>
      <c r="ODP55" s="51"/>
      <c r="OEC55" s="89"/>
      <c r="OED55" s="89"/>
      <c r="OEE55" s="89"/>
      <c r="OEF55" s="51"/>
      <c r="OES55" s="89"/>
      <c r="OET55" s="89"/>
      <c r="OEU55" s="89"/>
      <c r="OEV55" s="51"/>
      <c r="OFI55" s="89"/>
      <c r="OFJ55" s="89"/>
      <c r="OFK55" s="89"/>
      <c r="OFL55" s="51"/>
      <c r="OFY55" s="89"/>
      <c r="OFZ55" s="89"/>
      <c r="OGA55" s="89"/>
      <c r="OGB55" s="51"/>
      <c r="OGO55" s="89"/>
      <c r="OGP55" s="89"/>
      <c r="OGQ55" s="89"/>
      <c r="OGR55" s="51"/>
      <c r="OHE55" s="89"/>
      <c r="OHF55" s="89"/>
      <c r="OHG55" s="89"/>
      <c r="OHH55" s="51"/>
      <c r="OHU55" s="89"/>
      <c r="OHV55" s="89"/>
      <c r="OHW55" s="89"/>
      <c r="OHX55" s="51"/>
      <c r="OIK55" s="89"/>
      <c r="OIL55" s="89"/>
      <c r="OIM55" s="89"/>
      <c r="OIN55" s="51"/>
      <c r="OJA55" s="89"/>
      <c r="OJB55" s="89"/>
      <c r="OJC55" s="89"/>
      <c r="OJD55" s="51"/>
      <c r="OJQ55" s="89"/>
      <c r="OJR55" s="89"/>
      <c r="OJS55" s="89"/>
      <c r="OJT55" s="51"/>
      <c r="OKG55" s="89"/>
      <c r="OKH55" s="89"/>
      <c r="OKI55" s="89"/>
      <c r="OKJ55" s="51"/>
      <c r="OKW55" s="89"/>
      <c r="OKX55" s="89"/>
      <c r="OKY55" s="89"/>
      <c r="OKZ55" s="51"/>
      <c r="OLM55" s="89"/>
      <c r="OLN55" s="89"/>
      <c r="OLO55" s="89"/>
      <c r="OLP55" s="51"/>
      <c r="OMC55" s="89"/>
      <c r="OMD55" s="89"/>
      <c r="OME55" s="89"/>
      <c r="OMF55" s="51"/>
      <c r="OMS55" s="89"/>
      <c r="OMT55" s="89"/>
      <c r="OMU55" s="89"/>
      <c r="OMV55" s="51"/>
      <c r="ONI55" s="89"/>
      <c r="ONJ55" s="89"/>
      <c r="ONK55" s="89"/>
      <c r="ONL55" s="51"/>
      <c r="ONY55" s="89"/>
      <c r="ONZ55" s="89"/>
      <c r="OOA55" s="89"/>
      <c r="OOB55" s="51"/>
      <c r="OOO55" s="89"/>
      <c r="OOP55" s="89"/>
      <c r="OOQ55" s="89"/>
      <c r="OOR55" s="51"/>
      <c r="OPE55" s="89"/>
      <c r="OPF55" s="89"/>
      <c r="OPG55" s="89"/>
      <c r="OPH55" s="51"/>
      <c r="OPU55" s="89"/>
      <c r="OPV55" s="89"/>
      <c r="OPW55" s="89"/>
      <c r="OPX55" s="51"/>
      <c r="OQK55" s="89"/>
      <c r="OQL55" s="89"/>
      <c r="OQM55" s="89"/>
      <c r="OQN55" s="51"/>
      <c r="ORA55" s="89"/>
      <c r="ORB55" s="89"/>
      <c r="ORC55" s="89"/>
      <c r="ORD55" s="51"/>
      <c r="ORQ55" s="89"/>
      <c r="ORR55" s="89"/>
      <c r="ORS55" s="89"/>
      <c r="ORT55" s="51"/>
      <c r="OSG55" s="89"/>
      <c r="OSH55" s="89"/>
      <c r="OSI55" s="89"/>
      <c r="OSJ55" s="51"/>
      <c r="OSW55" s="89"/>
      <c r="OSX55" s="89"/>
      <c r="OSY55" s="89"/>
      <c r="OSZ55" s="51"/>
      <c r="OTM55" s="89"/>
      <c r="OTN55" s="89"/>
      <c r="OTO55" s="89"/>
      <c r="OTP55" s="51"/>
      <c r="OUC55" s="89"/>
      <c r="OUD55" s="89"/>
      <c r="OUE55" s="89"/>
      <c r="OUF55" s="51"/>
      <c r="OUS55" s="89"/>
      <c r="OUT55" s="89"/>
      <c r="OUU55" s="89"/>
      <c r="OUV55" s="51"/>
      <c r="OVI55" s="89"/>
      <c r="OVJ55" s="89"/>
      <c r="OVK55" s="89"/>
      <c r="OVL55" s="51"/>
      <c r="OVY55" s="89"/>
      <c r="OVZ55" s="89"/>
      <c r="OWA55" s="89"/>
      <c r="OWB55" s="51"/>
      <c r="OWO55" s="89"/>
      <c r="OWP55" s="89"/>
      <c r="OWQ55" s="89"/>
      <c r="OWR55" s="51"/>
      <c r="OXE55" s="89"/>
      <c r="OXF55" s="89"/>
      <c r="OXG55" s="89"/>
      <c r="OXH55" s="51"/>
      <c r="OXU55" s="89"/>
      <c r="OXV55" s="89"/>
      <c r="OXW55" s="89"/>
      <c r="OXX55" s="51"/>
      <c r="OYK55" s="89"/>
      <c r="OYL55" s="89"/>
      <c r="OYM55" s="89"/>
      <c r="OYN55" s="51"/>
      <c r="OZA55" s="89"/>
      <c r="OZB55" s="89"/>
      <c r="OZC55" s="89"/>
      <c r="OZD55" s="51"/>
      <c r="OZQ55" s="89"/>
      <c r="OZR55" s="89"/>
      <c r="OZS55" s="89"/>
      <c r="OZT55" s="51"/>
      <c r="PAG55" s="89"/>
      <c r="PAH55" s="89"/>
      <c r="PAI55" s="89"/>
      <c r="PAJ55" s="51"/>
      <c r="PAW55" s="89"/>
      <c r="PAX55" s="89"/>
      <c r="PAY55" s="89"/>
      <c r="PAZ55" s="51"/>
      <c r="PBM55" s="89"/>
      <c r="PBN55" s="89"/>
      <c r="PBO55" s="89"/>
      <c r="PBP55" s="51"/>
      <c r="PCC55" s="89"/>
      <c r="PCD55" s="89"/>
      <c r="PCE55" s="89"/>
      <c r="PCF55" s="51"/>
      <c r="PCS55" s="89"/>
      <c r="PCT55" s="89"/>
      <c r="PCU55" s="89"/>
      <c r="PCV55" s="51"/>
      <c r="PDI55" s="89"/>
      <c r="PDJ55" s="89"/>
      <c r="PDK55" s="89"/>
      <c r="PDL55" s="51"/>
      <c r="PDY55" s="89"/>
      <c r="PDZ55" s="89"/>
      <c r="PEA55" s="89"/>
      <c r="PEB55" s="51"/>
      <c r="PEO55" s="89"/>
      <c r="PEP55" s="89"/>
      <c r="PEQ55" s="89"/>
      <c r="PER55" s="51"/>
      <c r="PFE55" s="89"/>
      <c r="PFF55" s="89"/>
      <c r="PFG55" s="89"/>
      <c r="PFH55" s="51"/>
      <c r="PFU55" s="89"/>
      <c r="PFV55" s="89"/>
      <c r="PFW55" s="89"/>
      <c r="PFX55" s="51"/>
      <c r="PGK55" s="89"/>
      <c r="PGL55" s="89"/>
      <c r="PGM55" s="89"/>
      <c r="PGN55" s="51"/>
      <c r="PHA55" s="89"/>
      <c r="PHB55" s="89"/>
      <c r="PHC55" s="89"/>
      <c r="PHD55" s="51"/>
      <c r="PHQ55" s="89"/>
      <c r="PHR55" s="89"/>
      <c r="PHS55" s="89"/>
      <c r="PHT55" s="51"/>
      <c r="PIG55" s="89"/>
      <c r="PIH55" s="89"/>
      <c r="PII55" s="89"/>
      <c r="PIJ55" s="51"/>
      <c r="PIW55" s="89"/>
      <c r="PIX55" s="89"/>
      <c r="PIY55" s="89"/>
      <c r="PIZ55" s="51"/>
      <c r="PJM55" s="89"/>
      <c r="PJN55" s="89"/>
      <c r="PJO55" s="89"/>
      <c r="PJP55" s="51"/>
      <c r="PKC55" s="89"/>
      <c r="PKD55" s="89"/>
      <c r="PKE55" s="89"/>
      <c r="PKF55" s="51"/>
      <c r="PKS55" s="89"/>
      <c r="PKT55" s="89"/>
      <c r="PKU55" s="89"/>
      <c r="PKV55" s="51"/>
      <c r="PLI55" s="89"/>
      <c r="PLJ55" s="89"/>
      <c r="PLK55" s="89"/>
      <c r="PLL55" s="51"/>
      <c r="PLY55" s="89"/>
      <c r="PLZ55" s="89"/>
      <c r="PMA55" s="89"/>
      <c r="PMB55" s="51"/>
      <c r="PMO55" s="89"/>
      <c r="PMP55" s="89"/>
      <c r="PMQ55" s="89"/>
      <c r="PMR55" s="51"/>
      <c r="PNE55" s="89"/>
      <c r="PNF55" s="89"/>
      <c r="PNG55" s="89"/>
      <c r="PNH55" s="51"/>
      <c r="PNU55" s="89"/>
      <c r="PNV55" s="89"/>
      <c r="PNW55" s="89"/>
      <c r="PNX55" s="51"/>
      <c r="POK55" s="89"/>
      <c r="POL55" s="89"/>
      <c r="POM55" s="89"/>
      <c r="PON55" s="51"/>
      <c r="PPA55" s="89"/>
      <c r="PPB55" s="89"/>
      <c r="PPC55" s="89"/>
      <c r="PPD55" s="51"/>
      <c r="PPQ55" s="89"/>
      <c r="PPR55" s="89"/>
      <c r="PPS55" s="89"/>
      <c r="PPT55" s="51"/>
      <c r="PQG55" s="89"/>
      <c r="PQH55" s="89"/>
      <c r="PQI55" s="89"/>
      <c r="PQJ55" s="51"/>
      <c r="PQW55" s="89"/>
      <c r="PQX55" s="89"/>
      <c r="PQY55" s="89"/>
      <c r="PQZ55" s="51"/>
      <c r="PRM55" s="89"/>
      <c r="PRN55" s="89"/>
      <c r="PRO55" s="89"/>
      <c r="PRP55" s="51"/>
      <c r="PSC55" s="89"/>
      <c r="PSD55" s="89"/>
      <c r="PSE55" s="89"/>
      <c r="PSF55" s="51"/>
      <c r="PSS55" s="89"/>
      <c r="PST55" s="89"/>
      <c r="PSU55" s="89"/>
      <c r="PSV55" s="51"/>
      <c r="PTI55" s="89"/>
      <c r="PTJ55" s="89"/>
      <c r="PTK55" s="89"/>
      <c r="PTL55" s="51"/>
      <c r="PTY55" s="89"/>
      <c r="PTZ55" s="89"/>
      <c r="PUA55" s="89"/>
      <c r="PUB55" s="51"/>
      <c r="PUO55" s="89"/>
      <c r="PUP55" s="89"/>
      <c r="PUQ55" s="89"/>
      <c r="PUR55" s="51"/>
      <c r="PVE55" s="89"/>
      <c r="PVF55" s="89"/>
      <c r="PVG55" s="89"/>
      <c r="PVH55" s="51"/>
      <c r="PVU55" s="89"/>
      <c r="PVV55" s="89"/>
      <c r="PVW55" s="89"/>
      <c r="PVX55" s="51"/>
      <c r="PWK55" s="89"/>
      <c r="PWL55" s="89"/>
      <c r="PWM55" s="89"/>
      <c r="PWN55" s="51"/>
      <c r="PXA55" s="89"/>
      <c r="PXB55" s="89"/>
      <c r="PXC55" s="89"/>
      <c r="PXD55" s="51"/>
      <c r="PXQ55" s="89"/>
      <c r="PXR55" s="89"/>
      <c r="PXS55" s="89"/>
      <c r="PXT55" s="51"/>
      <c r="PYG55" s="89"/>
      <c r="PYH55" s="89"/>
      <c r="PYI55" s="89"/>
      <c r="PYJ55" s="51"/>
      <c r="PYW55" s="89"/>
      <c r="PYX55" s="89"/>
      <c r="PYY55" s="89"/>
      <c r="PYZ55" s="51"/>
      <c r="PZM55" s="89"/>
      <c r="PZN55" s="89"/>
      <c r="PZO55" s="89"/>
      <c r="PZP55" s="51"/>
      <c r="QAC55" s="89"/>
      <c r="QAD55" s="89"/>
      <c r="QAE55" s="89"/>
      <c r="QAF55" s="51"/>
      <c r="QAS55" s="89"/>
      <c r="QAT55" s="89"/>
      <c r="QAU55" s="89"/>
      <c r="QAV55" s="51"/>
      <c r="QBI55" s="89"/>
      <c r="QBJ55" s="89"/>
      <c r="QBK55" s="89"/>
      <c r="QBL55" s="51"/>
      <c r="QBY55" s="89"/>
      <c r="QBZ55" s="89"/>
      <c r="QCA55" s="89"/>
      <c r="QCB55" s="51"/>
      <c r="QCO55" s="89"/>
      <c r="QCP55" s="89"/>
      <c r="QCQ55" s="89"/>
      <c r="QCR55" s="51"/>
      <c r="QDE55" s="89"/>
      <c r="QDF55" s="89"/>
      <c r="QDG55" s="89"/>
      <c r="QDH55" s="51"/>
      <c r="QDU55" s="89"/>
      <c r="QDV55" s="89"/>
      <c r="QDW55" s="89"/>
      <c r="QDX55" s="51"/>
      <c r="QEK55" s="89"/>
      <c r="QEL55" s="89"/>
      <c r="QEM55" s="89"/>
      <c r="QEN55" s="51"/>
      <c r="QFA55" s="89"/>
      <c r="QFB55" s="89"/>
      <c r="QFC55" s="89"/>
      <c r="QFD55" s="51"/>
      <c r="QFQ55" s="89"/>
      <c r="QFR55" s="89"/>
      <c r="QFS55" s="89"/>
      <c r="QFT55" s="51"/>
      <c r="QGG55" s="89"/>
      <c r="QGH55" s="89"/>
      <c r="QGI55" s="89"/>
      <c r="QGJ55" s="51"/>
      <c r="QGW55" s="89"/>
      <c r="QGX55" s="89"/>
      <c r="QGY55" s="89"/>
      <c r="QGZ55" s="51"/>
      <c r="QHM55" s="89"/>
      <c r="QHN55" s="89"/>
      <c r="QHO55" s="89"/>
      <c r="QHP55" s="51"/>
      <c r="QIC55" s="89"/>
      <c r="QID55" s="89"/>
      <c r="QIE55" s="89"/>
      <c r="QIF55" s="51"/>
      <c r="QIS55" s="89"/>
      <c r="QIT55" s="89"/>
      <c r="QIU55" s="89"/>
      <c r="QIV55" s="51"/>
      <c r="QJI55" s="89"/>
      <c r="QJJ55" s="89"/>
      <c r="QJK55" s="89"/>
      <c r="QJL55" s="51"/>
      <c r="QJY55" s="89"/>
      <c r="QJZ55" s="89"/>
      <c r="QKA55" s="89"/>
      <c r="QKB55" s="51"/>
      <c r="QKO55" s="89"/>
      <c r="QKP55" s="89"/>
      <c r="QKQ55" s="89"/>
      <c r="QKR55" s="51"/>
      <c r="QLE55" s="89"/>
      <c r="QLF55" s="89"/>
      <c r="QLG55" s="89"/>
      <c r="QLH55" s="51"/>
      <c r="QLU55" s="89"/>
      <c r="QLV55" s="89"/>
      <c r="QLW55" s="89"/>
      <c r="QLX55" s="51"/>
      <c r="QMK55" s="89"/>
      <c r="QML55" s="89"/>
      <c r="QMM55" s="89"/>
      <c r="QMN55" s="51"/>
      <c r="QNA55" s="89"/>
      <c r="QNB55" s="89"/>
      <c r="QNC55" s="89"/>
      <c r="QND55" s="51"/>
      <c r="QNQ55" s="89"/>
      <c r="QNR55" s="89"/>
      <c r="QNS55" s="89"/>
      <c r="QNT55" s="51"/>
      <c r="QOG55" s="89"/>
      <c r="QOH55" s="89"/>
      <c r="QOI55" s="89"/>
      <c r="QOJ55" s="51"/>
      <c r="QOW55" s="89"/>
      <c r="QOX55" s="89"/>
      <c r="QOY55" s="89"/>
      <c r="QOZ55" s="51"/>
      <c r="QPM55" s="89"/>
      <c r="QPN55" s="89"/>
      <c r="QPO55" s="89"/>
      <c r="QPP55" s="51"/>
      <c r="QQC55" s="89"/>
      <c r="QQD55" s="89"/>
      <c r="QQE55" s="89"/>
      <c r="QQF55" s="51"/>
      <c r="QQS55" s="89"/>
      <c r="QQT55" s="89"/>
      <c r="QQU55" s="89"/>
      <c r="QQV55" s="51"/>
      <c r="QRI55" s="89"/>
      <c r="QRJ55" s="89"/>
      <c r="QRK55" s="89"/>
      <c r="QRL55" s="51"/>
      <c r="QRY55" s="89"/>
      <c r="QRZ55" s="89"/>
      <c r="QSA55" s="89"/>
      <c r="QSB55" s="51"/>
      <c r="QSO55" s="89"/>
      <c r="QSP55" s="89"/>
      <c r="QSQ55" s="89"/>
      <c r="QSR55" s="51"/>
      <c r="QTE55" s="89"/>
      <c r="QTF55" s="89"/>
      <c r="QTG55" s="89"/>
      <c r="QTH55" s="51"/>
      <c r="QTU55" s="89"/>
      <c r="QTV55" s="89"/>
      <c r="QTW55" s="89"/>
      <c r="QTX55" s="51"/>
      <c r="QUK55" s="89"/>
      <c r="QUL55" s="89"/>
      <c r="QUM55" s="89"/>
      <c r="QUN55" s="51"/>
      <c r="QVA55" s="89"/>
      <c r="QVB55" s="89"/>
      <c r="QVC55" s="89"/>
      <c r="QVD55" s="51"/>
      <c r="QVQ55" s="89"/>
      <c r="QVR55" s="89"/>
      <c r="QVS55" s="89"/>
      <c r="QVT55" s="51"/>
      <c r="QWG55" s="89"/>
      <c r="QWH55" s="89"/>
      <c r="QWI55" s="89"/>
      <c r="QWJ55" s="51"/>
      <c r="QWW55" s="89"/>
      <c r="QWX55" s="89"/>
      <c r="QWY55" s="89"/>
      <c r="QWZ55" s="51"/>
      <c r="QXM55" s="89"/>
      <c r="QXN55" s="89"/>
      <c r="QXO55" s="89"/>
      <c r="QXP55" s="51"/>
      <c r="QYC55" s="89"/>
      <c r="QYD55" s="89"/>
      <c r="QYE55" s="89"/>
      <c r="QYF55" s="51"/>
      <c r="QYS55" s="89"/>
      <c r="QYT55" s="89"/>
      <c r="QYU55" s="89"/>
      <c r="QYV55" s="51"/>
      <c r="QZI55" s="89"/>
      <c r="QZJ55" s="89"/>
      <c r="QZK55" s="89"/>
      <c r="QZL55" s="51"/>
      <c r="QZY55" s="89"/>
      <c r="QZZ55" s="89"/>
      <c r="RAA55" s="89"/>
      <c r="RAB55" s="51"/>
      <c r="RAO55" s="89"/>
      <c r="RAP55" s="89"/>
      <c r="RAQ55" s="89"/>
      <c r="RAR55" s="51"/>
      <c r="RBE55" s="89"/>
      <c r="RBF55" s="89"/>
      <c r="RBG55" s="89"/>
      <c r="RBH55" s="51"/>
      <c r="RBU55" s="89"/>
      <c r="RBV55" s="89"/>
      <c r="RBW55" s="89"/>
      <c r="RBX55" s="51"/>
      <c r="RCK55" s="89"/>
      <c r="RCL55" s="89"/>
      <c r="RCM55" s="89"/>
      <c r="RCN55" s="51"/>
      <c r="RDA55" s="89"/>
      <c r="RDB55" s="89"/>
      <c r="RDC55" s="89"/>
      <c r="RDD55" s="51"/>
      <c r="RDQ55" s="89"/>
      <c r="RDR55" s="89"/>
      <c r="RDS55" s="89"/>
      <c r="RDT55" s="51"/>
      <c r="REG55" s="89"/>
      <c r="REH55" s="89"/>
      <c r="REI55" s="89"/>
      <c r="REJ55" s="51"/>
      <c r="REW55" s="89"/>
      <c r="REX55" s="89"/>
      <c r="REY55" s="89"/>
      <c r="REZ55" s="51"/>
      <c r="RFM55" s="89"/>
      <c r="RFN55" s="89"/>
      <c r="RFO55" s="89"/>
      <c r="RFP55" s="51"/>
      <c r="RGC55" s="89"/>
      <c r="RGD55" s="89"/>
      <c r="RGE55" s="89"/>
      <c r="RGF55" s="51"/>
      <c r="RGS55" s="89"/>
      <c r="RGT55" s="89"/>
      <c r="RGU55" s="89"/>
      <c r="RGV55" s="51"/>
      <c r="RHI55" s="89"/>
      <c r="RHJ55" s="89"/>
      <c r="RHK55" s="89"/>
      <c r="RHL55" s="51"/>
      <c r="RHY55" s="89"/>
      <c r="RHZ55" s="89"/>
      <c r="RIA55" s="89"/>
      <c r="RIB55" s="51"/>
      <c r="RIO55" s="89"/>
      <c r="RIP55" s="89"/>
      <c r="RIQ55" s="89"/>
      <c r="RIR55" s="51"/>
      <c r="RJE55" s="89"/>
      <c r="RJF55" s="89"/>
      <c r="RJG55" s="89"/>
      <c r="RJH55" s="51"/>
      <c r="RJU55" s="89"/>
      <c r="RJV55" s="89"/>
      <c r="RJW55" s="89"/>
      <c r="RJX55" s="51"/>
      <c r="RKK55" s="89"/>
      <c r="RKL55" s="89"/>
      <c r="RKM55" s="89"/>
      <c r="RKN55" s="51"/>
      <c r="RLA55" s="89"/>
      <c r="RLB55" s="89"/>
      <c r="RLC55" s="89"/>
      <c r="RLD55" s="51"/>
      <c r="RLQ55" s="89"/>
      <c r="RLR55" s="89"/>
      <c r="RLS55" s="89"/>
      <c r="RLT55" s="51"/>
      <c r="RMG55" s="89"/>
      <c r="RMH55" s="89"/>
      <c r="RMI55" s="89"/>
      <c r="RMJ55" s="51"/>
      <c r="RMW55" s="89"/>
      <c r="RMX55" s="89"/>
      <c r="RMY55" s="89"/>
      <c r="RMZ55" s="51"/>
      <c r="RNM55" s="89"/>
      <c r="RNN55" s="89"/>
      <c r="RNO55" s="89"/>
      <c r="RNP55" s="51"/>
      <c r="ROC55" s="89"/>
      <c r="ROD55" s="89"/>
      <c r="ROE55" s="89"/>
      <c r="ROF55" s="51"/>
      <c r="ROS55" s="89"/>
      <c r="ROT55" s="89"/>
      <c r="ROU55" s="89"/>
      <c r="ROV55" s="51"/>
      <c r="RPI55" s="89"/>
      <c r="RPJ55" s="89"/>
      <c r="RPK55" s="89"/>
      <c r="RPL55" s="51"/>
      <c r="RPY55" s="89"/>
      <c r="RPZ55" s="89"/>
      <c r="RQA55" s="89"/>
      <c r="RQB55" s="51"/>
      <c r="RQO55" s="89"/>
      <c r="RQP55" s="89"/>
      <c r="RQQ55" s="89"/>
      <c r="RQR55" s="51"/>
      <c r="RRE55" s="89"/>
      <c r="RRF55" s="89"/>
      <c r="RRG55" s="89"/>
      <c r="RRH55" s="51"/>
      <c r="RRU55" s="89"/>
      <c r="RRV55" s="89"/>
      <c r="RRW55" s="89"/>
      <c r="RRX55" s="51"/>
      <c r="RSK55" s="89"/>
      <c r="RSL55" s="89"/>
      <c r="RSM55" s="89"/>
      <c r="RSN55" s="51"/>
      <c r="RTA55" s="89"/>
      <c r="RTB55" s="89"/>
      <c r="RTC55" s="89"/>
      <c r="RTD55" s="51"/>
      <c r="RTQ55" s="89"/>
      <c r="RTR55" s="89"/>
      <c r="RTS55" s="89"/>
      <c r="RTT55" s="51"/>
      <c r="RUG55" s="89"/>
      <c r="RUH55" s="89"/>
      <c r="RUI55" s="89"/>
      <c r="RUJ55" s="51"/>
      <c r="RUW55" s="89"/>
      <c r="RUX55" s="89"/>
      <c r="RUY55" s="89"/>
      <c r="RUZ55" s="51"/>
      <c r="RVM55" s="89"/>
      <c r="RVN55" s="89"/>
      <c r="RVO55" s="89"/>
      <c r="RVP55" s="51"/>
      <c r="RWC55" s="89"/>
      <c r="RWD55" s="89"/>
      <c r="RWE55" s="89"/>
      <c r="RWF55" s="51"/>
      <c r="RWS55" s="89"/>
      <c r="RWT55" s="89"/>
      <c r="RWU55" s="89"/>
      <c r="RWV55" s="51"/>
      <c r="RXI55" s="89"/>
      <c r="RXJ55" s="89"/>
      <c r="RXK55" s="89"/>
      <c r="RXL55" s="51"/>
      <c r="RXY55" s="89"/>
      <c r="RXZ55" s="89"/>
      <c r="RYA55" s="89"/>
      <c r="RYB55" s="51"/>
      <c r="RYO55" s="89"/>
      <c r="RYP55" s="89"/>
      <c r="RYQ55" s="89"/>
      <c r="RYR55" s="51"/>
      <c r="RZE55" s="89"/>
      <c r="RZF55" s="89"/>
      <c r="RZG55" s="89"/>
      <c r="RZH55" s="51"/>
      <c r="RZU55" s="89"/>
      <c r="RZV55" s="89"/>
      <c r="RZW55" s="89"/>
      <c r="RZX55" s="51"/>
      <c r="SAK55" s="89"/>
      <c r="SAL55" s="89"/>
      <c r="SAM55" s="89"/>
      <c r="SAN55" s="51"/>
      <c r="SBA55" s="89"/>
      <c r="SBB55" s="89"/>
      <c r="SBC55" s="89"/>
      <c r="SBD55" s="51"/>
      <c r="SBQ55" s="89"/>
      <c r="SBR55" s="89"/>
      <c r="SBS55" s="89"/>
      <c r="SBT55" s="51"/>
      <c r="SCG55" s="89"/>
      <c r="SCH55" s="89"/>
      <c r="SCI55" s="89"/>
      <c r="SCJ55" s="51"/>
      <c r="SCW55" s="89"/>
      <c r="SCX55" s="89"/>
      <c r="SCY55" s="89"/>
      <c r="SCZ55" s="51"/>
      <c r="SDM55" s="89"/>
      <c r="SDN55" s="89"/>
      <c r="SDO55" s="89"/>
      <c r="SDP55" s="51"/>
      <c r="SEC55" s="89"/>
      <c r="SED55" s="89"/>
      <c r="SEE55" s="89"/>
      <c r="SEF55" s="51"/>
      <c r="SES55" s="89"/>
      <c r="SET55" s="89"/>
      <c r="SEU55" s="89"/>
      <c r="SEV55" s="51"/>
      <c r="SFI55" s="89"/>
      <c r="SFJ55" s="89"/>
      <c r="SFK55" s="89"/>
      <c r="SFL55" s="51"/>
      <c r="SFY55" s="89"/>
      <c r="SFZ55" s="89"/>
      <c r="SGA55" s="89"/>
      <c r="SGB55" s="51"/>
      <c r="SGO55" s="89"/>
      <c r="SGP55" s="89"/>
      <c r="SGQ55" s="89"/>
      <c r="SGR55" s="51"/>
      <c r="SHE55" s="89"/>
      <c r="SHF55" s="89"/>
      <c r="SHG55" s="89"/>
      <c r="SHH55" s="51"/>
      <c r="SHU55" s="89"/>
      <c r="SHV55" s="89"/>
      <c r="SHW55" s="89"/>
      <c r="SHX55" s="51"/>
      <c r="SIK55" s="89"/>
      <c r="SIL55" s="89"/>
      <c r="SIM55" s="89"/>
      <c r="SIN55" s="51"/>
      <c r="SJA55" s="89"/>
      <c r="SJB55" s="89"/>
      <c r="SJC55" s="89"/>
      <c r="SJD55" s="51"/>
      <c r="SJQ55" s="89"/>
      <c r="SJR55" s="89"/>
      <c r="SJS55" s="89"/>
      <c r="SJT55" s="51"/>
      <c r="SKG55" s="89"/>
      <c r="SKH55" s="89"/>
      <c r="SKI55" s="89"/>
      <c r="SKJ55" s="51"/>
      <c r="SKW55" s="89"/>
      <c r="SKX55" s="89"/>
      <c r="SKY55" s="89"/>
      <c r="SKZ55" s="51"/>
      <c r="SLM55" s="89"/>
      <c r="SLN55" s="89"/>
      <c r="SLO55" s="89"/>
      <c r="SLP55" s="51"/>
      <c r="SMC55" s="89"/>
      <c r="SMD55" s="89"/>
      <c r="SME55" s="89"/>
      <c r="SMF55" s="51"/>
      <c r="SMS55" s="89"/>
      <c r="SMT55" s="89"/>
      <c r="SMU55" s="89"/>
      <c r="SMV55" s="51"/>
      <c r="SNI55" s="89"/>
      <c r="SNJ55" s="89"/>
      <c r="SNK55" s="89"/>
      <c r="SNL55" s="51"/>
      <c r="SNY55" s="89"/>
      <c r="SNZ55" s="89"/>
      <c r="SOA55" s="89"/>
      <c r="SOB55" s="51"/>
      <c r="SOO55" s="89"/>
      <c r="SOP55" s="89"/>
      <c r="SOQ55" s="89"/>
      <c r="SOR55" s="51"/>
      <c r="SPE55" s="89"/>
      <c r="SPF55" s="89"/>
      <c r="SPG55" s="89"/>
      <c r="SPH55" s="51"/>
      <c r="SPU55" s="89"/>
      <c r="SPV55" s="89"/>
      <c r="SPW55" s="89"/>
      <c r="SPX55" s="51"/>
      <c r="SQK55" s="89"/>
      <c r="SQL55" s="89"/>
      <c r="SQM55" s="89"/>
      <c r="SQN55" s="51"/>
      <c r="SRA55" s="89"/>
      <c r="SRB55" s="89"/>
      <c r="SRC55" s="89"/>
      <c r="SRD55" s="51"/>
      <c r="SRQ55" s="89"/>
      <c r="SRR55" s="89"/>
      <c r="SRS55" s="89"/>
      <c r="SRT55" s="51"/>
      <c r="SSG55" s="89"/>
      <c r="SSH55" s="89"/>
      <c r="SSI55" s="89"/>
      <c r="SSJ55" s="51"/>
      <c r="SSW55" s="89"/>
      <c r="SSX55" s="89"/>
      <c r="SSY55" s="89"/>
      <c r="SSZ55" s="51"/>
      <c r="STM55" s="89"/>
      <c r="STN55" s="89"/>
      <c r="STO55" s="89"/>
      <c r="STP55" s="51"/>
      <c r="SUC55" s="89"/>
      <c r="SUD55" s="89"/>
      <c r="SUE55" s="89"/>
      <c r="SUF55" s="51"/>
      <c r="SUS55" s="89"/>
      <c r="SUT55" s="89"/>
      <c r="SUU55" s="89"/>
      <c r="SUV55" s="51"/>
      <c r="SVI55" s="89"/>
      <c r="SVJ55" s="89"/>
      <c r="SVK55" s="89"/>
      <c r="SVL55" s="51"/>
      <c r="SVY55" s="89"/>
      <c r="SVZ55" s="89"/>
      <c r="SWA55" s="89"/>
      <c r="SWB55" s="51"/>
      <c r="SWO55" s="89"/>
      <c r="SWP55" s="89"/>
      <c r="SWQ55" s="89"/>
      <c r="SWR55" s="51"/>
      <c r="SXE55" s="89"/>
      <c r="SXF55" s="89"/>
      <c r="SXG55" s="89"/>
      <c r="SXH55" s="51"/>
      <c r="SXU55" s="89"/>
      <c r="SXV55" s="89"/>
      <c r="SXW55" s="89"/>
      <c r="SXX55" s="51"/>
      <c r="SYK55" s="89"/>
      <c r="SYL55" s="89"/>
      <c r="SYM55" s="89"/>
      <c r="SYN55" s="51"/>
      <c r="SZA55" s="89"/>
      <c r="SZB55" s="89"/>
      <c r="SZC55" s="89"/>
      <c r="SZD55" s="51"/>
      <c r="SZQ55" s="89"/>
      <c r="SZR55" s="89"/>
      <c r="SZS55" s="89"/>
      <c r="SZT55" s="51"/>
      <c r="TAG55" s="89"/>
      <c r="TAH55" s="89"/>
      <c r="TAI55" s="89"/>
      <c r="TAJ55" s="51"/>
      <c r="TAW55" s="89"/>
      <c r="TAX55" s="89"/>
      <c r="TAY55" s="89"/>
      <c r="TAZ55" s="51"/>
      <c r="TBM55" s="89"/>
      <c r="TBN55" s="89"/>
      <c r="TBO55" s="89"/>
      <c r="TBP55" s="51"/>
      <c r="TCC55" s="89"/>
      <c r="TCD55" s="89"/>
      <c r="TCE55" s="89"/>
      <c r="TCF55" s="51"/>
      <c r="TCS55" s="89"/>
      <c r="TCT55" s="89"/>
      <c r="TCU55" s="89"/>
      <c r="TCV55" s="51"/>
      <c r="TDI55" s="89"/>
      <c r="TDJ55" s="89"/>
      <c r="TDK55" s="89"/>
      <c r="TDL55" s="51"/>
      <c r="TDY55" s="89"/>
      <c r="TDZ55" s="89"/>
      <c r="TEA55" s="89"/>
      <c r="TEB55" s="51"/>
      <c r="TEO55" s="89"/>
      <c r="TEP55" s="89"/>
      <c r="TEQ55" s="89"/>
      <c r="TER55" s="51"/>
      <c r="TFE55" s="89"/>
      <c r="TFF55" s="89"/>
      <c r="TFG55" s="89"/>
      <c r="TFH55" s="51"/>
      <c r="TFU55" s="89"/>
      <c r="TFV55" s="89"/>
      <c r="TFW55" s="89"/>
      <c r="TFX55" s="51"/>
      <c r="TGK55" s="89"/>
      <c r="TGL55" s="89"/>
      <c r="TGM55" s="89"/>
      <c r="TGN55" s="51"/>
      <c r="THA55" s="89"/>
      <c r="THB55" s="89"/>
      <c r="THC55" s="89"/>
      <c r="THD55" s="51"/>
      <c r="THQ55" s="89"/>
      <c r="THR55" s="89"/>
      <c r="THS55" s="89"/>
      <c r="THT55" s="51"/>
      <c r="TIG55" s="89"/>
      <c r="TIH55" s="89"/>
      <c r="TII55" s="89"/>
      <c r="TIJ55" s="51"/>
      <c r="TIW55" s="89"/>
      <c r="TIX55" s="89"/>
      <c r="TIY55" s="89"/>
      <c r="TIZ55" s="51"/>
      <c r="TJM55" s="89"/>
      <c r="TJN55" s="89"/>
      <c r="TJO55" s="89"/>
      <c r="TJP55" s="51"/>
      <c r="TKC55" s="89"/>
      <c r="TKD55" s="89"/>
      <c r="TKE55" s="89"/>
      <c r="TKF55" s="51"/>
      <c r="TKS55" s="89"/>
      <c r="TKT55" s="89"/>
      <c r="TKU55" s="89"/>
      <c r="TKV55" s="51"/>
      <c r="TLI55" s="89"/>
      <c r="TLJ55" s="89"/>
      <c r="TLK55" s="89"/>
      <c r="TLL55" s="51"/>
      <c r="TLY55" s="89"/>
      <c r="TLZ55" s="89"/>
      <c r="TMA55" s="89"/>
      <c r="TMB55" s="51"/>
      <c r="TMO55" s="89"/>
      <c r="TMP55" s="89"/>
      <c r="TMQ55" s="89"/>
      <c r="TMR55" s="51"/>
      <c r="TNE55" s="89"/>
      <c r="TNF55" s="89"/>
      <c r="TNG55" s="89"/>
      <c r="TNH55" s="51"/>
      <c r="TNU55" s="89"/>
      <c r="TNV55" s="89"/>
      <c r="TNW55" s="89"/>
      <c r="TNX55" s="51"/>
      <c r="TOK55" s="89"/>
      <c r="TOL55" s="89"/>
      <c r="TOM55" s="89"/>
      <c r="TON55" s="51"/>
      <c r="TPA55" s="89"/>
      <c r="TPB55" s="89"/>
      <c r="TPC55" s="89"/>
      <c r="TPD55" s="51"/>
      <c r="TPQ55" s="89"/>
      <c r="TPR55" s="89"/>
      <c r="TPS55" s="89"/>
      <c r="TPT55" s="51"/>
      <c r="TQG55" s="89"/>
      <c r="TQH55" s="89"/>
      <c r="TQI55" s="89"/>
      <c r="TQJ55" s="51"/>
      <c r="TQW55" s="89"/>
      <c r="TQX55" s="89"/>
      <c r="TQY55" s="89"/>
      <c r="TQZ55" s="51"/>
      <c r="TRM55" s="89"/>
      <c r="TRN55" s="89"/>
      <c r="TRO55" s="89"/>
      <c r="TRP55" s="51"/>
      <c r="TSC55" s="89"/>
      <c r="TSD55" s="89"/>
      <c r="TSE55" s="89"/>
      <c r="TSF55" s="51"/>
      <c r="TSS55" s="89"/>
      <c r="TST55" s="89"/>
      <c r="TSU55" s="89"/>
      <c r="TSV55" s="51"/>
      <c r="TTI55" s="89"/>
      <c r="TTJ55" s="89"/>
      <c r="TTK55" s="89"/>
      <c r="TTL55" s="51"/>
      <c r="TTY55" s="89"/>
      <c r="TTZ55" s="89"/>
      <c r="TUA55" s="89"/>
      <c r="TUB55" s="51"/>
      <c r="TUO55" s="89"/>
      <c r="TUP55" s="89"/>
      <c r="TUQ55" s="89"/>
      <c r="TUR55" s="51"/>
      <c r="TVE55" s="89"/>
      <c r="TVF55" s="89"/>
      <c r="TVG55" s="89"/>
      <c r="TVH55" s="51"/>
      <c r="TVU55" s="89"/>
      <c r="TVV55" s="89"/>
      <c r="TVW55" s="89"/>
      <c r="TVX55" s="51"/>
      <c r="TWK55" s="89"/>
      <c r="TWL55" s="89"/>
      <c r="TWM55" s="89"/>
      <c r="TWN55" s="51"/>
      <c r="TXA55" s="89"/>
      <c r="TXB55" s="89"/>
      <c r="TXC55" s="89"/>
      <c r="TXD55" s="51"/>
      <c r="TXQ55" s="89"/>
      <c r="TXR55" s="89"/>
      <c r="TXS55" s="89"/>
      <c r="TXT55" s="51"/>
      <c r="TYG55" s="89"/>
      <c r="TYH55" s="89"/>
      <c r="TYI55" s="89"/>
      <c r="TYJ55" s="51"/>
      <c r="TYW55" s="89"/>
      <c r="TYX55" s="89"/>
      <c r="TYY55" s="89"/>
      <c r="TYZ55" s="51"/>
      <c r="TZM55" s="89"/>
      <c r="TZN55" s="89"/>
      <c r="TZO55" s="89"/>
      <c r="TZP55" s="51"/>
      <c r="UAC55" s="89"/>
      <c r="UAD55" s="89"/>
      <c r="UAE55" s="89"/>
      <c r="UAF55" s="51"/>
      <c r="UAS55" s="89"/>
      <c r="UAT55" s="89"/>
      <c r="UAU55" s="89"/>
      <c r="UAV55" s="51"/>
      <c r="UBI55" s="89"/>
      <c r="UBJ55" s="89"/>
      <c r="UBK55" s="89"/>
      <c r="UBL55" s="51"/>
      <c r="UBY55" s="89"/>
      <c r="UBZ55" s="89"/>
      <c r="UCA55" s="89"/>
      <c r="UCB55" s="51"/>
      <c r="UCO55" s="89"/>
      <c r="UCP55" s="89"/>
      <c r="UCQ55" s="89"/>
      <c r="UCR55" s="51"/>
      <c r="UDE55" s="89"/>
      <c r="UDF55" s="89"/>
      <c r="UDG55" s="89"/>
      <c r="UDH55" s="51"/>
      <c r="UDU55" s="89"/>
      <c r="UDV55" s="89"/>
      <c r="UDW55" s="89"/>
      <c r="UDX55" s="51"/>
      <c r="UEK55" s="89"/>
      <c r="UEL55" s="89"/>
      <c r="UEM55" s="89"/>
      <c r="UEN55" s="51"/>
      <c r="UFA55" s="89"/>
      <c r="UFB55" s="89"/>
      <c r="UFC55" s="89"/>
      <c r="UFD55" s="51"/>
      <c r="UFQ55" s="89"/>
      <c r="UFR55" s="89"/>
      <c r="UFS55" s="89"/>
      <c r="UFT55" s="51"/>
      <c r="UGG55" s="89"/>
      <c r="UGH55" s="89"/>
      <c r="UGI55" s="89"/>
      <c r="UGJ55" s="51"/>
      <c r="UGW55" s="89"/>
      <c r="UGX55" s="89"/>
      <c r="UGY55" s="89"/>
      <c r="UGZ55" s="51"/>
      <c r="UHM55" s="89"/>
      <c r="UHN55" s="89"/>
      <c r="UHO55" s="89"/>
      <c r="UHP55" s="51"/>
      <c r="UIC55" s="89"/>
      <c r="UID55" s="89"/>
      <c r="UIE55" s="89"/>
      <c r="UIF55" s="51"/>
      <c r="UIS55" s="89"/>
      <c r="UIT55" s="89"/>
      <c r="UIU55" s="89"/>
      <c r="UIV55" s="51"/>
      <c r="UJI55" s="89"/>
      <c r="UJJ55" s="89"/>
      <c r="UJK55" s="89"/>
      <c r="UJL55" s="51"/>
      <c r="UJY55" s="89"/>
      <c r="UJZ55" s="89"/>
      <c r="UKA55" s="89"/>
      <c r="UKB55" s="51"/>
      <c r="UKO55" s="89"/>
      <c r="UKP55" s="89"/>
      <c r="UKQ55" s="89"/>
      <c r="UKR55" s="51"/>
      <c r="ULE55" s="89"/>
      <c r="ULF55" s="89"/>
      <c r="ULG55" s="89"/>
      <c r="ULH55" s="51"/>
      <c r="ULU55" s="89"/>
      <c r="ULV55" s="89"/>
      <c r="ULW55" s="89"/>
      <c r="ULX55" s="51"/>
      <c r="UMK55" s="89"/>
      <c r="UML55" s="89"/>
      <c r="UMM55" s="89"/>
      <c r="UMN55" s="51"/>
      <c r="UNA55" s="89"/>
      <c r="UNB55" s="89"/>
      <c r="UNC55" s="89"/>
      <c r="UND55" s="51"/>
      <c r="UNQ55" s="89"/>
      <c r="UNR55" s="89"/>
      <c r="UNS55" s="89"/>
      <c r="UNT55" s="51"/>
      <c r="UOG55" s="89"/>
      <c r="UOH55" s="89"/>
      <c r="UOI55" s="89"/>
      <c r="UOJ55" s="51"/>
      <c r="UOW55" s="89"/>
      <c r="UOX55" s="89"/>
      <c r="UOY55" s="89"/>
      <c r="UOZ55" s="51"/>
      <c r="UPM55" s="89"/>
      <c r="UPN55" s="89"/>
      <c r="UPO55" s="89"/>
      <c r="UPP55" s="51"/>
      <c r="UQC55" s="89"/>
      <c r="UQD55" s="89"/>
      <c r="UQE55" s="89"/>
      <c r="UQF55" s="51"/>
      <c r="UQS55" s="89"/>
      <c r="UQT55" s="89"/>
      <c r="UQU55" s="89"/>
      <c r="UQV55" s="51"/>
      <c r="URI55" s="89"/>
      <c r="URJ55" s="89"/>
      <c r="URK55" s="89"/>
      <c r="URL55" s="51"/>
      <c r="URY55" s="89"/>
      <c r="URZ55" s="89"/>
      <c r="USA55" s="89"/>
      <c r="USB55" s="51"/>
      <c r="USO55" s="89"/>
      <c r="USP55" s="89"/>
      <c r="USQ55" s="89"/>
      <c r="USR55" s="51"/>
      <c r="UTE55" s="89"/>
      <c r="UTF55" s="89"/>
      <c r="UTG55" s="89"/>
      <c r="UTH55" s="51"/>
      <c r="UTU55" s="89"/>
      <c r="UTV55" s="89"/>
      <c r="UTW55" s="89"/>
      <c r="UTX55" s="51"/>
      <c r="UUK55" s="89"/>
      <c r="UUL55" s="89"/>
      <c r="UUM55" s="89"/>
      <c r="UUN55" s="51"/>
      <c r="UVA55" s="89"/>
      <c r="UVB55" s="89"/>
      <c r="UVC55" s="89"/>
      <c r="UVD55" s="51"/>
      <c r="UVQ55" s="89"/>
      <c r="UVR55" s="89"/>
      <c r="UVS55" s="89"/>
      <c r="UVT55" s="51"/>
      <c r="UWG55" s="89"/>
      <c r="UWH55" s="89"/>
      <c r="UWI55" s="89"/>
      <c r="UWJ55" s="51"/>
      <c r="UWW55" s="89"/>
      <c r="UWX55" s="89"/>
      <c r="UWY55" s="89"/>
      <c r="UWZ55" s="51"/>
      <c r="UXM55" s="89"/>
      <c r="UXN55" s="89"/>
      <c r="UXO55" s="89"/>
      <c r="UXP55" s="51"/>
      <c r="UYC55" s="89"/>
      <c r="UYD55" s="89"/>
      <c r="UYE55" s="89"/>
      <c r="UYF55" s="51"/>
      <c r="UYS55" s="89"/>
      <c r="UYT55" s="89"/>
      <c r="UYU55" s="89"/>
      <c r="UYV55" s="51"/>
      <c r="UZI55" s="89"/>
      <c r="UZJ55" s="89"/>
      <c r="UZK55" s="89"/>
      <c r="UZL55" s="51"/>
      <c r="UZY55" s="89"/>
      <c r="UZZ55" s="89"/>
      <c r="VAA55" s="89"/>
      <c r="VAB55" s="51"/>
      <c r="VAO55" s="89"/>
      <c r="VAP55" s="89"/>
      <c r="VAQ55" s="89"/>
      <c r="VAR55" s="51"/>
      <c r="VBE55" s="89"/>
      <c r="VBF55" s="89"/>
      <c r="VBG55" s="89"/>
      <c r="VBH55" s="51"/>
      <c r="VBU55" s="89"/>
      <c r="VBV55" s="89"/>
      <c r="VBW55" s="89"/>
      <c r="VBX55" s="51"/>
      <c r="VCK55" s="89"/>
      <c r="VCL55" s="89"/>
      <c r="VCM55" s="89"/>
      <c r="VCN55" s="51"/>
      <c r="VDA55" s="89"/>
      <c r="VDB55" s="89"/>
      <c r="VDC55" s="89"/>
      <c r="VDD55" s="51"/>
      <c r="VDQ55" s="89"/>
      <c r="VDR55" s="89"/>
      <c r="VDS55" s="89"/>
      <c r="VDT55" s="51"/>
      <c r="VEG55" s="89"/>
      <c r="VEH55" s="89"/>
      <c r="VEI55" s="89"/>
      <c r="VEJ55" s="51"/>
      <c r="VEW55" s="89"/>
      <c r="VEX55" s="89"/>
      <c r="VEY55" s="89"/>
      <c r="VEZ55" s="51"/>
      <c r="VFM55" s="89"/>
      <c r="VFN55" s="89"/>
      <c r="VFO55" s="89"/>
      <c r="VFP55" s="51"/>
      <c r="VGC55" s="89"/>
      <c r="VGD55" s="89"/>
      <c r="VGE55" s="89"/>
      <c r="VGF55" s="51"/>
      <c r="VGS55" s="89"/>
      <c r="VGT55" s="89"/>
      <c r="VGU55" s="89"/>
      <c r="VGV55" s="51"/>
      <c r="VHI55" s="89"/>
      <c r="VHJ55" s="89"/>
      <c r="VHK55" s="89"/>
      <c r="VHL55" s="51"/>
      <c r="VHY55" s="89"/>
      <c r="VHZ55" s="89"/>
      <c r="VIA55" s="89"/>
      <c r="VIB55" s="51"/>
      <c r="VIO55" s="89"/>
      <c r="VIP55" s="89"/>
      <c r="VIQ55" s="89"/>
      <c r="VIR55" s="51"/>
      <c r="VJE55" s="89"/>
      <c r="VJF55" s="89"/>
      <c r="VJG55" s="89"/>
      <c r="VJH55" s="51"/>
      <c r="VJU55" s="89"/>
      <c r="VJV55" s="89"/>
      <c r="VJW55" s="89"/>
      <c r="VJX55" s="51"/>
      <c r="VKK55" s="89"/>
      <c r="VKL55" s="89"/>
      <c r="VKM55" s="89"/>
      <c r="VKN55" s="51"/>
      <c r="VLA55" s="89"/>
      <c r="VLB55" s="89"/>
      <c r="VLC55" s="89"/>
      <c r="VLD55" s="51"/>
      <c r="VLQ55" s="89"/>
      <c r="VLR55" s="89"/>
      <c r="VLS55" s="89"/>
      <c r="VLT55" s="51"/>
      <c r="VMG55" s="89"/>
      <c r="VMH55" s="89"/>
      <c r="VMI55" s="89"/>
      <c r="VMJ55" s="51"/>
      <c r="VMW55" s="89"/>
      <c r="VMX55" s="89"/>
      <c r="VMY55" s="89"/>
      <c r="VMZ55" s="51"/>
      <c r="VNM55" s="89"/>
      <c r="VNN55" s="89"/>
      <c r="VNO55" s="89"/>
      <c r="VNP55" s="51"/>
      <c r="VOC55" s="89"/>
      <c r="VOD55" s="89"/>
      <c r="VOE55" s="89"/>
      <c r="VOF55" s="51"/>
      <c r="VOS55" s="89"/>
      <c r="VOT55" s="89"/>
      <c r="VOU55" s="89"/>
      <c r="VOV55" s="51"/>
      <c r="VPI55" s="89"/>
      <c r="VPJ55" s="89"/>
      <c r="VPK55" s="89"/>
      <c r="VPL55" s="51"/>
      <c r="VPY55" s="89"/>
      <c r="VPZ55" s="89"/>
      <c r="VQA55" s="89"/>
      <c r="VQB55" s="51"/>
      <c r="VQO55" s="89"/>
      <c r="VQP55" s="89"/>
      <c r="VQQ55" s="89"/>
      <c r="VQR55" s="51"/>
      <c r="VRE55" s="89"/>
      <c r="VRF55" s="89"/>
      <c r="VRG55" s="89"/>
      <c r="VRH55" s="51"/>
      <c r="VRU55" s="89"/>
      <c r="VRV55" s="89"/>
      <c r="VRW55" s="89"/>
      <c r="VRX55" s="51"/>
      <c r="VSK55" s="89"/>
      <c r="VSL55" s="89"/>
      <c r="VSM55" s="89"/>
      <c r="VSN55" s="51"/>
      <c r="VTA55" s="89"/>
      <c r="VTB55" s="89"/>
      <c r="VTC55" s="89"/>
      <c r="VTD55" s="51"/>
      <c r="VTQ55" s="89"/>
      <c r="VTR55" s="89"/>
      <c r="VTS55" s="89"/>
      <c r="VTT55" s="51"/>
      <c r="VUG55" s="89"/>
      <c r="VUH55" s="89"/>
      <c r="VUI55" s="89"/>
      <c r="VUJ55" s="51"/>
      <c r="VUW55" s="89"/>
      <c r="VUX55" s="89"/>
      <c r="VUY55" s="89"/>
      <c r="VUZ55" s="51"/>
      <c r="VVM55" s="89"/>
      <c r="VVN55" s="89"/>
      <c r="VVO55" s="89"/>
      <c r="VVP55" s="51"/>
      <c r="VWC55" s="89"/>
      <c r="VWD55" s="89"/>
      <c r="VWE55" s="89"/>
      <c r="VWF55" s="51"/>
      <c r="VWS55" s="89"/>
      <c r="VWT55" s="89"/>
      <c r="VWU55" s="89"/>
      <c r="VWV55" s="51"/>
      <c r="VXI55" s="89"/>
      <c r="VXJ55" s="89"/>
      <c r="VXK55" s="89"/>
      <c r="VXL55" s="51"/>
      <c r="VXY55" s="89"/>
      <c r="VXZ55" s="89"/>
      <c r="VYA55" s="89"/>
      <c r="VYB55" s="51"/>
      <c r="VYO55" s="89"/>
      <c r="VYP55" s="89"/>
      <c r="VYQ55" s="89"/>
      <c r="VYR55" s="51"/>
      <c r="VZE55" s="89"/>
      <c r="VZF55" s="89"/>
      <c r="VZG55" s="89"/>
      <c r="VZH55" s="51"/>
      <c r="VZU55" s="89"/>
      <c r="VZV55" s="89"/>
      <c r="VZW55" s="89"/>
      <c r="VZX55" s="51"/>
      <c r="WAK55" s="89"/>
      <c r="WAL55" s="89"/>
      <c r="WAM55" s="89"/>
      <c r="WAN55" s="51"/>
      <c r="WBA55" s="89"/>
      <c r="WBB55" s="89"/>
      <c r="WBC55" s="89"/>
      <c r="WBD55" s="51"/>
      <c r="WBQ55" s="89"/>
      <c r="WBR55" s="89"/>
      <c r="WBS55" s="89"/>
      <c r="WBT55" s="51"/>
      <c r="WCG55" s="89"/>
      <c r="WCH55" s="89"/>
      <c r="WCI55" s="89"/>
      <c r="WCJ55" s="51"/>
      <c r="WCW55" s="89"/>
      <c r="WCX55" s="89"/>
      <c r="WCY55" s="89"/>
      <c r="WCZ55" s="51"/>
      <c r="WDM55" s="89"/>
      <c r="WDN55" s="89"/>
      <c r="WDO55" s="89"/>
      <c r="WDP55" s="51"/>
      <c r="WEC55" s="89"/>
      <c r="WED55" s="89"/>
      <c r="WEE55" s="89"/>
      <c r="WEF55" s="51"/>
      <c r="WES55" s="89"/>
      <c r="WET55" s="89"/>
      <c r="WEU55" s="89"/>
      <c r="WEV55" s="51"/>
      <c r="WFI55" s="89"/>
      <c r="WFJ55" s="89"/>
      <c r="WFK55" s="89"/>
      <c r="WFL55" s="51"/>
      <c r="WFY55" s="89"/>
      <c r="WFZ55" s="89"/>
      <c r="WGA55" s="89"/>
      <c r="WGB55" s="51"/>
      <c r="WGO55" s="89"/>
      <c r="WGP55" s="89"/>
      <c r="WGQ55" s="89"/>
      <c r="WGR55" s="51"/>
      <c r="WHE55" s="89"/>
      <c r="WHF55" s="89"/>
      <c r="WHG55" s="89"/>
      <c r="WHH55" s="51"/>
      <c r="WHU55" s="89"/>
      <c r="WHV55" s="89"/>
      <c r="WHW55" s="89"/>
      <c r="WHX55" s="51"/>
      <c r="WIK55" s="89"/>
      <c r="WIL55" s="89"/>
      <c r="WIM55" s="89"/>
      <c r="WIN55" s="51"/>
      <c r="WJA55" s="89"/>
      <c r="WJB55" s="89"/>
      <c r="WJC55" s="89"/>
      <c r="WJD55" s="51"/>
      <c r="WJQ55" s="89"/>
      <c r="WJR55" s="89"/>
      <c r="WJS55" s="89"/>
      <c r="WJT55" s="51"/>
      <c r="WKG55" s="89"/>
      <c r="WKH55" s="89"/>
      <c r="WKI55" s="89"/>
      <c r="WKJ55" s="51"/>
      <c r="WKW55" s="89"/>
      <c r="WKX55" s="89"/>
      <c r="WKY55" s="89"/>
      <c r="WKZ55" s="51"/>
      <c r="WLM55" s="89"/>
      <c r="WLN55" s="89"/>
      <c r="WLO55" s="89"/>
      <c r="WLP55" s="51"/>
      <c r="WMC55" s="89"/>
      <c r="WMD55" s="89"/>
      <c r="WME55" s="89"/>
      <c r="WMF55" s="51"/>
      <c r="WMS55" s="89"/>
      <c r="WMT55" s="89"/>
      <c r="WMU55" s="89"/>
      <c r="WMV55" s="51"/>
      <c r="WNI55" s="89"/>
      <c r="WNJ55" s="89"/>
      <c r="WNK55" s="89"/>
      <c r="WNL55" s="51"/>
      <c r="WNY55" s="89"/>
      <c r="WNZ55" s="89"/>
      <c r="WOA55" s="89"/>
      <c r="WOB55" s="51"/>
      <c r="WOO55" s="89"/>
      <c r="WOP55" s="89"/>
      <c r="WOQ55" s="89"/>
      <c r="WOR55" s="51"/>
      <c r="WPE55" s="89"/>
      <c r="WPF55" s="89"/>
      <c r="WPG55" s="89"/>
      <c r="WPH55" s="51"/>
      <c r="WPU55" s="89"/>
      <c r="WPV55" s="89"/>
      <c r="WPW55" s="89"/>
      <c r="WPX55" s="51"/>
      <c r="WQK55" s="89"/>
      <c r="WQL55" s="89"/>
      <c r="WQM55" s="89"/>
      <c r="WQN55" s="51"/>
      <c r="WRA55" s="89"/>
      <c r="WRB55" s="89"/>
      <c r="WRC55" s="89"/>
      <c r="WRD55" s="51"/>
      <c r="WRQ55" s="89"/>
      <c r="WRR55" s="89"/>
      <c r="WRS55" s="89"/>
      <c r="WRT55" s="51"/>
      <c r="WSG55" s="89"/>
      <c r="WSH55" s="89"/>
      <c r="WSI55" s="89"/>
      <c r="WSJ55" s="51"/>
      <c r="WSW55" s="89"/>
      <c r="WSX55" s="89"/>
      <c r="WSY55" s="89"/>
      <c r="WSZ55" s="51"/>
      <c r="WTM55" s="89"/>
      <c r="WTN55" s="89"/>
      <c r="WTO55" s="89"/>
      <c r="WTP55" s="51"/>
      <c r="WUC55" s="89"/>
      <c r="WUD55" s="89"/>
      <c r="WUE55" s="89"/>
      <c r="WUF55" s="51"/>
      <c r="WUS55" s="89"/>
      <c r="WUT55" s="89"/>
      <c r="WUU55" s="89"/>
      <c r="WUV55" s="51"/>
      <c r="WVI55" s="89"/>
      <c r="WVJ55" s="89"/>
      <c r="WVK55" s="89"/>
      <c r="WVL55" s="51"/>
      <c r="WVY55" s="89"/>
      <c r="WVZ55" s="89"/>
      <c r="WWA55" s="89"/>
      <c r="WWB55" s="51"/>
      <c r="WWO55" s="89"/>
      <c r="WWP55" s="89"/>
      <c r="WWQ55" s="89"/>
      <c r="WWR55" s="51"/>
      <c r="WXE55" s="89"/>
      <c r="WXF55" s="89"/>
      <c r="WXG55" s="89"/>
      <c r="WXH55" s="51"/>
      <c r="WXU55" s="89"/>
      <c r="WXV55" s="89"/>
      <c r="WXW55" s="89"/>
      <c r="WXX55" s="51"/>
      <c r="WYK55" s="89"/>
      <c r="WYL55" s="89"/>
      <c r="WYM55" s="89"/>
      <c r="WYN55" s="51"/>
      <c r="WZA55" s="89"/>
      <c r="WZB55" s="89"/>
      <c r="WZC55" s="89"/>
      <c r="WZD55" s="51"/>
      <c r="WZQ55" s="89"/>
      <c r="WZR55" s="89"/>
      <c r="WZS55" s="89"/>
      <c r="WZT55" s="51"/>
      <c r="XAG55" s="89"/>
      <c r="XAH55" s="89"/>
      <c r="XAI55" s="89"/>
      <c r="XAJ55" s="51"/>
      <c r="XAW55" s="89"/>
      <c r="XAX55" s="89"/>
      <c r="XAY55" s="89"/>
      <c r="XAZ55" s="51"/>
      <c r="XBM55" s="89"/>
      <c r="XBN55" s="89"/>
      <c r="XBO55" s="89"/>
      <c r="XBP55" s="51"/>
      <c r="XCC55" s="89"/>
      <c r="XCD55" s="89"/>
      <c r="XCE55" s="89"/>
      <c r="XCF55" s="51"/>
      <c r="XCS55" s="89"/>
      <c r="XCT55" s="89"/>
      <c r="XCU55" s="89"/>
      <c r="XCV55" s="51"/>
      <c r="XDI55" s="89"/>
      <c r="XDJ55" s="89"/>
      <c r="XDK55" s="89"/>
      <c r="XDL55" s="51"/>
      <c r="XDY55" s="89"/>
      <c r="XDZ55" s="89"/>
      <c r="XEA55" s="89"/>
      <c r="XEB55" s="51"/>
      <c r="XEO55" s="89"/>
      <c r="XEP55" s="89"/>
      <c r="XEQ55" s="89"/>
      <c r="XER55" s="51"/>
    </row>
    <row r="56" spans="1:16384" ht="33.75" customHeight="1" x14ac:dyDescent="0.2">
      <c r="A56" s="41" t="s">
        <v>120</v>
      </c>
      <c r="B56" s="41"/>
      <c r="C56" s="41"/>
      <c r="D56" s="42" t="s">
        <v>121</v>
      </c>
      <c r="E56" s="43">
        <f>E59+E60+E61+E62+E63+E64+E65+E58</f>
        <v>32986500</v>
      </c>
      <c r="F56" s="43">
        <f t="shared" ref="F56:P56" si="274">F59+F60+F61+F62+F63+F64+F65+F58</f>
        <v>32910500</v>
      </c>
      <c r="G56" s="43">
        <f t="shared" si="274"/>
        <v>22031900</v>
      </c>
      <c r="H56" s="43">
        <f t="shared" si="274"/>
        <v>1315000</v>
      </c>
      <c r="I56" s="43">
        <f t="shared" si="274"/>
        <v>76000</v>
      </c>
      <c r="J56" s="43">
        <f t="shared" si="274"/>
        <v>0</v>
      </c>
      <c r="K56" s="43">
        <f t="shared" si="274"/>
        <v>0</v>
      </c>
      <c r="L56" s="43">
        <f t="shared" si="274"/>
        <v>0</v>
      </c>
      <c r="M56" s="43">
        <f t="shared" si="274"/>
        <v>0</v>
      </c>
      <c r="N56" s="43">
        <f t="shared" si="274"/>
        <v>0</v>
      </c>
      <c r="O56" s="43">
        <f t="shared" si="274"/>
        <v>0</v>
      </c>
      <c r="P56" s="43">
        <f t="shared" si="274"/>
        <v>32986500</v>
      </c>
    </row>
    <row r="57" spans="1:16384" ht="30" customHeight="1" x14ac:dyDescent="0.2">
      <c r="A57" s="41" t="s">
        <v>122</v>
      </c>
      <c r="B57" s="41"/>
      <c r="C57" s="41"/>
      <c r="D57" s="44" t="s">
        <v>121</v>
      </c>
      <c r="E57" s="48"/>
      <c r="F57" s="48"/>
      <c r="G57" s="91"/>
      <c r="H57" s="48"/>
      <c r="I57" s="48"/>
      <c r="J57" s="49"/>
      <c r="K57" s="48"/>
      <c r="L57" s="48"/>
      <c r="M57" s="48"/>
      <c r="N57" s="48"/>
      <c r="O57" s="48"/>
      <c r="P57" s="48"/>
    </row>
    <row r="58" spans="1:16384" ht="30" customHeight="1" x14ac:dyDescent="0.2">
      <c r="A58" s="45" t="s">
        <v>220</v>
      </c>
      <c r="B58" s="45" t="s">
        <v>59</v>
      </c>
      <c r="C58" s="45" t="s">
        <v>60</v>
      </c>
      <c r="D58" s="96" t="s">
        <v>61</v>
      </c>
      <c r="E58" s="46">
        <v>112900</v>
      </c>
      <c r="F58" s="46">
        <f>E58-I58</f>
        <v>36900</v>
      </c>
      <c r="G58" s="46">
        <v>0</v>
      </c>
      <c r="H58" s="46">
        <v>0</v>
      </c>
      <c r="I58" s="46">
        <v>76000</v>
      </c>
      <c r="J58" s="75">
        <v>0</v>
      </c>
      <c r="K58" s="46">
        <v>0</v>
      </c>
      <c r="L58" s="46">
        <f>J58-O58</f>
        <v>0</v>
      </c>
      <c r="M58" s="46">
        <v>0</v>
      </c>
      <c r="N58" s="46">
        <v>0</v>
      </c>
      <c r="O58" s="46">
        <v>0</v>
      </c>
      <c r="P58" s="46">
        <f t="shared" ref="P58" si="275">E58+J58</f>
        <v>112900</v>
      </c>
    </row>
    <row r="59" spans="1:16384" ht="18.75" customHeight="1" x14ac:dyDescent="0.2">
      <c r="A59" s="45" t="s">
        <v>123</v>
      </c>
      <c r="B59" s="45" t="s">
        <v>124</v>
      </c>
      <c r="C59" s="45" t="s">
        <v>107</v>
      </c>
      <c r="D59" s="74" t="s">
        <v>125</v>
      </c>
      <c r="E59" s="46">
        <f>26878900+101600</f>
        <v>26980500</v>
      </c>
      <c r="F59" s="46">
        <f>E59-I59</f>
        <v>26980500</v>
      </c>
      <c r="G59" s="46">
        <v>22031900</v>
      </c>
      <c r="H59" s="46">
        <v>101600</v>
      </c>
      <c r="I59" s="46">
        <v>0</v>
      </c>
      <c r="J59" s="75">
        <v>0</v>
      </c>
      <c r="K59" s="46">
        <v>0</v>
      </c>
      <c r="L59" s="46">
        <v>0</v>
      </c>
      <c r="M59" s="46">
        <v>0</v>
      </c>
      <c r="N59" s="46">
        <v>0</v>
      </c>
      <c r="O59" s="46">
        <v>0</v>
      </c>
      <c r="P59" s="46">
        <f>E59+J59</f>
        <v>26980500</v>
      </c>
    </row>
    <row r="60" spans="1:16384" x14ac:dyDescent="0.2">
      <c r="A60" s="45">
        <v>1014010</v>
      </c>
      <c r="B60" s="45">
        <v>4010</v>
      </c>
      <c r="C60" s="45" t="s">
        <v>170</v>
      </c>
      <c r="D60" s="74" t="s">
        <v>171</v>
      </c>
      <c r="E60" s="46">
        <v>4249200</v>
      </c>
      <c r="F60" s="46">
        <v>4249200</v>
      </c>
      <c r="G60" s="46">
        <v>0</v>
      </c>
      <c r="H60" s="46">
        <v>0</v>
      </c>
      <c r="I60" s="46">
        <v>0</v>
      </c>
      <c r="J60" s="75">
        <v>0</v>
      </c>
      <c r="K60" s="46">
        <v>0</v>
      </c>
      <c r="L60" s="46">
        <v>0</v>
      </c>
      <c r="M60" s="46">
        <v>0</v>
      </c>
      <c r="N60" s="46">
        <v>0</v>
      </c>
      <c r="O60" s="46">
        <v>0</v>
      </c>
      <c r="P60" s="46">
        <v>4249200</v>
      </c>
    </row>
    <row r="61" spans="1:16384" ht="30" x14ac:dyDescent="0.2">
      <c r="A61" s="45">
        <v>1014020</v>
      </c>
      <c r="B61" s="45">
        <v>4020</v>
      </c>
      <c r="C61" s="45" t="s">
        <v>172</v>
      </c>
      <c r="D61" s="74" t="s">
        <v>173</v>
      </c>
      <c r="E61" s="46">
        <v>265900</v>
      </c>
      <c r="F61" s="46">
        <v>265900</v>
      </c>
      <c r="G61" s="46">
        <v>0</v>
      </c>
      <c r="H61" s="46">
        <v>0</v>
      </c>
      <c r="I61" s="46">
        <v>0</v>
      </c>
      <c r="J61" s="75">
        <v>0</v>
      </c>
      <c r="K61" s="46">
        <v>0</v>
      </c>
      <c r="L61" s="46">
        <v>0</v>
      </c>
      <c r="M61" s="46">
        <v>0</v>
      </c>
      <c r="N61" s="46">
        <v>0</v>
      </c>
      <c r="O61" s="46">
        <v>0</v>
      </c>
      <c r="P61" s="46">
        <v>265900</v>
      </c>
    </row>
    <row r="62" spans="1:16384" x14ac:dyDescent="0.2">
      <c r="A62" s="45">
        <v>1014030</v>
      </c>
      <c r="B62" s="45">
        <v>4030</v>
      </c>
      <c r="C62" s="45" t="s">
        <v>174</v>
      </c>
      <c r="D62" s="74" t="s">
        <v>175</v>
      </c>
      <c r="E62" s="46">
        <v>258600</v>
      </c>
      <c r="F62" s="46">
        <v>258600</v>
      </c>
      <c r="G62" s="46">
        <v>0</v>
      </c>
      <c r="H62" s="46">
        <v>258600</v>
      </c>
      <c r="I62" s="46">
        <v>0</v>
      </c>
      <c r="J62" s="75">
        <v>0</v>
      </c>
      <c r="K62" s="46">
        <v>0</v>
      </c>
      <c r="L62" s="46">
        <v>0</v>
      </c>
      <c r="M62" s="46">
        <v>0</v>
      </c>
      <c r="N62" s="46">
        <v>0</v>
      </c>
      <c r="O62" s="46">
        <v>0</v>
      </c>
      <c r="P62" s="46">
        <v>258600</v>
      </c>
    </row>
    <row r="63" spans="1:16384" x14ac:dyDescent="0.2">
      <c r="A63" s="45">
        <v>1014040</v>
      </c>
      <c r="B63" s="45">
        <v>4040</v>
      </c>
      <c r="C63" s="45" t="s">
        <v>174</v>
      </c>
      <c r="D63" s="74" t="s">
        <v>176</v>
      </c>
      <c r="E63" s="46">
        <v>857300</v>
      </c>
      <c r="F63" s="46">
        <v>857300</v>
      </c>
      <c r="G63" s="46">
        <v>0</v>
      </c>
      <c r="H63" s="46">
        <v>857300</v>
      </c>
      <c r="I63" s="46">
        <v>0</v>
      </c>
      <c r="J63" s="75">
        <v>0</v>
      </c>
      <c r="K63" s="46">
        <v>0</v>
      </c>
      <c r="L63" s="46">
        <v>0</v>
      </c>
      <c r="M63" s="46">
        <v>0</v>
      </c>
      <c r="N63" s="46">
        <v>0</v>
      </c>
      <c r="O63" s="46">
        <v>0</v>
      </c>
      <c r="P63" s="46">
        <v>857300</v>
      </c>
    </row>
    <row r="64" spans="1:16384" ht="30" x14ac:dyDescent="0.2">
      <c r="A64" s="45">
        <v>1014060</v>
      </c>
      <c r="B64" s="45">
        <v>4060</v>
      </c>
      <c r="C64" s="45" t="s">
        <v>177</v>
      </c>
      <c r="D64" s="74" t="s">
        <v>178</v>
      </c>
      <c r="E64" s="46">
        <v>97500</v>
      </c>
      <c r="F64" s="46">
        <v>97500</v>
      </c>
      <c r="G64" s="46">
        <v>0</v>
      </c>
      <c r="H64" s="46">
        <v>97500</v>
      </c>
      <c r="I64" s="46">
        <v>0</v>
      </c>
      <c r="J64" s="75">
        <v>0</v>
      </c>
      <c r="K64" s="46">
        <v>0</v>
      </c>
      <c r="L64" s="46">
        <v>0</v>
      </c>
      <c r="M64" s="46">
        <v>0</v>
      </c>
      <c r="N64" s="46">
        <v>0</v>
      </c>
      <c r="O64" s="46">
        <v>0</v>
      </c>
      <c r="P64" s="46">
        <v>97500</v>
      </c>
    </row>
    <row r="65" spans="1:17" x14ac:dyDescent="0.2">
      <c r="A65" s="45">
        <v>1014080</v>
      </c>
      <c r="B65" s="45">
        <v>4080</v>
      </c>
      <c r="C65" s="45"/>
      <c r="D65" s="74" t="s">
        <v>179</v>
      </c>
      <c r="E65" s="46">
        <v>164600</v>
      </c>
      <c r="F65" s="46">
        <v>164600</v>
      </c>
      <c r="G65" s="46">
        <v>0</v>
      </c>
      <c r="H65" s="46">
        <v>0</v>
      </c>
      <c r="I65" s="46">
        <v>0</v>
      </c>
      <c r="J65" s="75">
        <v>0</v>
      </c>
      <c r="K65" s="46">
        <v>0</v>
      </c>
      <c r="L65" s="46">
        <v>0</v>
      </c>
      <c r="M65" s="46">
        <v>0</v>
      </c>
      <c r="N65" s="46">
        <v>0</v>
      </c>
      <c r="O65" s="46">
        <v>0</v>
      </c>
      <c r="P65" s="46">
        <v>164600</v>
      </c>
    </row>
    <row r="66" spans="1:17" s="108" customFormat="1" ht="30" x14ac:dyDescent="0.2">
      <c r="A66" s="47">
        <v>1014081</v>
      </c>
      <c r="B66" s="47">
        <v>4081</v>
      </c>
      <c r="C66" s="47" t="s">
        <v>180</v>
      </c>
      <c r="D66" s="51" t="s">
        <v>181</v>
      </c>
      <c r="E66" s="48">
        <v>164600</v>
      </c>
      <c r="F66" s="48">
        <v>164600</v>
      </c>
      <c r="G66" s="48">
        <v>0</v>
      </c>
      <c r="H66" s="48">
        <v>0</v>
      </c>
      <c r="I66" s="48">
        <v>0</v>
      </c>
      <c r="J66" s="49">
        <v>0</v>
      </c>
      <c r="K66" s="48">
        <v>0</v>
      </c>
      <c r="L66" s="48">
        <v>0</v>
      </c>
      <c r="M66" s="48">
        <v>0</v>
      </c>
      <c r="N66" s="48">
        <v>0</v>
      </c>
      <c r="O66" s="48">
        <v>0</v>
      </c>
      <c r="P66" s="48">
        <v>164600</v>
      </c>
      <c r="Q66" s="107"/>
    </row>
    <row r="67" spans="1:17" s="108" customFormat="1" ht="15.75" x14ac:dyDescent="0.2">
      <c r="A67" s="41">
        <v>1100000</v>
      </c>
      <c r="B67" s="71"/>
      <c r="C67" s="71"/>
      <c r="D67" s="42" t="s">
        <v>182</v>
      </c>
      <c r="E67" s="43">
        <f>E70+E69</f>
        <v>2718300</v>
      </c>
      <c r="F67" s="43">
        <f t="shared" ref="F67:P67" si="276">F70+F69</f>
        <v>2718300</v>
      </c>
      <c r="G67" s="43">
        <f t="shared" si="276"/>
        <v>260900</v>
      </c>
      <c r="H67" s="43">
        <f t="shared" si="276"/>
        <v>0</v>
      </c>
      <c r="I67" s="43">
        <f t="shared" si="276"/>
        <v>0</v>
      </c>
      <c r="J67" s="43">
        <f t="shared" si="276"/>
        <v>0</v>
      </c>
      <c r="K67" s="43">
        <f t="shared" si="276"/>
        <v>0</v>
      </c>
      <c r="L67" s="43">
        <f t="shared" si="276"/>
        <v>0</v>
      </c>
      <c r="M67" s="43">
        <f t="shared" si="276"/>
        <v>0</v>
      </c>
      <c r="N67" s="43">
        <f t="shared" si="276"/>
        <v>0</v>
      </c>
      <c r="O67" s="43">
        <f t="shared" si="276"/>
        <v>0</v>
      </c>
      <c r="P67" s="43">
        <f t="shared" si="276"/>
        <v>2718300</v>
      </c>
      <c r="Q67" s="107"/>
    </row>
    <row r="68" spans="1:17" s="108" customFormat="1" ht="15.75" x14ac:dyDescent="0.2">
      <c r="A68" s="41">
        <v>1110000</v>
      </c>
      <c r="B68" s="71"/>
      <c r="C68" s="71"/>
      <c r="D68" s="44" t="s">
        <v>182</v>
      </c>
      <c r="E68" s="48"/>
      <c r="F68" s="48"/>
      <c r="G68" s="48"/>
      <c r="H68" s="48"/>
      <c r="I68" s="48"/>
      <c r="J68" s="49"/>
      <c r="K68" s="48"/>
      <c r="L68" s="48"/>
      <c r="M68" s="48"/>
      <c r="N68" s="48"/>
      <c r="O68" s="48"/>
      <c r="P68" s="43"/>
      <c r="Q68" s="107"/>
    </row>
    <row r="69" spans="1:17" s="108" customFormat="1" ht="30" x14ac:dyDescent="0.2">
      <c r="A69" s="45" t="s">
        <v>221</v>
      </c>
      <c r="B69" s="45" t="s">
        <v>59</v>
      </c>
      <c r="C69" s="45" t="s">
        <v>60</v>
      </c>
      <c r="D69" s="96" t="s">
        <v>61</v>
      </c>
      <c r="E69" s="46">
        <v>318300</v>
      </c>
      <c r="F69" s="46">
        <f>E69-I69</f>
        <v>318300</v>
      </c>
      <c r="G69" s="46">
        <v>260900</v>
      </c>
      <c r="H69" s="46">
        <v>0</v>
      </c>
      <c r="I69" s="46">
        <v>0</v>
      </c>
      <c r="J69" s="75">
        <v>0</v>
      </c>
      <c r="K69" s="46">
        <v>0</v>
      </c>
      <c r="L69" s="46">
        <f>J69-O69</f>
        <v>0</v>
      </c>
      <c r="M69" s="46">
        <v>0</v>
      </c>
      <c r="N69" s="46">
        <v>0</v>
      </c>
      <c r="O69" s="46">
        <v>0</v>
      </c>
      <c r="P69" s="46">
        <f t="shared" ref="P69" si="277">E69+J69</f>
        <v>318300</v>
      </c>
      <c r="Q69" s="107"/>
    </row>
    <row r="70" spans="1:17" s="108" customFormat="1" x14ac:dyDescent="0.2">
      <c r="A70" s="45" t="s">
        <v>183</v>
      </c>
      <c r="B70" s="45">
        <v>9770</v>
      </c>
      <c r="C70" s="45" t="s">
        <v>168</v>
      </c>
      <c r="D70" s="74" t="s">
        <v>184</v>
      </c>
      <c r="E70" s="46">
        <v>2400000</v>
      </c>
      <c r="F70" s="46">
        <f>E70-I70</f>
        <v>2400000</v>
      </c>
      <c r="G70" s="46">
        <v>0</v>
      </c>
      <c r="H70" s="46">
        <v>0</v>
      </c>
      <c r="I70" s="46">
        <v>0</v>
      </c>
      <c r="J70" s="75">
        <v>0</v>
      </c>
      <c r="K70" s="46">
        <v>0</v>
      </c>
      <c r="L70" s="46">
        <v>0</v>
      </c>
      <c r="M70" s="46">
        <v>0</v>
      </c>
      <c r="N70" s="46">
        <v>0</v>
      </c>
      <c r="O70" s="46">
        <v>0</v>
      </c>
      <c r="P70" s="46">
        <f>E70+J70</f>
        <v>2400000</v>
      </c>
      <c r="Q70" s="107"/>
    </row>
    <row r="71" spans="1:17" s="12" customFormat="1" ht="31.5" x14ac:dyDescent="0.25">
      <c r="A71" s="41" t="s">
        <v>21</v>
      </c>
      <c r="B71" s="47"/>
      <c r="C71" s="71"/>
      <c r="D71" s="42" t="s">
        <v>22</v>
      </c>
      <c r="E71" s="43">
        <f>E73+E76</f>
        <v>0</v>
      </c>
      <c r="F71" s="43">
        <f t="shared" ref="F71:P71" si="278">F73+F76</f>
        <v>0</v>
      </c>
      <c r="G71" s="43">
        <f t="shared" si="278"/>
        <v>0</v>
      </c>
      <c r="H71" s="43">
        <f t="shared" si="278"/>
        <v>0</v>
      </c>
      <c r="I71" s="43">
        <f t="shared" si="278"/>
        <v>0</v>
      </c>
      <c r="J71" s="43">
        <f t="shared" si="278"/>
        <v>799500</v>
      </c>
      <c r="K71" s="43">
        <f t="shared" si="278"/>
        <v>0</v>
      </c>
      <c r="L71" s="43">
        <f t="shared" si="278"/>
        <v>0</v>
      </c>
      <c r="M71" s="43">
        <f t="shared" si="278"/>
        <v>0</v>
      </c>
      <c r="N71" s="43">
        <f t="shared" si="278"/>
        <v>0</v>
      </c>
      <c r="O71" s="43">
        <f t="shared" si="278"/>
        <v>799500</v>
      </c>
      <c r="P71" s="43">
        <f t="shared" si="278"/>
        <v>799500</v>
      </c>
      <c r="Q71" s="26"/>
    </row>
    <row r="72" spans="1:17" s="12" customFormat="1" ht="31.5" x14ac:dyDescent="0.25">
      <c r="A72" s="41" t="s">
        <v>23</v>
      </c>
      <c r="B72" s="45"/>
      <c r="C72" s="41"/>
      <c r="D72" s="44" t="s">
        <v>22</v>
      </c>
      <c r="E72" s="43"/>
      <c r="F72" s="43"/>
      <c r="G72" s="43"/>
      <c r="H72" s="43"/>
      <c r="I72" s="43"/>
      <c r="J72" s="43"/>
      <c r="K72" s="43"/>
      <c r="L72" s="46"/>
      <c r="M72" s="43"/>
      <c r="N72" s="43"/>
      <c r="O72" s="43"/>
      <c r="P72" s="43"/>
      <c r="Q72" s="26"/>
    </row>
    <row r="73" spans="1:17" s="12" customFormat="1" ht="16.5" x14ac:dyDescent="0.25">
      <c r="A73" s="45" t="s">
        <v>24</v>
      </c>
      <c r="B73" s="45" t="s">
        <v>25</v>
      </c>
      <c r="C73" s="45"/>
      <c r="D73" s="72" t="s">
        <v>26</v>
      </c>
      <c r="E73" s="46">
        <f>E74+E75</f>
        <v>0</v>
      </c>
      <c r="F73" s="46">
        <f t="shared" ref="F73:P73" si="279">F74+F75</f>
        <v>0</v>
      </c>
      <c r="G73" s="46">
        <f t="shared" si="279"/>
        <v>0</v>
      </c>
      <c r="H73" s="46">
        <f t="shared" si="279"/>
        <v>0</v>
      </c>
      <c r="I73" s="46">
        <f t="shared" si="279"/>
        <v>0</v>
      </c>
      <c r="J73" s="46">
        <f t="shared" si="279"/>
        <v>0</v>
      </c>
      <c r="K73" s="46">
        <f t="shared" si="279"/>
        <v>0</v>
      </c>
      <c r="L73" s="46">
        <f t="shared" si="279"/>
        <v>0</v>
      </c>
      <c r="M73" s="46">
        <f t="shared" si="279"/>
        <v>0</v>
      </c>
      <c r="N73" s="46">
        <f t="shared" si="279"/>
        <v>0</v>
      </c>
      <c r="O73" s="46">
        <f t="shared" si="279"/>
        <v>0</v>
      </c>
      <c r="P73" s="46">
        <f t="shared" si="279"/>
        <v>0</v>
      </c>
      <c r="Q73" s="26"/>
    </row>
    <row r="74" spans="1:17" s="12" customFormat="1" ht="30" x14ac:dyDescent="0.25">
      <c r="A74" s="47" t="s">
        <v>27</v>
      </c>
      <c r="B74" s="47" t="s">
        <v>28</v>
      </c>
      <c r="C74" s="47" t="s">
        <v>29</v>
      </c>
      <c r="D74" s="51" t="s">
        <v>30</v>
      </c>
      <c r="E74" s="48">
        <v>-10000000</v>
      </c>
      <c r="F74" s="48">
        <f t="shared" ref="F74" si="280">E74-I74</f>
        <v>0</v>
      </c>
      <c r="G74" s="48">
        <v>0</v>
      </c>
      <c r="H74" s="48">
        <v>0</v>
      </c>
      <c r="I74" s="48">
        <v>-10000000</v>
      </c>
      <c r="J74" s="49">
        <v>0</v>
      </c>
      <c r="K74" s="48">
        <v>0</v>
      </c>
      <c r="L74" s="48">
        <f t="shared" ref="L74" si="281">J74-O74</f>
        <v>0</v>
      </c>
      <c r="M74" s="48">
        <v>0</v>
      </c>
      <c r="N74" s="48">
        <v>0</v>
      </c>
      <c r="O74" s="48">
        <v>0</v>
      </c>
      <c r="P74" s="48">
        <f t="shared" ref="P74" si="282">E74+J74</f>
        <v>-10000000</v>
      </c>
      <c r="Q74" s="26"/>
    </row>
    <row r="75" spans="1:17" s="12" customFormat="1" ht="75" x14ac:dyDescent="0.25">
      <c r="A75" s="47" t="s">
        <v>31</v>
      </c>
      <c r="B75" s="47" t="s">
        <v>32</v>
      </c>
      <c r="C75" s="47" t="s">
        <v>29</v>
      </c>
      <c r="D75" s="51" t="s">
        <v>33</v>
      </c>
      <c r="E75" s="48">
        <v>10000000</v>
      </c>
      <c r="F75" s="48">
        <f t="shared" ref="F75:F76" si="283">E75-I75</f>
        <v>0</v>
      </c>
      <c r="G75" s="48">
        <v>0</v>
      </c>
      <c r="H75" s="48">
        <v>0</v>
      </c>
      <c r="I75" s="48">
        <v>10000000</v>
      </c>
      <c r="J75" s="49">
        <v>0</v>
      </c>
      <c r="K75" s="48">
        <v>0</v>
      </c>
      <c r="L75" s="48">
        <f t="shared" ref="L75" si="284">J75-O75</f>
        <v>0</v>
      </c>
      <c r="M75" s="48">
        <v>0</v>
      </c>
      <c r="N75" s="48">
        <v>0</v>
      </c>
      <c r="O75" s="48">
        <v>0</v>
      </c>
      <c r="P75" s="48">
        <f t="shared" ref="P75:P76" si="285">E75+J75</f>
        <v>10000000</v>
      </c>
      <c r="Q75" s="26"/>
    </row>
    <row r="76" spans="1:17" s="12" customFormat="1" ht="16.5" x14ac:dyDescent="0.25">
      <c r="A76" s="45" t="s">
        <v>268</v>
      </c>
      <c r="B76" s="45" t="s">
        <v>265</v>
      </c>
      <c r="C76" s="45" t="s">
        <v>266</v>
      </c>
      <c r="D76" s="72" t="s">
        <v>267</v>
      </c>
      <c r="E76" s="46">
        <v>0</v>
      </c>
      <c r="F76" s="46">
        <f t="shared" si="283"/>
        <v>0</v>
      </c>
      <c r="G76" s="46">
        <v>0</v>
      </c>
      <c r="H76" s="46">
        <v>0</v>
      </c>
      <c r="I76" s="46">
        <v>0</v>
      </c>
      <c r="J76" s="75">
        <f>L76+O76</f>
        <v>799500</v>
      </c>
      <c r="K76" s="46">
        <v>0</v>
      </c>
      <c r="L76" s="46">
        <v>0</v>
      </c>
      <c r="M76" s="46">
        <v>0</v>
      </c>
      <c r="N76" s="46">
        <v>0</v>
      </c>
      <c r="O76" s="46">
        <f>99500+700000</f>
        <v>799500</v>
      </c>
      <c r="P76" s="46">
        <f t="shared" si="285"/>
        <v>799500</v>
      </c>
      <c r="Q76" s="26"/>
    </row>
    <row r="77" spans="1:17" s="12" customFormat="1" ht="33" customHeight="1" x14ac:dyDescent="0.25">
      <c r="A77" s="41" t="s">
        <v>222</v>
      </c>
      <c r="B77" s="71"/>
      <c r="C77" s="71"/>
      <c r="D77" s="42" t="s">
        <v>223</v>
      </c>
      <c r="E77" s="43">
        <f>E79+E80</f>
        <v>57300</v>
      </c>
      <c r="F77" s="43">
        <f t="shared" ref="F77:P77" si="286">F79+F80</f>
        <v>57300</v>
      </c>
      <c r="G77" s="43">
        <f t="shared" si="286"/>
        <v>0</v>
      </c>
      <c r="H77" s="43">
        <f t="shared" si="286"/>
        <v>0</v>
      </c>
      <c r="I77" s="43">
        <f t="shared" si="286"/>
        <v>0</v>
      </c>
      <c r="J77" s="43">
        <f t="shared" si="286"/>
        <v>1594724</v>
      </c>
      <c r="K77" s="43">
        <f t="shared" si="286"/>
        <v>0</v>
      </c>
      <c r="L77" s="43">
        <f t="shared" si="286"/>
        <v>-924276</v>
      </c>
      <c r="M77" s="43">
        <f t="shared" si="286"/>
        <v>0</v>
      </c>
      <c r="N77" s="43">
        <f t="shared" si="286"/>
        <v>0</v>
      </c>
      <c r="O77" s="43">
        <f t="shared" si="286"/>
        <v>2519000</v>
      </c>
      <c r="P77" s="43">
        <f t="shared" si="286"/>
        <v>1652024</v>
      </c>
      <c r="Q77" s="26"/>
    </row>
    <row r="78" spans="1:17" s="12" customFormat="1" ht="33" customHeight="1" x14ac:dyDescent="0.25">
      <c r="A78" s="41" t="s">
        <v>224</v>
      </c>
      <c r="B78" s="71"/>
      <c r="C78" s="71"/>
      <c r="D78" s="44" t="s">
        <v>223</v>
      </c>
      <c r="E78" s="48"/>
      <c r="F78" s="48"/>
      <c r="G78" s="48"/>
      <c r="H78" s="48"/>
      <c r="I78" s="48"/>
      <c r="J78" s="49"/>
      <c r="K78" s="48"/>
      <c r="L78" s="48"/>
      <c r="M78" s="48"/>
      <c r="N78" s="48"/>
      <c r="O78" s="48"/>
      <c r="P78" s="43"/>
      <c r="Q78" s="26"/>
    </row>
    <row r="79" spans="1:17" s="12" customFormat="1" ht="30" x14ac:dyDescent="0.25">
      <c r="A79" s="45" t="s">
        <v>225</v>
      </c>
      <c r="B79" s="45" t="s">
        <v>59</v>
      </c>
      <c r="C79" s="45" t="s">
        <v>60</v>
      </c>
      <c r="D79" s="96" t="s">
        <v>61</v>
      </c>
      <c r="E79" s="46">
        <v>57300</v>
      </c>
      <c r="F79" s="46">
        <f>E79-I79</f>
        <v>57300</v>
      </c>
      <c r="G79" s="46">
        <v>0</v>
      </c>
      <c r="H79" s="46">
        <v>0</v>
      </c>
      <c r="I79" s="46">
        <v>0</v>
      </c>
      <c r="J79" s="75">
        <v>0</v>
      </c>
      <c r="K79" s="46">
        <v>0</v>
      </c>
      <c r="L79" s="46">
        <f>J79-O79</f>
        <v>0</v>
      </c>
      <c r="M79" s="46">
        <v>0</v>
      </c>
      <c r="N79" s="46">
        <v>0</v>
      </c>
      <c r="O79" s="46">
        <v>0</v>
      </c>
      <c r="P79" s="46">
        <f t="shared" ref="P79:P80" si="287">E79+J79</f>
        <v>57300</v>
      </c>
      <c r="Q79" s="26"/>
    </row>
    <row r="80" spans="1:17" s="12" customFormat="1" ht="16.5" x14ac:dyDescent="0.25">
      <c r="A80" s="45" t="s">
        <v>269</v>
      </c>
      <c r="B80" s="45" t="s">
        <v>265</v>
      </c>
      <c r="C80" s="45" t="s">
        <v>266</v>
      </c>
      <c r="D80" s="72" t="s">
        <v>267</v>
      </c>
      <c r="E80" s="46">
        <v>0</v>
      </c>
      <c r="F80" s="46">
        <f t="shared" ref="F80" si="288">E80-I80</f>
        <v>0</v>
      </c>
      <c r="G80" s="46">
        <v>0</v>
      </c>
      <c r="H80" s="46">
        <v>0</v>
      </c>
      <c r="I80" s="46">
        <v>0</v>
      </c>
      <c r="J80" s="75">
        <f>L80+O80</f>
        <v>1594724</v>
      </c>
      <c r="K80" s="46">
        <v>0</v>
      </c>
      <c r="L80" s="46">
        <v>-924276</v>
      </c>
      <c r="M80" s="46">
        <v>0</v>
      </c>
      <c r="N80" s="46">
        <v>0</v>
      </c>
      <c r="O80" s="46">
        <v>2519000</v>
      </c>
      <c r="P80" s="46">
        <f t="shared" si="287"/>
        <v>1594724</v>
      </c>
      <c r="Q80" s="26"/>
    </row>
    <row r="81" spans="1:17" s="12" customFormat="1" ht="31.5" x14ac:dyDescent="0.25">
      <c r="A81" s="41" t="s">
        <v>226</v>
      </c>
      <c r="B81" s="41"/>
      <c r="C81" s="41"/>
      <c r="D81" s="42" t="s">
        <v>227</v>
      </c>
      <c r="E81" s="43">
        <f>E83+E84</f>
        <v>7418800</v>
      </c>
      <c r="F81" s="43">
        <f t="shared" ref="F81:P81" si="289">F83+F84</f>
        <v>4418800</v>
      </c>
      <c r="G81" s="43">
        <f t="shared" si="289"/>
        <v>343300</v>
      </c>
      <c r="H81" s="43">
        <f t="shared" si="289"/>
        <v>0</v>
      </c>
      <c r="I81" s="43">
        <f t="shared" si="289"/>
        <v>3000000</v>
      </c>
      <c r="J81" s="43">
        <f t="shared" si="289"/>
        <v>0</v>
      </c>
      <c r="K81" s="43">
        <f t="shared" si="289"/>
        <v>0</v>
      </c>
      <c r="L81" s="43">
        <f t="shared" si="289"/>
        <v>0</v>
      </c>
      <c r="M81" s="43">
        <f t="shared" si="289"/>
        <v>0</v>
      </c>
      <c r="N81" s="43">
        <f t="shared" si="289"/>
        <v>0</v>
      </c>
      <c r="O81" s="43">
        <f t="shared" si="289"/>
        <v>0</v>
      </c>
      <c r="P81" s="43">
        <f t="shared" si="289"/>
        <v>7418800</v>
      </c>
      <c r="Q81" s="26"/>
    </row>
    <row r="82" spans="1:17" s="12" customFormat="1" ht="31.5" x14ac:dyDescent="0.25">
      <c r="A82" s="41" t="s">
        <v>228</v>
      </c>
      <c r="B82" s="41"/>
      <c r="C82" s="41"/>
      <c r="D82" s="44" t="s">
        <v>227</v>
      </c>
      <c r="E82" s="43"/>
      <c r="F82" s="43"/>
      <c r="G82" s="43"/>
      <c r="H82" s="43"/>
      <c r="I82" s="43"/>
      <c r="J82" s="102"/>
      <c r="K82" s="43"/>
      <c r="L82" s="43"/>
      <c r="M82" s="43"/>
      <c r="N82" s="43"/>
      <c r="O82" s="43"/>
      <c r="P82" s="43"/>
      <c r="Q82" s="26"/>
    </row>
    <row r="83" spans="1:17" s="12" customFormat="1" ht="30" x14ac:dyDescent="0.25">
      <c r="A83" s="45" t="s">
        <v>229</v>
      </c>
      <c r="B83" s="45" t="s">
        <v>59</v>
      </c>
      <c r="C83" s="45" t="s">
        <v>60</v>
      </c>
      <c r="D83" s="96" t="s">
        <v>61</v>
      </c>
      <c r="E83" s="46">
        <v>418800</v>
      </c>
      <c r="F83" s="46">
        <f>E83-I83</f>
        <v>418800</v>
      </c>
      <c r="G83" s="46">
        <v>343300</v>
      </c>
      <c r="H83" s="46">
        <v>0</v>
      </c>
      <c r="I83" s="46">
        <v>0</v>
      </c>
      <c r="J83" s="75">
        <v>0</v>
      </c>
      <c r="K83" s="46">
        <v>0</v>
      </c>
      <c r="L83" s="46">
        <f>J83-O83</f>
        <v>0</v>
      </c>
      <c r="M83" s="46">
        <v>0</v>
      </c>
      <c r="N83" s="46">
        <v>0</v>
      </c>
      <c r="O83" s="46">
        <v>0</v>
      </c>
      <c r="P83" s="46">
        <f t="shared" ref="P83:P84" si="290">E83+J83</f>
        <v>418800</v>
      </c>
      <c r="Q83" s="26"/>
    </row>
    <row r="84" spans="1:17" s="109" customFormat="1" ht="16.5" customHeight="1" x14ac:dyDescent="0.25">
      <c r="A84" s="45" t="s">
        <v>254</v>
      </c>
      <c r="B84" s="45" t="s">
        <v>255</v>
      </c>
      <c r="C84" s="45" t="s">
        <v>256</v>
      </c>
      <c r="D84" s="74" t="s">
        <v>257</v>
      </c>
      <c r="E84" s="46">
        <v>7000000</v>
      </c>
      <c r="F84" s="46">
        <f>E84-I84</f>
        <v>4000000</v>
      </c>
      <c r="G84" s="46">
        <v>0</v>
      </c>
      <c r="H84" s="46">
        <v>0</v>
      </c>
      <c r="I84" s="46">
        <v>3000000</v>
      </c>
      <c r="J84" s="75">
        <v>0</v>
      </c>
      <c r="K84" s="46">
        <v>0</v>
      </c>
      <c r="L84" s="46">
        <f>J84-O84</f>
        <v>0</v>
      </c>
      <c r="M84" s="46">
        <v>0</v>
      </c>
      <c r="N84" s="46">
        <v>0</v>
      </c>
      <c r="O84" s="46">
        <v>0</v>
      </c>
      <c r="P84" s="46">
        <f t="shared" si="290"/>
        <v>7000000</v>
      </c>
      <c r="Q84" s="26"/>
    </row>
    <row r="85" spans="1:17" s="12" customFormat="1" ht="31.5" x14ac:dyDescent="0.25">
      <c r="A85" s="41" t="s">
        <v>67</v>
      </c>
      <c r="B85" s="41"/>
      <c r="C85" s="41"/>
      <c r="D85" s="42" t="s">
        <v>68</v>
      </c>
      <c r="E85" s="43">
        <f>E87+E88</f>
        <v>3471304</v>
      </c>
      <c r="F85" s="43">
        <f t="shared" ref="F85:P85" si="291">F87+F88</f>
        <v>473700</v>
      </c>
      <c r="G85" s="43">
        <f t="shared" si="291"/>
        <v>388200</v>
      </c>
      <c r="H85" s="43">
        <f t="shared" si="291"/>
        <v>0</v>
      </c>
      <c r="I85" s="43">
        <f t="shared" si="291"/>
        <v>2997604</v>
      </c>
      <c r="J85" s="43">
        <f t="shared" si="291"/>
        <v>0</v>
      </c>
      <c r="K85" s="43">
        <f t="shared" si="291"/>
        <v>0</v>
      </c>
      <c r="L85" s="43">
        <f t="shared" si="291"/>
        <v>0</v>
      </c>
      <c r="M85" s="43">
        <f t="shared" si="291"/>
        <v>0</v>
      </c>
      <c r="N85" s="43">
        <f t="shared" si="291"/>
        <v>0</v>
      </c>
      <c r="O85" s="43">
        <f t="shared" si="291"/>
        <v>0</v>
      </c>
      <c r="P85" s="43">
        <f t="shared" si="291"/>
        <v>3471304</v>
      </c>
      <c r="Q85" s="26"/>
    </row>
    <row r="86" spans="1:17" s="12" customFormat="1" ht="31.5" x14ac:dyDescent="0.25">
      <c r="A86" s="41" t="s">
        <v>69</v>
      </c>
      <c r="B86" s="41"/>
      <c r="C86" s="41"/>
      <c r="D86" s="44" t="s">
        <v>68</v>
      </c>
      <c r="E86" s="46"/>
      <c r="F86" s="46"/>
      <c r="G86" s="46"/>
      <c r="H86" s="46"/>
      <c r="I86" s="46"/>
      <c r="J86" s="75"/>
      <c r="K86" s="46"/>
      <c r="L86" s="46"/>
      <c r="M86" s="46"/>
      <c r="N86" s="46"/>
      <c r="O86" s="46"/>
      <c r="P86" s="46"/>
      <c r="Q86" s="26"/>
    </row>
    <row r="87" spans="1:17" s="12" customFormat="1" ht="30" x14ac:dyDescent="0.25">
      <c r="A87" s="45" t="s">
        <v>70</v>
      </c>
      <c r="B87" s="45" t="s">
        <v>59</v>
      </c>
      <c r="C87" s="45" t="s">
        <v>60</v>
      </c>
      <c r="D87" s="74" t="s">
        <v>61</v>
      </c>
      <c r="E87" s="46">
        <f>647000-173300</f>
        <v>473700</v>
      </c>
      <c r="F87" s="46">
        <f>E87-I87</f>
        <v>473700</v>
      </c>
      <c r="G87" s="46">
        <f>530300-142100</f>
        <v>388200</v>
      </c>
      <c r="H87" s="46">
        <v>0</v>
      </c>
      <c r="I87" s="46">
        <v>0</v>
      </c>
      <c r="J87" s="75">
        <v>0</v>
      </c>
      <c r="K87" s="46">
        <v>0</v>
      </c>
      <c r="L87" s="46">
        <v>0</v>
      </c>
      <c r="M87" s="46">
        <v>0</v>
      </c>
      <c r="N87" s="46">
        <v>0</v>
      </c>
      <c r="O87" s="46">
        <v>0</v>
      </c>
      <c r="P87" s="46">
        <f>E87+J87</f>
        <v>473700</v>
      </c>
      <c r="Q87" s="26"/>
    </row>
    <row r="88" spans="1:17" s="12" customFormat="1" ht="29.25" customHeight="1" x14ac:dyDescent="0.25">
      <c r="A88" s="45" t="s">
        <v>84</v>
      </c>
      <c r="B88" s="45" t="s">
        <v>85</v>
      </c>
      <c r="C88" s="45"/>
      <c r="D88" s="74" t="s">
        <v>86</v>
      </c>
      <c r="E88" s="46">
        <f>E89</f>
        <v>2997604</v>
      </c>
      <c r="F88" s="46">
        <f t="shared" ref="F88:P88" si="292">F89</f>
        <v>0</v>
      </c>
      <c r="G88" s="46">
        <f t="shared" si="292"/>
        <v>0</v>
      </c>
      <c r="H88" s="46">
        <f t="shared" si="292"/>
        <v>0</v>
      </c>
      <c r="I88" s="46">
        <f t="shared" si="292"/>
        <v>2997604</v>
      </c>
      <c r="J88" s="46">
        <f t="shared" si="292"/>
        <v>0</v>
      </c>
      <c r="K88" s="46">
        <f t="shared" si="292"/>
        <v>0</v>
      </c>
      <c r="L88" s="46">
        <f t="shared" si="292"/>
        <v>0</v>
      </c>
      <c r="M88" s="46">
        <f t="shared" si="292"/>
        <v>0</v>
      </c>
      <c r="N88" s="46">
        <f t="shared" si="292"/>
        <v>0</v>
      </c>
      <c r="O88" s="46">
        <f t="shared" si="292"/>
        <v>0</v>
      </c>
      <c r="P88" s="46">
        <f t="shared" si="292"/>
        <v>2997604</v>
      </c>
      <c r="Q88" s="26"/>
    </row>
    <row r="89" spans="1:17" s="93" customFormat="1" ht="16.5" customHeight="1" x14ac:dyDescent="0.25">
      <c r="A89" s="47" t="s">
        <v>87</v>
      </c>
      <c r="B89" s="47" t="s">
        <v>88</v>
      </c>
      <c r="C89" s="47" t="s">
        <v>89</v>
      </c>
      <c r="D89" s="51" t="s">
        <v>90</v>
      </c>
      <c r="E89" s="48">
        <v>2997604</v>
      </c>
      <c r="F89" s="48">
        <f>E89-I89</f>
        <v>0</v>
      </c>
      <c r="G89" s="48">
        <v>0</v>
      </c>
      <c r="H89" s="48">
        <v>0</v>
      </c>
      <c r="I89" s="48">
        <v>2997604</v>
      </c>
      <c r="J89" s="49">
        <v>0</v>
      </c>
      <c r="K89" s="48">
        <v>0</v>
      </c>
      <c r="L89" s="48">
        <v>0</v>
      </c>
      <c r="M89" s="48">
        <v>0</v>
      </c>
      <c r="N89" s="48">
        <v>0</v>
      </c>
      <c r="O89" s="48">
        <v>0</v>
      </c>
      <c r="P89" s="48">
        <f>E89+J89</f>
        <v>2997604</v>
      </c>
      <c r="Q89" s="92"/>
    </row>
    <row r="90" spans="1:17" s="93" customFormat="1" ht="47.25" x14ac:dyDescent="0.25">
      <c r="A90" s="41" t="s">
        <v>230</v>
      </c>
      <c r="B90" s="41"/>
      <c r="C90" s="41"/>
      <c r="D90" s="42" t="s">
        <v>231</v>
      </c>
      <c r="E90" s="43">
        <f>E92</f>
        <v>3046300</v>
      </c>
      <c r="F90" s="43">
        <f t="shared" ref="F90:P90" si="293">F92</f>
        <v>3046300</v>
      </c>
      <c r="G90" s="43">
        <f t="shared" si="293"/>
        <v>2360900</v>
      </c>
      <c r="H90" s="43">
        <f t="shared" si="293"/>
        <v>0</v>
      </c>
      <c r="I90" s="43">
        <f t="shared" si="293"/>
        <v>0</v>
      </c>
      <c r="J90" s="43">
        <f t="shared" si="293"/>
        <v>0</v>
      </c>
      <c r="K90" s="43">
        <f t="shared" si="293"/>
        <v>0</v>
      </c>
      <c r="L90" s="43">
        <f t="shared" si="293"/>
        <v>0</v>
      </c>
      <c r="M90" s="43">
        <f t="shared" si="293"/>
        <v>0</v>
      </c>
      <c r="N90" s="43">
        <f t="shared" si="293"/>
        <v>0</v>
      </c>
      <c r="O90" s="43">
        <f t="shared" si="293"/>
        <v>0</v>
      </c>
      <c r="P90" s="43">
        <f t="shared" si="293"/>
        <v>3046300</v>
      </c>
      <c r="Q90" s="92"/>
    </row>
    <row r="91" spans="1:17" s="93" customFormat="1" ht="47.25" x14ac:dyDescent="0.25">
      <c r="A91" s="41" t="s">
        <v>232</v>
      </c>
      <c r="B91" s="41"/>
      <c r="C91" s="41"/>
      <c r="D91" s="44" t="s">
        <v>231</v>
      </c>
      <c r="E91" s="43"/>
      <c r="F91" s="43"/>
      <c r="G91" s="43"/>
      <c r="H91" s="43"/>
      <c r="I91" s="43"/>
      <c r="J91" s="102"/>
      <c r="K91" s="43"/>
      <c r="L91" s="46"/>
      <c r="M91" s="43"/>
      <c r="N91" s="43"/>
      <c r="O91" s="43"/>
      <c r="P91" s="43"/>
      <c r="Q91" s="92"/>
    </row>
    <row r="92" spans="1:17" s="93" customFormat="1" ht="30" x14ac:dyDescent="0.25">
      <c r="A92" s="45" t="s">
        <v>233</v>
      </c>
      <c r="B92" s="45" t="s">
        <v>59</v>
      </c>
      <c r="C92" s="45" t="s">
        <v>60</v>
      </c>
      <c r="D92" s="96" t="s">
        <v>61</v>
      </c>
      <c r="E92" s="46">
        <v>3046300</v>
      </c>
      <c r="F92" s="46">
        <f>E92-I92</f>
        <v>3046300</v>
      </c>
      <c r="G92" s="46">
        <v>2360900</v>
      </c>
      <c r="H92" s="46">
        <v>0</v>
      </c>
      <c r="I92" s="46">
        <v>0</v>
      </c>
      <c r="J92" s="75">
        <v>0</v>
      </c>
      <c r="K92" s="46">
        <v>0</v>
      </c>
      <c r="L92" s="46">
        <f>J92-O92</f>
        <v>0</v>
      </c>
      <c r="M92" s="46">
        <v>0</v>
      </c>
      <c r="N92" s="46">
        <v>0</v>
      </c>
      <c r="O92" s="46">
        <v>0</v>
      </c>
      <c r="P92" s="46">
        <f t="shared" ref="P92" si="294">E92+J92</f>
        <v>3046300</v>
      </c>
      <c r="Q92" s="92"/>
    </row>
    <row r="93" spans="1:17" s="93" customFormat="1" ht="31.5" x14ac:dyDescent="0.25">
      <c r="A93" s="41" t="s">
        <v>234</v>
      </c>
      <c r="B93" s="41"/>
      <c r="C93" s="41"/>
      <c r="D93" s="42" t="s">
        <v>235</v>
      </c>
      <c r="E93" s="43">
        <f>E95</f>
        <v>647100</v>
      </c>
      <c r="F93" s="43">
        <f t="shared" ref="F93:P93" si="295">F95</f>
        <v>647100</v>
      </c>
      <c r="G93" s="43">
        <f t="shared" si="295"/>
        <v>530400</v>
      </c>
      <c r="H93" s="43">
        <f t="shared" si="295"/>
        <v>0</v>
      </c>
      <c r="I93" s="43">
        <f t="shared" si="295"/>
        <v>0</v>
      </c>
      <c r="J93" s="43">
        <f t="shared" si="295"/>
        <v>0</v>
      </c>
      <c r="K93" s="43">
        <f t="shared" si="295"/>
        <v>0</v>
      </c>
      <c r="L93" s="43">
        <f t="shared" si="295"/>
        <v>0</v>
      </c>
      <c r="M93" s="43">
        <f t="shared" si="295"/>
        <v>0</v>
      </c>
      <c r="N93" s="43">
        <f t="shared" si="295"/>
        <v>0</v>
      </c>
      <c r="O93" s="43">
        <f t="shared" si="295"/>
        <v>0</v>
      </c>
      <c r="P93" s="43">
        <f t="shared" si="295"/>
        <v>647100</v>
      </c>
      <c r="Q93" s="92"/>
    </row>
    <row r="94" spans="1:17" s="93" customFormat="1" ht="31.5" x14ac:dyDescent="0.25">
      <c r="A94" s="41" t="s">
        <v>236</v>
      </c>
      <c r="B94" s="41"/>
      <c r="C94" s="41"/>
      <c r="D94" s="44" t="s">
        <v>235</v>
      </c>
      <c r="E94" s="43"/>
      <c r="F94" s="43"/>
      <c r="G94" s="43"/>
      <c r="H94" s="43"/>
      <c r="I94" s="43"/>
      <c r="J94" s="102"/>
      <c r="K94" s="43"/>
      <c r="L94" s="46"/>
      <c r="M94" s="43"/>
      <c r="N94" s="43"/>
      <c r="O94" s="43"/>
      <c r="P94" s="43"/>
      <c r="Q94" s="92"/>
    </row>
    <row r="95" spans="1:17" s="93" customFormat="1" ht="30" x14ac:dyDescent="0.25">
      <c r="A95" s="45" t="s">
        <v>237</v>
      </c>
      <c r="B95" s="45" t="s">
        <v>59</v>
      </c>
      <c r="C95" s="45" t="s">
        <v>60</v>
      </c>
      <c r="D95" s="74" t="s">
        <v>61</v>
      </c>
      <c r="E95" s="46">
        <v>647100</v>
      </c>
      <c r="F95" s="46">
        <f>E95-I95</f>
        <v>647100</v>
      </c>
      <c r="G95" s="46">
        <v>530400</v>
      </c>
      <c r="H95" s="46"/>
      <c r="I95" s="46"/>
      <c r="J95" s="75"/>
      <c r="K95" s="46"/>
      <c r="L95" s="46"/>
      <c r="M95" s="46"/>
      <c r="N95" s="46"/>
      <c r="O95" s="46"/>
      <c r="P95" s="46">
        <f>E95+J95</f>
        <v>647100</v>
      </c>
      <c r="Q95" s="92"/>
    </row>
    <row r="96" spans="1:17" s="12" customFormat="1" ht="47.25" x14ac:dyDescent="0.25">
      <c r="A96" s="41" t="s">
        <v>80</v>
      </c>
      <c r="B96" s="41"/>
      <c r="C96" s="41"/>
      <c r="D96" s="42" t="s">
        <v>81</v>
      </c>
      <c r="E96" s="43">
        <f>E98</f>
        <v>10400</v>
      </c>
      <c r="F96" s="43">
        <f t="shared" ref="F96:P96" si="296">F98</f>
        <v>10400</v>
      </c>
      <c r="G96" s="43">
        <f t="shared" si="296"/>
        <v>0</v>
      </c>
      <c r="H96" s="43">
        <f t="shared" si="296"/>
        <v>0</v>
      </c>
      <c r="I96" s="43">
        <f t="shared" si="296"/>
        <v>0</v>
      </c>
      <c r="J96" s="43">
        <f t="shared" si="296"/>
        <v>0</v>
      </c>
      <c r="K96" s="43">
        <f t="shared" si="296"/>
        <v>0</v>
      </c>
      <c r="L96" s="43">
        <f t="shared" si="296"/>
        <v>0</v>
      </c>
      <c r="M96" s="43">
        <f t="shared" si="296"/>
        <v>0</v>
      </c>
      <c r="N96" s="43">
        <f t="shared" si="296"/>
        <v>0</v>
      </c>
      <c r="O96" s="43">
        <f t="shared" si="296"/>
        <v>0</v>
      </c>
      <c r="P96" s="43">
        <f t="shared" si="296"/>
        <v>10400</v>
      </c>
      <c r="Q96" s="26"/>
    </row>
    <row r="97" spans="1:17" s="12" customFormat="1" ht="47.25" x14ac:dyDescent="0.25">
      <c r="A97" s="41" t="s">
        <v>82</v>
      </c>
      <c r="B97" s="41"/>
      <c r="C97" s="41"/>
      <c r="D97" s="44" t="s">
        <v>81</v>
      </c>
      <c r="E97" s="43"/>
      <c r="F97" s="43"/>
      <c r="G97" s="43"/>
      <c r="H97" s="43"/>
      <c r="I97" s="43"/>
      <c r="J97" s="43"/>
      <c r="K97" s="43"/>
      <c r="L97" s="43"/>
      <c r="M97" s="43"/>
      <c r="N97" s="43"/>
      <c r="O97" s="43"/>
      <c r="P97" s="43"/>
      <c r="Q97" s="26"/>
    </row>
    <row r="98" spans="1:17" s="12" customFormat="1" ht="30" x14ac:dyDescent="0.25">
      <c r="A98" s="45" t="s">
        <v>83</v>
      </c>
      <c r="B98" s="45" t="s">
        <v>59</v>
      </c>
      <c r="C98" s="45" t="s">
        <v>60</v>
      </c>
      <c r="D98" s="74" t="s">
        <v>61</v>
      </c>
      <c r="E98" s="46">
        <v>10400</v>
      </c>
      <c r="F98" s="46">
        <f>E98-I98</f>
        <v>10400</v>
      </c>
      <c r="G98" s="46">
        <v>0</v>
      </c>
      <c r="H98" s="46">
        <v>0</v>
      </c>
      <c r="I98" s="46">
        <v>0</v>
      </c>
      <c r="J98" s="75">
        <v>0</v>
      </c>
      <c r="K98" s="46">
        <v>0</v>
      </c>
      <c r="L98" s="46">
        <v>0</v>
      </c>
      <c r="M98" s="46">
        <v>0</v>
      </c>
      <c r="N98" s="46">
        <v>0</v>
      </c>
      <c r="O98" s="46">
        <v>0</v>
      </c>
      <c r="P98" s="46">
        <f>E98+J98</f>
        <v>10400</v>
      </c>
      <c r="Q98" s="26"/>
    </row>
    <row r="99" spans="1:17" s="12" customFormat="1" ht="18.75" customHeight="1" x14ac:dyDescent="0.25">
      <c r="A99" s="41" t="s">
        <v>238</v>
      </c>
      <c r="B99" s="41"/>
      <c r="C99" s="41"/>
      <c r="D99" s="42" t="s">
        <v>239</v>
      </c>
      <c r="E99" s="43">
        <f>E101</f>
        <v>230000</v>
      </c>
      <c r="F99" s="43">
        <f t="shared" ref="F99:P99" si="297">F101</f>
        <v>230000</v>
      </c>
      <c r="G99" s="43">
        <f t="shared" si="297"/>
        <v>0</v>
      </c>
      <c r="H99" s="43">
        <f t="shared" si="297"/>
        <v>0</v>
      </c>
      <c r="I99" s="43">
        <f t="shared" si="297"/>
        <v>0</v>
      </c>
      <c r="J99" s="43">
        <f t="shared" si="297"/>
        <v>0</v>
      </c>
      <c r="K99" s="43">
        <f t="shared" si="297"/>
        <v>0</v>
      </c>
      <c r="L99" s="43">
        <f t="shared" si="297"/>
        <v>0</v>
      </c>
      <c r="M99" s="43">
        <f t="shared" si="297"/>
        <v>0</v>
      </c>
      <c r="N99" s="43">
        <f t="shared" si="297"/>
        <v>0</v>
      </c>
      <c r="O99" s="43">
        <f t="shared" si="297"/>
        <v>0</v>
      </c>
      <c r="P99" s="43">
        <f t="shared" si="297"/>
        <v>230000</v>
      </c>
      <c r="Q99" s="26"/>
    </row>
    <row r="100" spans="1:17" s="12" customFormat="1" ht="19.5" customHeight="1" x14ac:dyDescent="0.25">
      <c r="A100" s="41" t="s">
        <v>240</v>
      </c>
      <c r="B100" s="41"/>
      <c r="C100" s="41"/>
      <c r="D100" s="44" t="s">
        <v>239</v>
      </c>
      <c r="E100" s="43"/>
      <c r="F100" s="43"/>
      <c r="G100" s="43"/>
      <c r="H100" s="43"/>
      <c r="I100" s="43"/>
      <c r="J100" s="102"/>
      <c r="K100" s="43"/>
      <c r="L100" s="43"/>
      <c r="M100" s="43"/>
      <c r="N100" s="43"/>
      <c r="O100" s="43"/>
      <c r="P100" s="43"/>
      <c r="Q100" s="26"/>
    </row>
    <row r="101" spans="1:17" s="12" customFormat="1" ht="30" x14ac:dyDescent="0.25">
      <c r="A101" s="45" t="s">
        <v>241</v>
      </c>
      <c r="B101" s="45" t="s">
        <v>59</v>
      </c>
      <c r="C101" s="45" t="s">
        <v>60</v>
      </c>
      <c r="D101" s="96" t="s">
        <v>61</v>
      </c>
      <c r="E101" s="46">
        <v>230000</v>
      </c>
      <c r="F101" s="46">
        <f>E101-I101</f>
        <v>230000</v>
      </c>
      <c r="G101" s="46">
        <v>0</v>
      </c>
      <c r="H101" s="46">
        <v>0</v>
      </c>
      <c r="I101" s="46">
        <v>0</v>
      </c>
      <c r="J101" s="75">
        <v>0</v>
      </c>
      <c r="K101" s="46">
        <v>0</v>
      </c>
      <c r="L101" s="46">
        <f>J101-O101</f>
        <v>0</v>
      </c>
      <c r="M101" s="46">
        <v>0</v>
      </c>
      <c r="N101" s="46">
        <v>0</v>
      </c>
      <c r="O101" s="46">
        <v>0</v>
      </c>
      <c r="P101" s="46">
        <f>E101+J101</f>
        <v>230000</v>
      </c>
      <c r="Q101" s="26"/>
    </row>
    <row r="102" spans="1:17" s="12" customFormat="1" ht="31.5" x14ac:dyDescent="0.25">
      <c r="A102" s="41" t="s">
        <v>185</v>
      </c>
      <c r="B102" s="41"/>
      <c r="C102" s="41"/>
      <c r="D102" s="42" t="s">
        <v>186</v>
      </c>
      <c r="E102" s="43">
        <f>E105+E108+E104+E106</f>
        <v>108178093</v>
      </c>
      <c r="F102" s="43">
        <f t="shared" ref="F102:P102" si="298">F105+F108+F104+F106</f>
        <v>48571746</v>
      </c>
      <c r="G102" s="43">
        <f t="shared" si="298"/>
        <v>0</v>
      </c>
      <c r="H102" s="43">
        <f t="shared" si="298"/>
        <v>0</v>
      </c>
      <c r="I102" s="43">
        <f t="shared" si="298"/>
        <v>59606347</v>
      </c>
      <c r="J102" s="98">
        <f t="shared" si="298"/>
        <v>-718993.38</v>
      </c>
      <c r="K102" s="98">
        <f t="shared" si="298"/>
        <v>-718993.38</v>
      </c>
      <c r="L102" s="43">
        <f t="shared" si="298"/>
        <v>0</v>
      </c>
      <c r="M102" s="43">
        <f t="shared" si="298"/>
        <v>0</v>
      </c>
      <c r="N102" s="43">
        <f t="shared" si="298"/>
        <v>0</v>
      </c>
      <c r="O102" s="98">
        <f t="shared" si="298"/>
        <v>-718993.38</v>
      </c>
      <c r="P102" s="98">
        <f t="shared" si="298"/>
        <v>107459099.62</v>
      </c>
      <c r="Q102" s="26"/>
    </row>
    <row r="103" spans="1:17" s="12" customFormat="1" ht="31.5" x14ac:dyDescent="0.25">
      <c r="A103" s="41" t="s">
        <v>187</v>
      </c>
      <c r="B103" s="41"/>
      <c r="C103" s="41"/>
      <c r="D103" s="44" t="s">
        <v>186</v>
      </c>
      <c r="E103" s="43"/>
      <c r="F103" s="43"/>
      <c r="G103" s="43"/>
      <c r="H103" s="43"/>
      <c r="I103" s="43"/>
      <c r="J103" s="102"/>
      <c r="K103" s="43"/>
      <c r="L103" s="46"/>
      <c r="M103" s="43"/>
      <c r="N103" s="43"/>
      <c r="O103" s="43"/>
      <c r="P103" s="43"/>
      <c r="Q103" s="26"/>
    </row>
    <row r="104" spans="1:17" s="12" customFormat="1" ht="30" x14ac:dyDescent="0.25">
      <c r="A104" s="45" t="s">
        <v>253</v>
      </c>
      <c r="B104" s="45" t="s">
        <v>59</v>
      </c>
      <c r="C104" s="45" t="s">
        <v>60</v>
      </c>
      <c r="D104" s="96" t="s">
        <v>61</v>
      </c>
      <c r="E104" s="46">
        <v>184705</v>
      </c>
      <c r="F104" s="46">
        <f>E104-I104</f>
        <v>184705</v>
      </c>
      <c r="G104" s="46">
        <v>0</v>
      </c>
      <c r="H104" s="46">
        <v>0</v>
      </c>
      <c r="I104" s="46">
        <v>0</v>
      </c>
      <c r="J104" s="75">
        <v>0</v>
      </c>
      <c r="K104" s="46">
        <v>0</v>
      </c>
      <c r="L104" s="46">
        <f>J104-O104</f>
        <v>0</v>
      </c>
      <c r="M104" s="46">
        <v>0</v>
      </c>
      <c r="N104" s="46">
        <v>0</v>
      </c>
      <c r="O104" s="46">
        <v>0</v>
      </c>
      <c r="P104" s="46">
        <f>E104+J104</f>
        <v>184705</v>
      </c>
      <c r="Q104" s="26"/>
    </row>
    <row r="105" spans="1:17" s="12" customFormat="1" ht="45" x14ac:dyDescent="0.25">
      <c r="A105" s="45" t="s">
        <v>188</v>
      </c>
      <c r="B105" s="45" t="s">
        <v>189</v>
      </c>
      <c r="C105" s="45" t="s">
        <v>142</v>
      </c>
      <c r="D105" s="96" t="s">
        <v>190</v>
      </c>
      <c r="E105" s="46">
        <v>0</v>
      </c>
      <c r="F105" s="46">
        <f>E105-I105</f>
        <v>0</v>
      </c>
      <c r="G105" s="46">
        <v>0</v>
      </c>
      <c r="H105" s="46">
        <v>0</v>
      </c>
      <c r="I105" s="46">
        <v>0</v>
      </c>
      <c r="J105" s="100">
        <v>-718993.38</v>
      </c>
      <c r="K105" s="100">
        <v>-718993.38</v>
      </c>
      <c r="L105" s="46">
        <v>0</v>
      </c>
      <c r="M105" s="46">
        <v>0</v>
      </c>
      <c r="N105" s="46">
        <v>0</v>
      </c>
      <c r="O105" s="100">
        <v>-718993.38</v>
      </c>
      <c r="P105" s="101">
        <f>E105+J105</f>
        <v>-718993.38</v>
      </c>
      <c r="Q105" s="26"/>
    </row>
    <row r="106" spans="1:17" s="12" customFormat="1" ht="16.5" x14ac:dyDescent="0.25">
      <c r="A106" s="45" t="s">
        <v>258</v>
      </c>
      <c r="B106" s="45" t="s">
        <v>150</v>
      </c>
      <c r="C106" s="45"/>
      <c r="D106" s="74" t="s">
        <v>151</v>
      </c>
      <c r="E106" s="46">
        <f>E107</f>
        <v>517354</v>
      </c>
      <c r="F106" s="46">
        <f t="shared" ref="F106:F107" si="299">E106-I106</f>
        <v>517354</v>
      </c>
      <c r="G106" s="46">
        <f t="shared" ref="G106:O106" si="300">G107</f>
        <v>0</v>
      </c>
      <c r="H106" s="46">
        <f t="shared" si="300"/>
        <v>0</v>
      </c>
      <c r="I106" s="46">
        <f t="shared" si="300"/>
        <v>0</v>
      </c>
      <c r="J106" s="75">
        <f t="shared" si="300"/>
        <v>0</v>
      </c>
      <c r="K106" s="46">
        <f t="shared" si="300"/>
        <v>0</v>
      </c>
      <c r="L106" s="46">
        <f t="shared" ref="L106:L107" si="301">J106-O106</f>
        <v>0</v>
      </c>
      <c r="M106" s="46">
        <f t="shared" si="300"/>
        <v>0</v>
      </c>
      <c r="N106" s="46">
        <f t="shared" si="300"/>
        <v>0</v>
      </c>
      <c r="O106" s="46">
        <f t="shared" si="300"/>
        <v>0</v>
      </c>
      <c r="P106" s="46">
        <f t="shared" ref="P106:P107" si="302">E106+J106</f>
        <v>517354</v>
      </c>
      <c r="Q106" s="26"/>
    </row>
    <row r="107" spans="1:17" s="12" customFormat="1" ht="16.5" x14ac:dyDescent="0.25">
      <c r="A107" s="47" t="s">
        <v>259</v>
      </c>
      <c r="B107" s="47" t="s">
        <v>141</v>
      </c>
      <c r="C107" s="47" t="s">
        <v>142</v>
      </c>
      <c r="D107" s="51" t="s">
        <v>143</v>
      </c>
      <c r="E107" s="48">
        <v>517354</v>
      </c>
      <c r="F107" s="48">
        <f t="shared" si="299"/>
        <v>517354</v>
      </c>
      <c r="G107" s="48">
        <v>0</v>
      </c>
      <c r="H107" s="48">
        <v>0</v>
      </c>
      <c r="I107" s="48">
        <v>0</v>
      </c>
      <c r="J107" s="49">
        <v>0</v>
      </c>
      <c r="K107" s="48">
        <v>0</v>
      </c>
      <c r="L107" s="48">
        <f t="shared" si="301"/>
        <v>0</v>
      </c>
      <c r="M107" s="48">
        <v>0</v>
      </c>
      <c r="N107" s="48">
        <v>0</v>
      </c>
      <c r="O107" s="48">
        <v>0</v>
      </c>
      <c r="P107" s="48">
        <f t="shared" si="302"/>
        <v>517354</v>
      </c>
      <c r="Q107" s="26"/>
    </row>
    <row r="108" spans="1:17" s="109" customFormat="1" ht="30" x14ac:dyDescent="0.25">
      <c r="A108" s="45" t="s">
        <v>251</v>
      </c>
      <c r="B108" s="45" t="s">
        <v>167</v>
      </c>
      <c r="C108" s="45" t="s">
        <v>168</v>
      </c>
      <c r="D108" s="96" t="s">
        <v>169</v>
      </c>
      <c r="E108" s="46">
        <v>107476034</v>
      </c>
      <c r="F108" s="46">
        <f>E108-I108</f>
        <v>47869687</v>
      </c>
      <c r="G108" s="46">
        <v>0</v>
      </c>
      <c r="H108" s="46">
        <v>0</v>
      </c>
      <c r="I108" s="46">
        <f>-80000+59686347</f>
        <v>59606347</v>
      </c>
      <c r="J108" s="75">
        <v>0</v>
      </c>
      <c r="K108" s="75">
        <v>0</v>
      </c>
      <c r="L108" s="46">
        <v>0</v>
      </c>
      <c r="M108" s="46">
        <v>0</v>
      </c>
      <c r="N108" s="46">
        <v>0</v>
      </c>
      <c r="O108" s="75">
        <v>0</v>
      </c>
      <c r="P108" s="46">
        <f>E108+J108</f>
        <v>107476034</v>
      </c>
      <c r="Q108" s="26"/>
    </row>
    <row r="109" spans="1:17" s="12" customFormat="1" ht="31.5" x14ac:dyDescent="0.25">
      <c r="A109" s="41" t="s">
        <v>71</v>
      </c>
      <c r="B109" s="41"/>
      <c r="C109" s="41"/>
      <c r="D109" s="42" t="s">
        <v>72</v>
      </c>
      <c r="E109" s="43">
        <f>E111+E112</f>
        <v>5500</v>
      </c>
      <c r="F109" s="43">
        <f t="shared" ref="F109:P109" si="303">F111+F112</f>
        <v>5500</v>
      </c>
      <c r="G109" s="43">
        <f t="shared" si="303"/>
        <v>0</v>
      </c>
      <c r="H109" s="43">
        <f t="shared" si="303"/>
        <v>0</v>
      </c>
      <c r="I109" s="43">
        <f t="shared" si="303"/>
        <v>0</v>
      </c>
      <c r="J109" s="43">
        <f t="shared" si="303"/>
        <v>248200</v>
      </c>
      <c r="K109" s="43">
        <f t="shared" si="303"/>
        <v>0</v>
      </c>
      <c r="L109" s="43">
        <f t="shared" si="303"/>
        <v>0</v>
      </c>
      <c r="M109" s="43">
        <f t="shared" si="303"/>
        <v>0</v>
      </c>
      <c r="N109" s="43">
        <f t="shared" si="303"/>
        <v>0</v>
      </c>
      <c r="O109" s="43">
        <f t="shared" si="303"/>
        <v>248200</v>
      </c>
      <c r="P109" s="43">
        <f t="shared" si="303"/>
        <v>253700</v>
      </c>
      <c r="Q109" s="26"/>
    </row>
    <row r="110" spans="1:17" s="12" customFormat="1" ht="31.5" x14ac:dyDescent="0.25">
      <c r="A110" s="41" t="s">
        <v>73</v>
      </c>
      <c r="B110" s="41"/>
      <c r="C110" s="41"/>
      <c r="D110" s="44" t="s">
        <v>72</v>
      </c>
      <c r="E110" s="43"/>
      <c r="F110" s="43"/>
      <c r="G110" s="43"/>
      <c r="H110" s="43"/>
      <c r="I110" s="43"/>
      <c r="J110" s="43"/>
      <c r="K110" s="43"/>
      <c r="L110" s="43"/>
      <c r="M110" s="43"/>
      <c r="N110" s="43"/>
      <c r="O110" s="43"/>
      <c r="P110" s="43"/>
      <c r="Q110" s="26"/>
    </row>
    <row r="111" spans="1:17" s="12" customFormat="1" ht="30" x14ac:dyDescent="0.25">
      <c r="A111" s="45" t="s">
        <v>74</v>
      </c>
      <c r="B111" s="45" t="s">
        <v>59</v>
      </c>
      <c r="C111" s="45" t="s">
        <v>60</v>
      </c>
      <c r="D111" s="74" t="s">
        <v>61</v>
      </c>
      <c r="E111" s="46">
        <v>5500</v>
      </c>
      <c r="F111" s="46">
        <f>E111-I111</f>
        <v>5500</v>
      </c>
      <c r="G111" s="46">
        <v>0</v>
      </c>
      <c r="H111" s="46">
        <v>0</v>
      </c>
      <c r="I111" s="46">
        <v>0</v>
      </c>
      <c r="J111" s="75">
        <v>0</v>
      </c>
      <c r="K111" s="46">
        <v>0</v>
      </c>
      <c r="L111" s="46">
        <v>0</v>
      </c>
      <c r="M111" s="46">
        <v>0</v>
      </c>
      <c r="N111" s="46">
        <v>0</v>
      </c>
      <c r="O111" s="46">
        <v>0</v>
      </c>
      <c r="P111" s="46">
        <f>E111+J111</f>
        <v>5500</v>
      </c>
      <c r="Q111" s="26"/>
    </row>
    <row r="112" spans="1:17" s="12" customFormat="1" ht="16.5" x14ac:dyDescent="0.25">
      <c r="A112" s="45" t="s">
        <v>270</v>
      </c>
      <c r="B112" s="45" t="s">
        <v>265</v>
      </c>
      <c r="C112" s="45" t="s">
        <v>266</v>
      </c>
      <c r="D112" s="72" t="s">
        <v>267</v>
      </c>
      <c r="E112" s="46">
        <v>0</v>
      </c>
      <c r="F112" s="46">
        <f t="shared" ref="F112" si="304">E112-I112</f>
        <v>0</v>
      </c>
      <c r="G112" s="46">
        <v>0</v>
      </c>
      <c r="H112" s="46">
        <v>0</v>
      </c>
      <c r="I112" s="46">
        <v>0</v>
      </c>
      <c r="J112" s="75">
        <f>L112+O112</f>
        <v>248200</v>
      </c>
      <c r="K112" s="46">
        <v>0</v>
      </c>
      <c r="L112" s="46">
        <v>0</v>
      </c>
      <c r="M112" s="46">
        <v>0</v>
      </c>
      <c r="N112" s="46">
        <v>0</v>
      </c>
      <c r="O112" s="46">
        <f>201200+47000</f>
        <v>248200</v>
      </c>
      <c r="P112" s="46">
        <f t="shared" ref="P112" si="305">E112+J112</f>
        <v>248200</v>
      </c>
      <c r="Q112" s="26"/>
    </row>
    <row r="113" spans="1:17" s="12" customFormat="1" ht="31.5" x14ac:dyDescent="0.25">
      <c r="A113" s="41" t="s">
        <v>242</v>
      </c>
      <c r="B113" s="41"/>
      <c r="C113" s="41"/>
      <c r="D113" s="42" t="s">
        <v>243</v>
      </c>
      <c r="E113" s="43">
        <f>E115</f>
        <v>11103900</v>
      </c>
      <c r="F113" s="43">
        <f t="shared" ref="F113:P113" si="306">F115</f>
        <v>10953900</v>
      </c>
      <c r="G113" s="43">
        <f t="shared" si="306"/>
        <v>6503200</v>
      </c>
      <c r="H113" s="43">
        <f t="shared" si="306"/>
        <v>0</v>
      </c>
      <c r="I113" s="43">
        <f t="shared" si="306"/>
        <v>150000</v>
      </c>
      <c r="J113" s="43">
        <f t="shared" si="306"/>
        <v>0</v>
      </c>
      <c r="K113" s="43">
        <f t="shared" si="306"/>
        <v>0</v>
      </c>
      <c r="L113" s="43">
        <f t="shared" si="306"/>
        <v>0</v>
      </c>
      <c r="M113" s="43">
        <f t="shared" si="306"/>
        <v>0</v>
      </c>
      <c r="N113" s="43">
        <f t="shared" si="306"/>
        <v>0</v>
      </c>
      <c r="O113" s="43">
        <f t="shared" si="306"/>
        <v>0</v>
      </c>
      <c r="P113" s="43">
        <f t="shared" si="306"/>
        <v>11103900</v>
      </c>
      <c r="Q113" s="26"/>
    </row>
    <row r="114" spans="1:17" s="12" customFormat="1" ht="31.5" x14ac:dyDescent="0.25">
      <c r="A114" s="41" t="s">
        <v>244</v>
      </c>
      <c r="B114" s="41"/>
      <c r="C114" s="41"/>
      <c r="D114" s="44" t="s">
        <v>243</v>
      </c>
      <c r="E114" s="43"/>
      <c r="F114" s="43"/>
      <c r="G114" s="43"/>
      <c r="H114" s="43"/>
      <c r="I114" s="43"/>
      <c r="J114" s="102"/>
      <c r="K114" s="43"/>
      <c r="L114" s="46"/>
      <c r="M114" s="43"/>
      <c r="N114" s="43"/>
      <c r="O114" s="43"/>
      <c r="P114" s="43"/>
      <c r="Q114" s="26"/>
    </row>
    <row r="115" spans="1:17" s="12" customFormat="1" ht="30" x14ac:dyDescent="0.25">
      <c r="A115" s="45" t="s">
        <v>245</v>
      </c>
      <c r="B115" s="45" t="s">
        <v>59</v>
      </c>
      <c r="C115" s="45" t="s">
        <v>60</v>
      </c>
      <c r="D115" s="96" t="s">
        <v>61</v>
      </c>
      <c r="E115" s="46">
        <v>11103900</v>
      </c>
      <c r="F115" s="46">
        <f>E115-I115</f>
        <v>10953900</v>
      </c>
      <c r="G115" s="46">
        <v>6503200</v>
      </c>
      <c r="H115" s="46">
        <v>0</v>
      </c>
      <c r="I115" s="46">
        <v>150000</v>
      </c>
      <c r="J115" s="75">
        <v>0</v>
      </c>
      <c r="K115" s="46">
        <v>0</v>
      </c>
      <c r="L115" s="46">
        <f>J115-O115</f>
        <v>0</v>
      </c>
      <c r="M115" s="46">
        <v>0</v>
      </c>
      <c r="N115" s="46">
        <v>0</v>
      </c>
      <c r="O115" s="46">
        <v>0</v>
      </c>
      <c r="P115" s="46">
        <f t="shared" ref="P115" si="307">E115+J115</f>
        <v>11103900</v>
      </c>
      <c r="Q115" s="26"/>
    </row>
    <row r="116" spans="1:17" s="12" customFormat="1" ht="31.5" x14ac:dyDescent="0.25">
      <c r="A116" s="41" t="s">
        <v>126</v>
      </c>
      <c r="B116" s="71"/>
      <c r="C116" s="71"/>
      <c r="D116" s="42" t="s">
        <v>127</v>
      </c>
      <c r="E116" s="43">
        <f>E118</f>
        <v>634800</v>
      </c>
      <c r="F116" s="43">
        <f t="shared" ref="F116:P116" si="308">F118</f>
        <v>634800</v>
      </c>
      <c r="G116" s="43">
        <f t="shared" si="308"/>
        <v>520300</v>
      </c>
      <c r="H116" s="43">
        <f t="shared" si="308"/>
        <v>0</v>
      </c>
      <c r="I116" s="43">
        <f t="shared" si="308"/>
        <v>0</v>
      </c>
      <c r="J116" s="43">
        <f t="shared" si="308"/>
        <v>0</v>
      </c>
      <c r="K116" s="43">
        <f t="shared" si="308"/>
        <v>0</v>
      </c>
      <c r="L116" s="43">
        <f t="shared" si="308"/>
        <v>0</v>
      </c>
      <c r="M116" s="43">
        <f t="shared" si="308"/>
        <v>0</v>
      </c>
      <c r="N116" s="43">
        <f t="shared" si="308"/>
        <v>0</v>
      </c>
      <c r="O116" s="43">
        <f t="shared" si="308"/>
        <v>0</v>
      </c>
      <c r="P116" s="43">
        <f t="shared" si="308"/>
        <v>634800</v>
      </c>
      <c r="Q116" s="26"/>
    </row>
    <row r="117" spans="1:17" s="12" customFormat="1" ht="31.5" x14ac:dyDescent="0.25">
      <c r="A117" s="41" t="s">
        <v>128</v>
      </c>
      <c r="B117" s="71"/>
      <c r="C117" s="71"/>
      <c r="D117" s="44" t="s">
        <v>127</v>
      </c>
      <c r="E117" s="48"/>
      <c r="F117" s="48"/>
      <c r="G117" s="48"/>
      <c r="H117" s="48"/>
      <c r="I117" s="48"/>
      <c r="J117" s="49"/>
      <c r="K117" s="48"/>
      <c r="L117" s="48"/>
      <c r="M117" s="48"/>
      <c r="N117" s="48"/>
      <c r="O117" s="48"/>
      <c r="P117" s="43"/>
      <c r="Q117" s="26"/>
    </row>
    <row r="118" spans="1:17" s="12" customFormat="1" ht="30" x14ac:dyDescent="0.25">
      <c r="A118" s="45" t="s">
        <v>129</v>
      </c>
      <c r="B118" s="45" t="s">
        <v>59</v>
      </c>
      <c r="C118" s="45" t="s">
        <v>60</v>
      </c>
      <c r="D118" s="74" t="s">
        <v>61</v>
      </c>
      <c r="E118" s="46">
        <f>593100+41700</f>
        <v>634800</v>
      </c>
      <c r="F118" s="46">
        <f>E118-I118</f>
        <v>634800</v>
      </c>
      <c r="G118" s="46">
        <f>486100+34200</f>
        <v>520300</v>
      </c>
      <c r="H118" s="46">
        <v>0</v>
      </c>
      <c r="I118" s="46">
        <v>0</v>
      </c>
      <c r="J118" s="46">
        <v>0</v>
      </c>
      <c r="K118" s="46">
        <v>0</v>
      </c>
      <c r="L118" s="46">
        <v>0</v>
      </c>
      <c r="M118" s="46">
        <v>0</v>
      </c>
      <c r="N118" s="46">
        <v>0</v>
      </c>
      <c r="O118" s="46">
        <v>0</v>
      </c>
      <c r="P118" s="46">
        <f>E118+J118</f>
        <v>634800</v>
      </c>
      <c r="Q118" s="26"/>
    </row>
    <row r="119" spans="1:17" s="12" customFormat="1" ht="31.5" x14ac:dyDescent="0.25">
      <c r="A119" s="41" t="s">
        <v>130</v>
      </c>
      <c r="B119" s="41"/>
      <c r="C119" s="41"/>
      <c r="D119" s="42" t="s">
        <v>131</v>
      </c>
      <c r="E119" s="43">
        <f>E121+E123</f>
        <v>38872500</v>
      </c>
      <c r="F119" s="43">
        <f t="shared" ref="F119:P119" si="309">F121+F123</f>
        <v>38872500</v>
      </c>
      <c r="G119" s="43">
        <f t="shared" si="309"/>
        <v>24419370</v>
      </c>
      <c r="H119" s="43">
        <f t="shared" si="309"/>
        <v>9112200</v>
      </c>
      <c r="I119" s="43">
        <f t="shared" si="309"/>
        <v>0</v>
      </c>
      <c r="J119" s="98">
        <f t="shared" si="309"/>
        <v>718993.38</v>
      </c>
      <c r="K119" s="98">
        <f t="shared" si="309"/>
        <v>718993.38</v>
      </c>
      <c r="L119" s="43">
        <f t="shared" si="309"/>
        <v>0</v>
      </c>
      <c r="M119" s="43">
        <f t="shared" si="309"/>
        <v>0</v>
      </c>
      <c r="N119" s="43">
        <f t="shared" si="309"/>
        <v>0</v>
      </c>
      <c r="O119" s="98">
        <f t="shared" si="309"/>
        <v>718993.38</v>
      </c>
      <c r="P119" s="98">
        <f t="shared" si="309"/>
        <v>39591493.380000003</v>
      </c>
      <c r="Q119" s="26"/>
    </row>
    <row r="120" spans="1:17" s="12" customFormat="1" ht="31.5" x14ac:dyDescent="0.25">
      <c r="A120" s="41" t="s">
        <v>132</v>
      </c>
      <c r="B120" s="41"/>
      <c r="C120" s="41"/>
      <c r="D120" s="44" t="s">
        <v>131</v>
      </c>
      <c r="E120" s="46"/>
      <c r="F120" s="46"/>
      <c r="G120" s="46"/>
      <c r="H120" s="46"/>
      <c r="I120" s="46"/>
      <c r="J120" s="75"/>
      <c r="K120" s="46"/>
      <c r="L120" s="46"/>
      <c r="M120" s="46"/>
      <c r="N120" s="46"/>
      <c r="O120" s="46"/>
      <c r="P120" s="46"/>
      <c r="Q120" s="26"/>
    </row>
    <row r="121" spans="1:17" s="12" customFormat="1" ht="30" x14ac:dyDescent="0.25">
      <c r="A121" s="45" t="s">
        <v>133</v>
      </c>
      <c r="B121" s="45" t="s">
        <v>134</v>
      </c>
      <c r="C121" s="45"/>
      <c r="D121" s="94" t="s">
        <v>135</v>
      </c>
      <c r="E121" s="46">
        <f>E122</f>
        <v>38872500</v>
      </c>
      <c r="F121" s="46">
        <f t="shared" ref="F121:P121" si="310">F122</f>
        <v>38872500</v>
      </c>
      <c r="G121" s="46">
        <f t="shared" si="310"/>
        <v>24419370</v>
      </c>
      <c r="H121" s="46">
        <f t="shared" si="310"/>
        <v>9112200</v>
      </c>
      <c r="I121" s="46">
        <f t="shared" si="310"/>
        <v>0</v>
      </c>
      <c r="J121" s="46">
        <f t="shared" si="310"/>
        <v>0</v>
      </c>
      <c r="K121" s="46">
        <f t="shared" si="310"/>
        <v>0</v>
      </c>
      <c r="L121" s="46">
        <f t="shared" si="310"/>
        <v>0</v>
      </c>
      <c r="M121" s="46">
        <f t="shared" si="310"/>
        <v>0</v>
      </c>
      <c r="N121" s="46">
        <f t="shared" si="310"/>
        <v>0</v>
      </c>
      <c r="O121" s="46">
        <f t="shared" si="310"/>
        <v>0</v>
      </c>
      <c r="P121" s="46">
        <f t="shared" si="310"/>
        <v>38872500</v>
      </c>
      <c r="Q121" s="26"/>
    </row>
    <row r="122" spans="1:17" s="12" customFormat="1" ht="30.75" customHeight="1" x14ac:dyDescent="0.25">
      <c r="A122" s="47" t="s">
        <v>136</v>
      </c>
      <c r="B122" s="47" t="s">
        <v>137</v>
      </c>
      <c r="C122" s="47" t="s">
        <v>138</v>
      </c>
      <c r="D122" s="95" t="s">
        <v>139</v>
      </c>
      <c r="E122" s="48">
        <v>38872500</v>
      </c>
      <c r="F122" s="48">
        <f>E122-I122</f>
        <v>38872500</v>
      </c>
      <c r="G122" s="48">
        <v>24419370</v>
      </c>
      <c r="H122" s="48">
        <f>4705600+4406600</f>
        <v>9112200</v>
      </c>
      <c r="I122" s="48">
        <v>0</v>
      </c>
      <c r="J122" s="49">
        <v>0</v>
      </c>
      <c r="K122" s="48">
        <v>0</v>
      </c>
      <c r="L122" s="48">
        <v>0</v>
      </c>
      <c r="M122" s="48">
        <v>0</v>
      </c>
      <c r="N122" s="48">
        <v>0</v>
      </c>
      <c r="O122" s="48">
        <v>0</v>
      </c>
      <c r="P122" s="48">
        <f>E122+J122</f>
        <v>38872500</v>
      </c>
      <c r="Q122" s="26"/>
    </row>
    <row r="123" spans="1:17" s="12" customFormat="1" ht="30.75" customHeight="1" x14ac:dyDescent="0.25">
      <c r="A123" s="45" t="s">
        <v>191</v>
      </c>
      <c r="B123" s="45" t="s">
        <v>153</v>
      </c>
      <c r="C123" s="45" t="s">
        <v>111</v>
      </c>
      <c r="D123" s="96" t="s">
        <v>154</v>
      </c>
      <c r="E123" s="46">
        <v>0</v>
      </c>
      <c r="F123" s="46">
        <v>0</v>
      </c>
      <c r="G123" s="46">
        <v>0</v>
      </c>
      <c r="H123" s="46">
        <v>0</v>
      </c>
      <c r="I123" s="46">
        <v>0</v>
      </c>
      <c r="J123" s="100">
        <v>718993.38</v>
      </c>
      <c r="K123" s="100">
        <v>718993.38</v>
      </c>
      <c r="L123" s="46">
        <v>0</v>
      </c>
      <c r="M123" s="46">
        <v>0</v>
      </c>
      <c r="N123" s="46">
        <v>0</v>
      </c>
      <c r="O123" s="100">
        <v>718993.38</v>
      </c>
      <c r="P123" s="101">
        <f>E123+J123</f>
        <v>718993.38</v>
      </c>
      <c r="Q123" s="26"/>
    </row>
    <row r="124" spans="1:17" s="12" customFormat="1" ht="30.75" customHeight="1" x14ac:dyDescent="0.25">
      <c r="A124" s="41" t="s">
        <v>192</v>
      </c>
      <c r="B124" s="41"/>
      <c r="C124" s="41"/>
      <c r="D124" s="42" t="s">
        <v>193</v>
      </c>
      <c r="E124" s="43">
        <f>E126</f>
        <v>-5637400</v>
      </c>
      <c r="F124" s="43">
        <f t="shared" ref="F124:P124" si="311">F126</f>
        <v>-5637400</v>
      </c>
      <c r="G124" s="43">
        <f t="shared" si="311"/>
        <v>-1882900</v>
      </c>
      <c r="H124" s="43">
        <f t="shared" si="311"/>
        <v>0</v>
      </c>
      <c r="I124" s="43">
        <f t="shared" si="311"/>
        <v>0</v>
      </c>
      <c r="J124" s="43">
        <f t="shared" si="311"/>
        <v>0</v>
      </c>
      <c r="K124" s="43">
        <f t="shared" si="311"/>
        <v>0</v>
      </c>
      <c r="L124" s="43">
        <f t="shared" si="311"/>
        <v>0</v>
      </c>
      <c r="M124" s="43">
        <f t="shared" si="311"/>
        <v>0</v>
      </c>
      <c r="N124" s="43">
        <f t="shared" si="311"/>
        <v>0</v>
      </c>
      <c r="O124" s="43">
        <f t="shared" si="311"/>
        <v>0</v>
      </c>
      <c r="P124" s="43">
        <f t="shared" si="311"/>
        <v>-5637400</v>
      </c>
      <c r="Q124" s="26"/>
    </row>
    <row r="125" spans="1:17" s="12" customFormat="1" ht="30.75" customHeight="1" x14ac:dyDescent="0.25">
      <c r="A125" s="41" t="s">
        <v>194</v>
      </c>
      <c r="B125" s="41"/>
      <c r="C125" s="41"/>
      <c r="D125" s="44" t="s">
        <v>193</v>
      </c>
      <c r="E125" s="46"/>
      <c r="F125" s="46"/>
      <c r="G125" s="46"/>
      <c r="H125" s="46"/>
      <c r="I125" s="46"/>
      <c r="J125" s="75"/>
      <c r="K125" s="46"/>
      <c r="L125" s="46"/>
      <c r="M125" s="46"/>
      <c r="N125" s="46"/>
      <c r="O125" s="46"/>
      <c r="P125" s="46"/>
      <c r="Q125" s="26"/>
    </row>
    <row r="126" spans="1:17" s="12" customFormat="1" ht="30.75" customHeight="1" x14ac:dyDescent="0.25">
      <c r="A126" s="45" t="s">
        <v>195</v>
      </c>
      <c r="B126" s="45" t="s">
        <v>59</v>
      </c>
      <c r="C126" s="45" t="s">
        <v>60</v>
      </c>
      <c r="D126" s="96" t="s">
        <v>61</v>
      </c>
      <c r="E126" s="46">
        <v>-5637400</v>
      </c>
      <c r="F126" s="46">
        <f>E126-I126</f>
        <v>-5637400</v>
      </c>
      <c r="G126" s="46">
        <v>-1882900</v>
      </c>
      <c r="H126" s="46">
        <v>0</v>
      </c>
      <c r="I126" s="46">
        <v>0</v>
      </c>
      <c r="J126" s="75">
        <v>0</v>
      </c>
      <c r="K126" s="75">
        <v>0</v>
      </c>
      <c r="L126" s="46">
        <v>0</v>
      </c>
      <c r="M126" s="46">
        <v>0</v>
      </c>
      <c r="N126" s="46">
        <v>0</v>
      </c>
      <c r="O126" s="75">
        <v>0</v>
      </c>
      <c r="P126" s="46">
        <f>E126+J126</f>
        <v>-5637400</v>
      </c>
      <c r="Q126" s="26"/>
    </row>
    <row r="127" spans="1:17" s="12" customFormat="1" ht="19.5" customHeight="1" x14ac:dyDescent="0.25">
      <c r="A127" s="41" t="s">
        <v>75</v>
      </c>
      <c r="B127" s="41"/>
      <c r="C127" s="41"/>
      <c r="D127" s="42" t="s">
        <v>76</v>
      </c>
      <c r="E127" s="43">
        <f>E129+E131+E134</f>
        <v>-69540159</v>
      </c>
      <c r="F127" s="43">
        <f t="shared" ref="F127:P127" si="312">F129+F131+F134</f>
        <v>-52960505</v>
      </c>
      <c r="G127" s="43">
        <f t="shared" si="312"/>
        <v>-6961600</v>
      </c>
      <c r="H127" s="43">
        <f t="shared" si="312"/>
        <v>0</v>
      </c>
      <c r="I127" s="43">
        <f t="shared" si="312"/>
        <v>-226000</v>
      </c>
      <c r="J127" s="43">
        <f t="shared" si="312"/>
        <v>0</v>
      </c>
      <c r="K127" s="43">
        <f t="shared" si="312"/>
        <v>0</v>
      </c>
      <c r="L127" s="43">
        <f t="shared" si="312"/>
        <v>0</v>
      </c>
      <c r="M127" s="43">
        <f t="shared" si="312"/>
        <v>0</v>
      </c>
      <c r="N127" s="43">
        <f t="shared" si="312"/>
        <v>0</v>
      </c>
      <c r="O127" s="43">
        <f t="shared" si="312"/>
        <v>0</v>
      </c>
      <c r="P127" s="43">
        <f t="shared" si="312"/>
        <v>-69540159</v>
      </c>
      <c r="Q127" s="26"/>
    </row>
    <row r="128" spans="1:17" s="12" customFormat="1" ht="18.75" customHeight="1" x14ac:dyDescent="0.25">
      <c r="A128" s="41" t="s">
        <v>77</v>
      </c>
      <c r="B128" s="41"/>
      <c r="C128" s="41"/>
      <c r="D128" s="44" t="s">
        <v>76</v>
      </c>
      <c r="E128" s="46"/>
      <c r="F128" s="46"/>
      <c r="G128" s="46"/>
      <c r="H128" s="46"/>
      <c r="I128" s="46"/>
      <c r="J128" s="75"/>
      <c r="K128" s="46"/>
      <c r="L128" s="46"/>
      <c r="M128" s="46"/>
      <c r="N128" s="46"/>
      <c r="O128" s="46"/>
      <c r="P128" s="46"/>
      <c r="Q128" s="26"/>
    </row>
    <row r="129" spans="1:17" s="109" customFormat="1" ht="30" x14ac:dyDescent="0.25">
      <c r="A129" s="45" t="s">
        <v>78</v>
      </c>
      <c r="B129" s="45" t="s">
        <v>59</v>
      </c>
      <c r="C129" s="45" t="s">
        <v>60</v>
      </c>
      <c r="D129" s="96" t="s">
        <v>61</v>
      </c>
      <c r="E129" s="46">
        <v>-10519305</v>
      </c>
      <c r="F129" s="46">
        <f>E129-I129</f>
        <v>-10293305</v>
      </c>
      <c r="G129" s="46">
        <f>-1532600-5429000</f>
        <v>-6961600</v>
      </c>
      <c r="H129" s="46">
        <v>0</v>
      </c>
      <c r="I129" s="46">
        <v>-226000</v>
      </c>
      <c r="J129" s="75">
        <v>0</v>
      </c>
      <c r="K129" s="46">
        <v>0</v>
      </c>
      <c r="L129" s="46">
        <v>0</v>
      </c>
      <c r="M129" s="46">
        <v>0</v>
      </c>
      <c r="N129" s="46">
        <v>0</v>
      </c>
      <c r="O129" s="46">
        <v>0</v>
      </c>
      <c r="P129" s="46">
        <f>E129+J129</f>
        <v>-10519305</v>
      </c>
      <c r="Q129" s="26"/>
    </row>
    <row r="130" spans="1:17" s="109" customFormat="1" ht="30.75" customHeight="1" x14ac:dyDescent="0.25">
      <c r="A130" s="47"/>
      <c r="B130" s="47"/>
      <c r="C130" s="47"/>
      <c r="D130" s="97" t="s">
        <v>79</v>
      </c>
      <c r="E130" s="48">
        <v>-10717405</v>
      </c>
      <c r="F130" s="48">
        <f>E130-I130</f>
        <v>-10491405</v>
      </c>
      <c r="G130" s="48">
        <f>-1661000-5429000</f>
        <v>-7090000</v>
      </c>
      <c r="H130" s="48">
        <v>0</v>
      </c>
      <c r="I130" s="48">
        <v>-226000</v>
      </c>
      <c r="J130" s="49">
        <v>0</v>
      </c>
      <c r="K130" s="48">
        <v>0</v>
      </c>
      <c r="L130" s="48">
        <v>0</v>
      </c>
      <c r="M130" s="48">
        <v>0</v>
      </c>
      <c r="N130" s="48">
        <v>0</v>
      </c>
      <c r="O130" s="48">
        <v>0</v>
      </c>
      <c r="P130" s="48">
        <f>E130+J130</f>
        <v>-10717405</v>
      </c>
      <c r="Q130" s="26"/>
    </row>
    <row r="131" spans="1:17" s="12" customFormat="1" ht="18" customHeight="1" x14ac:dyDescent="0.25">
      <c r="A131" s="45" t="s">
        <v>149</v>
      </c>
      <c r="B131" s="45" t="s">
        <v>150</v>
      </c>
      <c r="C131" s="45"/>
      <c r="D131" s="96" t="s">
        <v>151</v>
      </c>
      <c r="E131" s="46">
        <f>E132</f>
        <v>-42667200</v>
      </c>
      <c r="F131" s="46">
        <f t="shared" ref="F131:P131" si="313">F132</f>
        <v>-42667200</v>
      </c>
      <c r="G131" s="46">
        <f t="shared" si="313"/>
        <v>0</v>
      </c>
      <c r="H131" s="46">
        <f t="shared" si="313"/>
        <v>0</v>
      </c>
      <c r="I131" s="46">
        <f t="shared" si="313"/>
        <v>0</v>
      </c>
      <c r="J131" s="46">
        <f t="shared" si="313"/>
        <v>0</v>
      </c>
      <c r="K131" s="46">
        <f t="shared" si="313"/>
        <v>0</v>
      </c>
      <c r="L131" s="46">
        <f t="shared" si="313"/>
        <v>0</v>
      </c>
      <c r="M131" s="46">
        <f t="shared" si="313"/>
        <v>0</v>
      </c>
      <c r="N131" s="46">
        <f t="shared" si="313"/>
        <v>0</v>
      </c>
      <c r="O131" s="46">
        <f t="shared" si="313"/>
        <v>0</v>
      </c>
      <c r="P131" s="46">
        <f t="shared" si="313"/>
        <v>-42667200</v>
      </c>
      <c r="Q131" s="26"/>
    </row>
    <row r="132" spans="1:17" s="12" customFormat="1" ht="16.5" customHeight="1" x14ac:dyDescent="0.25">
      <c r="A132" s="47" t="s">
        <v>140</v>
      </c>
      <c r="B132" s="47" t="s">
        <v>141</v>
      </c>
      <c r="C132" s="47" t="s">
        <v>142</v>
      </c>
      <c r="D132" s="97" t="s">
        <v>143</v>
      </c>
      <c r="E132" s="48">
        <f>E133</f>
        <v>-42667200</v>
      </c>
      <c r="F132" s="48">
        <f t="shared" ref="F132:P132" si="314">F133</f>
        <v>-42667200</v>
      </c>
      <c r="G132" s="48">
        <f t="shared" si="314"/>
        <v>0</v>
      </c>
      <c r="H132" s="48">
        <f t="shared" si="314"/>
        <v>0</v>
      </c>
      <c r="I132" s="48">
        <f t="shared" si="314"/>
        <v>0</v>
      </c>
      <c r="J132" s="48">
        <f t="shared" si="314"/>
        <v>0</v>
      </c>
      <c r="K132" s="48">
        <f t="shared" si="314"/>
        <v>0</v>
      </c>
      <c r="L132" s="48">
        <f t="shared" si="314"/>
        <v>0</v>
      </c>
      <c r="M132" s="48">
        <f t="shared" si="314"/>
        <v>0</v>
      </c>
      <c r="N132" s="48">
        <f t="shared" si="314"/>
        <v>0</v>
      </c>
      <c r="O132" s="48">
        <f t="shared" si="314"/>
        <v>0</v>
      </c>
      <c r="P132" s="48">
        <f t="shared" si="314"/>
        <v>-42667200</v>
      </c>
      <c r="Q132" s="26"/>
    </row>
    <row r="133" spans="1:17" s="12" customFormat="1" ht="30" customHeight="1" x14ac:dyDescent="0.25">
      <c r="A133" s="47"/>
      <c r="B133" s="47"/>
      <c r="C133" s="47"/>
      <c r="D133" s="97" t="s">
        <v>144</v>
      </c>
      <c r="E133" s="48">
        <v>-42667200</v>
      </c>
      <c r="F133" s="48">
        <f>E133-I133</f>
        <v>-42667200</v>
      </c>
      <c r="G133" s="48">
        <v>0</v>
      </c>
      <c r="H133" s="48">
        <v>0</v>
      </c>
      <c r="I133" s="48">
        <v>0</v>
      </c>
      <c r="J133" s="49">
        <v>0</v>
      </c>
      <c r="K133" s="48">
        <v>0</v>
      </c>
      <c r="L133" s="48">
        <v>0</v>
      </c>
      <c r="M133" s="48">
        <v>0</v>
      </c>
      <c r="N133" s="48">
        <v>0</v>
      </c>
      <c r="O133" s="48">
        <v>0</v>
      </c>
      <c r="P133" s="48">
        <f>E133+J133</f>
        <v>-42667200</v>
      </c>
      <c r="Q133" s="26"/>
    </row>
    <row r="134" spans="1:17" s="109" customFormat="1" ht="18" customHeight="1" x14ac:dyDescent="0.25">
      <c r="A134" s="45" t="s">
        <v>196</v>
      </c>
      <c r="B134" s="45" t="s">
        <v>197</v>
      </c>
      <c r="C134" s="45" t="s">
        <v>198</v>
      </c>
      <c r="D134" s="74" t="s">
        <v>199</v>
      </c>
      <c r="E134" s="46">
        <f>-700000-2400000-5736300-7000000-517354</f>
        <v>-16353654</v>
      </c>
      <c r="F134" s="46">
        <v>0</v>
      </c>
      <c r="G134" s="46">
        <v>0</v>
      </c>
      <c r="H134" s="46">
        <v>0</v>
      </c>
      <c r="I134" s="46">
        <v>0</v>
      </c>
      <c r="J134" s="75">
        <v>0</v>
      </c>
      <c r="K134" s="46">
        <v>0</v>
      </c>
      <c r="L134" s="46">
        <f t="shared" ref="L134" si="315">J134-O134</f>
        <v>0</v>
      </c>
      <c r="M134" s="46">
        <v>0</v>
      </c>
      <c r="N134" s="46">
        <v>0</v>
      </c>
      <c r="O134" s="46">
        <v>0</v>
      </c>
      <c r="P134" s="46">
        <f t="shared" ref="P134" si="316">E134+J134</f>
        <v>-16353654</v>
      </c>
      <c r="Q134" s="26"/>
    </row>
    <row r="135" spans="1:17" s="109" customFormat="1" ht="18" customHeight="1" x14ac:dyDescent="0.25">
      <c r="A135" s="41" t="s">
        <v>271</v>
      </c>
      <c r="B135" s="41"/>
      <c r="C135" s="41"/>
      <c r="D135" s="42" t="s">
        <v>272</v>
      </c>
      <c r="E135" s="43">
        <f>E137</f>
        <v>0</v>
      </c>
      <c r="F135" s="43">
        <f t="shared" ref="F135:P135" si="317">F137</f>
        <v>0</v>
      </c>
      <c r="G135" s="43">
        <f t="shared" si="317"/>
        <v>0</v>
      </c>
      <c r="H135" s="43">
        <f t="shared" si="317"/>
        <v>0</v>
      </c>
      <c r="I135" s="43">
        <f t="shared" si="317"/>
        <v>0</v>
      </c>
      <c r="J135" s="43">
        <f t="shared" si="317"/>
        <v>920000</v>
      </c>
      <c r="K135" s="43">
        <f t="shared" si="317"/>
        <v>0</v>
      </c>
      <c r="L135" s="43">
        <f t="shared" si="317"/>
        <v>600000</v>
      </c>
      <c r="M135" s="43">
        <f t="shared" si="317"/>
        <v>0</v>
      </c>
      <c r="N135" s="43">
        <f t="shared" si="317"/>
        <v>0</v>
      </c>
      <c r="O135" s="43">
        <f t="shared" si="317"/>
        <v>320000</v>
      </c>
      <c r="P135" s="43">
        <f t="shared" si="317"/>
        <v>920000</v>
      </c>
      <c r="Q135" s="26"/>
    </row>
    <row r="136" spans="1:17" s="109" customFormat="1" ht="18" customHeight="1" x14ac:dyDescent="0.25">
      <c r="A136" s="41" t="s">
        <v>273</v>
      </c>
      <c r="B136" s="41"/>
      <c r="C136" s="41"/>
      <c r="D136" s="44" t="s">
        <v>272</v>
      </c>
      <c r="E136" s="43"/>
      <c r="F136" s="43"/>
      <c r="G136" s="43"/>
      <c r="H136" s="43"/>
      <c r="I136" s="43"/>
      <c r="J136" s="102"/>
      <c r="K136" s="43"/>
      <c r="L136" s="46"/>
      <c r="M136" s="43"/>
      <c r="N136" s="43"/>
      <c r="O136" s="43"/>
      <c r="P136" s="43"/>
      <c r="Q136" s="26"/>
    </row>
    <row r="137" spans="1:17" s="109" customFormat="1" ht="18" customHeight="1" x14ac:dyDescent="0.25">
      <c r="A137" s="45" t="s">
        <v>274</v>
      </c>
      <c r="B137" s="45" t="s">
        <v>265</v>
      </c>
      <c r="C137" s="45" t="s">
        <v>266</v>
      </c>
      <c r="D137" s="72" t="s">
        <v>267</v>
      </c>
      <c r="E137" s="46">
        <v>0</v>
      </c>
      <c r="F137" s="46">
        <f>E137-I137</f>
        <v>0</v>
      </c>
      <c r="G137" s="46">
        <v>0</v>
      </c>
      <c r="H137" s="46">
        <v>0</v>
      </c>
      <c r="I137" s="46">
        <v>0</v>
      </c>
      <c r="J137" s="75">
        <f>L137+O137</f>
        <v>920000</v>
      </c>
      <c r="K137" s="46">
        <v>0</v>
      </c>
      <c r="L137" s="46">
        <v>600000</v>
      </c>
      <c r="M137" s="46">
        <v>0</v>
      </c>
      <c r="N137" s="46">
        <v>0</v>
      </c>
      <c r="O137" s="46">
        <v>320000</v>
      </c>
      <c r="P137" s="46">
        <f>E137+J137</f>
        <v>920000</v>
      </c>
      <c r="Q137" s="26"/>
    </row>
    <row r="138" spans="1:17" s="12" customFormat="1" ht="18" customHeight="1" x14ac:dyDescent="0.25">
      <c r="A138" s="41" t="s">
        <v>145</v>
      </c>
      <c r="B138" s="71"/>
      <c r="C138" s="71"/>
      <c r="D138" s="42" t="s">
        <v>146</v>
      </c>
      <c r="E138" s="43">
        <f>E140+E141</f>
        <v>662200</v>
      </c>
      <c r="F138" s="43">
        <f t="shared" ref="F138:P138" si="318">F140+F141</f>
        <v>662200</v>
      </c>
      <c r="G138" s="43">
        <f t="shared" si="318"/>
        <v>516200</v>
      </c>
      <c r="H138" s="43">
        <f t="shared" si="318"/>
        <v>0</v>
      </c>
      <c r="I138" s="43">
        <f t="shared" si="318"/>
        <v>0</v>
      </c>
      <c r="J138" s="43">
        <f t="shared" si="318"/>
        <v>420000</v>
      </c>
      <c r="K138" s="43">
        <f t="shared" si="318"/>
        <v>0</v>
      </c>
      <c r="L138" s="43">
        <f t="shared" si="318"/>
        <v>0</v>
      </c>
      <c r="M138" s="43">
        <f t="shared" si="318"/>
        <v>0</v>
      </c>
      <c r="N138" s="43">
        <f t="shared" si="318"/>
        <v>0</v>
      </c>
      <c r="O138" s="43">
        <f t="shared" si="318"/>
        <v>420000</v>
      </c>
      <c r="P138" s="43">
        <f t="shared" si="318"/>
        <v>1082200</v>
      </c>
      <c r="Q138" s="26"/>
    </row>
    <row r="139" spans="1:17" s="12" customFormat="1" ht="20.25" customHeight="1" x14ac:dyDescent="0.25">
      <c r="A139" s="41" t="s">
        <v>147</v>
      </c>
      <c r="B139" s="71"/>
      <c r="C139" s="71"/>
      <c r="D139" s="44" t="s">
        <v>146</v>
      </c>
      <c r="E139" s="48"/>
      <c r="F139" s="48"/>
      <c r="G139" s="48"/>
      <c r="H139" s="48"/>
      <c r="I139" s="48"/>
      <c r="J139" s="49"/>
      <c r="K139" s="48"/>
      <c r="L139" s="48"/>
      <c r="M139" s="48"/>
      <c r="N139" s="48"/>
      <c r="O139" s="48"/>
      <c r="P139" s="43"/>
      <c r="Q139" s="26"/>
    </row>
    <row r="140" spans="1:17" s="12" customFormat="1" ht="30.75" customHeight="1" x14ac:dyDescent="0.25">
      <c r="A140" s="45" t="s">
        <v>148</v>
      </c>
      <c r="B140" s="45" t="s">
        <v>59</v>
      </c>
      <c r="C140" s="45" t="s">
        <v>60</v>
      </c>
      <c r="D140" s="73" t="s">
        <v>61</v>
      </c>
      <c r="E140" s="46">
        <v>662200</v>
      </c>
      <c r="F140" s="46">
        <f>E140-I140</f>
        <v>662200</v>
      </c>
      <c r="G140" s="46">
        <v>516200</v>
      </c>
      <c r="H140" s="46">
        <v>0</v>
      </c>
      <c r="I140" s="46">
        <v>0</v>
      </c>
      <c r="J140" s="46">
        <v>0</v>
      </c>
      <c r="K140" s="46">
        <v>0</v>
      </c>
      <c r="L140" s="46">
        <v>0</v>
      </c>
      <c r="M140" s="46">
        <v>0</v>
      </c>
      <c r="N140" s="46">
        <v>0</v>
      </c>
      <c r="O140" s="46">
        <v>0</v>
      </c>
      <c r="P140" s="46">
        <f>E140+J140</f>
        <v>662200</v>
      </c>
      <c r="Q140" s="26"/>
    </row>
    <row r="141" spans="1:17" s="12" customFormat="1" ht="15.75" customHeight="1" x14ac:dyDescent="0.25">
      <c r="A141" s="45" t="s">
        <v>275</v>
      </c>
      <c r="B141" s="45" t="s">
        <v>265</v>
      </c>
      <c r="C141" s="45" t="s">
        <v>266</v>
      </c>
      <c r="D141" s="72" t="s">
        <v>267</v>
      </c>
      <c r="E141" s="46">
        <v>0</v>
      </c>
      <c r="F141" s="46">
        <f>E141-I141</f>
        <v>0</v>
      </c>
      <c r="G141" s="46">
        <v>0</v>
      </c>
      <c r="H141" s="46">
        <v>0</v>
      </c>
      <c r="I141" s="46">
        <v>0</v>
      </c>
      <c r="J141" s="75">
        <f>L141+O141</f>
        <v>420000</v>
      </c>
      <c r="K141" s="46">
        <v>0</v>
      </c>
      <c r="L141" s="46">
        <v>0</v>
      </c>
      <c r="M141" s="46">
        <v>0</v>
      </c>
      <c r="N141" s="46">
        <v>0</v>
      </c>
      <c r="O141" s="46">
        <v>420000</v>
      </c>
      <c r="P141" s="46">
        <f>E141+J141</f>
        <v>420000</v>
      </c>
      <c r="Q141" s="26"/>
    </row>
    <row r="142" spans="1:17" s="12" customFormat="1" ht="17.25" customHeight="1" x14ac:dyDescent="0.25">
      <c r="A142" s="41" t="s">
        <v>34</v>
      </c>
      <c r="B142" s="71"/>
      <c r="C142" s="71"/>
      <c r="D142" s="42" t="s">
        <v>35</v>
      </c>
      <c r="E142" s="43">
        <f>E145+E144+E146</f>
        <v>170900</v>
      </c>
      <c r="F142" s="43">
        <f t="shared" ref="F142:P142" si="319">F145+F144+F146</f>
        <v>-69942</v>
      </c>
      <c r="G142" s="43">
        <f t="shared" si="319"/>
        <v>132100</v>
      </c>
      <c r="H142" s="43">
        <f t="shared" si="319"/>
        <v>88100</v>
      </c>
      <c r="I142" s="43">
        <f t="shared" si="319"/>
        <v>240842</v>
      </c>
      <c r="J142" s="43">
        <f t="shared" si="319"/>
        <v>400000</v>
      </c>
      <c r="K142" s="43">
        <f t="shared" si="319"/>
        <v>0</v>
      </c>
      <c r="L142" s="43">
        <f t="shared" si="319"/>
        <v>0</v>
      </c>
      <c r="M142" s="43">
        <f t="shared" si="319"/>
        <v>0</v>
      </c>
      <c r="N142" s="43">
        <f t="shared" si="319"/>
        <v>0</v>
      </c>
      <c r="O142" s="43">
        <f t="shared" si="319"/>
        <v>400000</v>
      </c>
      <c r="P142" s="43">
        <f t="shared" si="319"/>
        <v>570900</v>
      </c>
      <c r="Q142" s="26"/>
    </row>
    <row r="143" spans="1:17" s="12" customFormat="1" ht="18.75" customHeight="1" x14ac:dyDescent="0.25">
      <c r="A143" s="41" t="s">
        <v>36</v>
      </c>
      <c r="B143" s="71"/>
      <c r="C143" s="71"/>
      <c r="D143" s="44" t="s">
        <v>35</v>
      </c>
      <c r="E143" s="48"/>
      <c r="F143" s="48"/>
      <c r="G143" s="48"/>
      <c r="H143" s="48"/>
      <c r="I143" s="48"/>
      <c r="J143" s="49"/>
      <c r="K143" s="48"/>
      <c r="L143" s="48"/>
      <c r="M143" s="48"/>
      <c r="N143" s="48"/>
      <c r="O143" s="48"/>
      <c r="P143" s="43"/>
      <c r="Q143" s="26"/>
    </row>
    <row r="144" spans="1:17" s="12" customFormat="1" ht="30" x14ac:dyDescent="0.25">
      <c r="A144" s="45" t="s">
        <v>246</v>
      </c>
      <c r="B144" s="45" t="s">
        <v>59</v>
      </c>
      <c r="C144" s="45" t="s">
        <v>60</v>
      </c>
      <c r="D144" s="96" t="s">
        <v>61</v>
      </c>
      <c r="E144" s="46">
        <v>170900</v>
      </c>
      <c r="F144" s="46">
        <f>E144-I144</f>
        <v>129900</v>
      </c>
      <c r="G144" s="46">
        <v>132100</v>
      </c>
      <c r="H144" s="46">
        <v>0</v>
      </c>
      <c r="I144" s="46">
        <v>41000</v>
      </c>
      <c r="J144" s="75">
        <v>0</v>
      </c>
      <c r="K144" s="75">
        <v>0</v>
      </c>
      <c r="L144" s="46">
        <v>0</v>
      </c>
      <c r="M144" s="46">
        <v>0</v>
      </c>
      <c r="N144" s="46">
        <v>0</v>
      </c>
      <c r="O144" s="75">
        <v>0</v>
      </c>
      <c r="P144" s="46">
        <f>E144+J144</f>
        <v>170900</v>
      </c>
      <c r="Q144" s="26"/>
    </row>
    <row r="145" spans="1:17" s="12" customFormat="1" ht="16.5" x14ac:dyDescent="0.25">
      <c r="A145" s="45" t="s">
        <v>37</v>
      </c>
      <c r="B145" s="45" t="s">
        <v>38</v>
      </c>
      <c r="C145" s="45" t="s">
        <v>39</v>
      </c>
      <c r="D145" s="74" t="s">
        <v>40</v>
      </c>
      <c r="E145" s="46">
        <v>0</v>
      </c>
      <c r="F145" s="46">
        <f>E145-I145</f>
        <v>-199842</v>
      </c>
      <c r="G145" s="46">
        <v>0</v>
      </c>
      <c r="H145" s="46">
        <v>88100</v>
      </c>
      <c r="I145" s="46">
        <v>199842</v>
      </c>
      <c r="J145" s="75">
        <v>0</v>
      </c>
      <c r="K145" s="46">
        <v>0</v>
      </c>
      <c r="L145" s="46">
        <v>0</v>
      </c>
      <c r="M145" s="46">
        <v>0</v>
      </c>
      <c r="N145" s="46">
        <v>0</v>
      </c>
      <c r="O145" s="46">
        <v>0</v>
      </c>
      <c r="P145" s="46">
        <f>E145+J145</f>
        <v>0</v>
      </c>
      <c r="Q145" s="26"/>
    </row>
    <row r="146" spans="1:17" s="12" customFormat="1" ht="16.5" x14ac:dyDescent="0.25">
      <c r="A146" s="45" t="s">
        <v>276</v>
      </c>
      <c r="B146" s="45" t="s">
        <v>265</v>
      </c>
      <c r="C146" s="45" t="s">
        <v>266</v>
      </c>
      <c r="D146" s="72" t="s">
        <v>267</v>
      </c>
      <c r="E146" s="46">
        <v>0</v>
      </c>
      <c r="F146" s="46">
        <f>E146-I146</f>
        <v>0</v>
      </c>
      <c r="G146" s="46">
        <v>0</v>
      </c>
      <c r="H146" s="46">
        <v>0</v>
      </c>
      <c r="I146" s="46">
        <v>0</v>
      </c>
      <c r="J146" s="75">
        <f>L146+O146</f>
        <v>400000</v>
      </c>
      <c r="K146" s="46">
        <v>0</v>
      </c>
      <c r="L146" s="46">
        <v>0</v>
      </c>
      <c r="M146" s="46">
        <v>0</v>
      </c>
      <c r="N146" s="46">
        <v>0</v>
      </c>
      <c r="O146" s="46">
        <v>400000</v>
      </c>
      <c r="P146" s="46">
        <f>E146+J146</f>
        <v>400000</v>
      </c>
      <c r="Q146" s="26"/>
    </row>
    <row r="147" spans="1:17" s="109" customFormat="1" ht="16.5" customHeight="1" x14ac:dyDescent="0.25">
      <c r="A147" s="41" t="s">
        <v>277</v>
      </c>
      <c r="B147" s="41"/>
      <c r="C147" s="41"/>
      <c r="D147" s="42" t="s">
        <v>278</v>
      </c>
      <c r="E147" s="43">
        <f>E149</f>
        <v>0</v>
      </c>
      <c r="F147" s="43">
        <f t="shared" ref="F147:P147" si="320">F149</f>
        <v>0</v>
      </c>
      <c r="G147" s="43">
        <f t="shared" si="320"/>
        <v>0</v>
      </c>
      <c r="H147" s="43">
        <f t="shared" si="320"/>
        <v>0</v>
      </c>
      <c r="I147" s="43">
        <f t="shared" si="320"/>
        <v>0</v>
      </c>
      <c r="J147" s="43">
        <f t="shared" si="320"/>
        <v>340000</v>
      </c>
      <c r="K147" s="43">
        <f t="shared" si="320"/>
        <v>0</v>
      </c>
      <c r="L147" s="43">
        <f t="shared" si="320"/>
        <v>0</v>
      </c>
      <c r="M147" s="43">
        <f t="shared" si="320"/>
        <v>0</v>
      </c>
      <c r="N147" s="43">
        <f t="shared" si="320"/>
        <v>0</v>
      </c>
      <c r="O147" s="43">
        <f t="shared" si="320"/>
        <v>340000</v>
      </c>
      <c r="P147" s="43">
        <f t="shared" si="320"/>
        <v>340000</v>
      </c>
      <c r="Q147" s="26"/>
    </row>
    <row r="148" spans="1:17" s="109" customFormat="1" ht="16.5" customHeight="1" x14ac:dyDescent="0.25">
      <c r="A148" s="41" t="s">
        <v>279</v>
      </c>
      <c r="B148" s="41"/>
      <c r="C148" s="41"/>
      <c r="D148" s="44" t="s">
        <v>278</v>
      </c>
      <c r="E148" s="46"/>
      <c r="F148" s="46"/>
      <c r="G148" s="46"/>
      <c r="H148" s="46"/>
      <c r="I148" s="46"/>
      <c r="J148" s="75"/>
      <c r="K148" s="46"/>
      <c r="L148" s="46"/>
      <c r="M148" s="46"/>
      <c r="N148" s="46"/>
      <c r="O148" s="46"/>
      <c r="P148" s="46"/>
      <c r="Q148" s="26"/>
    </row>
    <row r="149" spans="1:17" s="12" customFormat="1" ht="16.5" x14ac:dyDescent="0.25">
      <c r="A149" s="45" t="s">
        <v>280</v>
      </c>
      <c r="B149" s="45" t="s">
        <v>265</v>
      </c>
      <c r="C149" s="45" t="s">
        <v>266</v>
      </c>
      <c r="D149" s="72" t="s">
        <v>267</v>
      </c>
      <c r="E149" s="46">
        <v>0</v>
      </c>
      <c r="F149" s="46">
        <f>E149-I149</f>
        <v>0</v>
      </c>
      <c r="G149" s="46">
        <v>0</v>
      </c>
      <c r="H149" s="46">
        <v>0</v>
      </c>
      <c r="I149" s="46">
        <v>0</v>
      </c>
      <c r="J149" s="75">
        <f>L149+O149</f>
        <v>340000</v>
      </c>
      <c r="K149" s="46">
        <v>0</v>
      </c>
      <c r="L149" s="46">
        <v>0</v>
      </c>
      <c r="M149" s="46">
        <v>0</v>
      </c>
      <c r="N149" s="46">
        <v>0</v>
      </c>
      <c r="O149" s="46">
        <v>340000</v>
      </c>
      <c r="P149" s="46">
        <f>E149+J149</f>
        <v>340000</v>
      </c>
      <c r="Q149" s="26"/>
    </row>
    <row r="150" spans="1:17" s="12" customFormat="1" ht="31.5" x14ac:dyDescent="0.25">
      <c r="A150" s="41" t="s">
        <v>281</v>
      </c>
      <c r="B150" s="41"/>
      <c r="C150" s="41"/>
      <c r="D150" s="42" t="s">
        <v>282</v>
      </c>
      <c r="E150" s="43">
        <f>E152</f>
        <v>0</v>
      </c>
      <c r="F150" s="43">
        <f t="shared" ref="F150:P150" si="321">F152</f>
        <v>0</v>
      </c>
      <c r="G150" s="43">
        <f t="shared" si="321"/>
        <v>0</v>
      </c>
      <c r="H150" s="43">
        <f t="shared" si="321"/>
        <v>0</v>
      </c>
      <c r="I150" s="43">
        <f t="shared" si="321"/>
        <v>0</v>
      </c>
      <c r="J150" s="43">
        <f t="shared" si="321"/>
        <v>400000</v>
      </c>
      <c r="K150" s="43">
        <f t="shared" si="321"/>
        <v>0</v>
      </c>
      <c r="L150" s="43">
        <f t="shared" si="321"/>
        <v>0</v>
      </c>
      <c r="M150" s="43">
        <f t="shared" si="321"/>
        <v>0</v>
      </c>
      <c r="N150" s="43">
        <f t="shared" si="321"/>
        <v>0</v>
      </c>
      <c r="O150" s="43">
        <f t="shared" si="321"/>
        <v>400000</v>
      </c>
      <c r="P150" s="43">
        <f t="shared" si="321"/>
        <v>400000</v>
      </c>
      <c r="Q150" s="26"/>
    </row>
    <row r="151" spans="1:17" s="12" customFormat="1" ht="31.5" x14ac:dyDescent="0.25">
      <c r="A151" s="41" t="s">
        <v>283</v>
      </c>
      <c r="B151" s="41"/>
      <c r="C151" s="41"/>
      <c r="D151" s="44" t="s">
        <v>282</v>
      </c>
      <c r="E151" s="46"/>
      <c r="F151" s="46"/>
      <c r="G151" s="46"/>
      <c r="H151" s="46"/>
      <c r="I151" s="46"/>
      <c r="J151" s="75"/>
      <c r="K151" s="46"/>
      <c r="L151" s="46"/>
      <c r="M151" s="46"/>
      <c r="N151" s="46"/>
      <c r="O151" s="46"/>
      <c r="P151" s="46"/>
      <c r="Q151" s="26"/>
    </row>
    <row r="152" spans="1:17" s="12" customFormat="1" ht="16.5" x14ac:dyDescent="0.25">
      <c r="A152" s="45" t="s">
        <v>284</v>
      </c>
      <c r="B152" s="45" t="s">
        <v>265</v>
      </c>
      <c r="C152" s="45" t="s">
        <v>266</v>
      </c>
      <c r="D152" s="72" t="s">
        <v>267</v>
      </c>
      <c r="E152" s="46">
        <v>0</v>
      </c>
      <c r="F152" s="46">
        <f>E152-I152</f>
        <v>0</v>
      </c>
      <c r="G152" s="46">
        <v>0</v>
      </c>
      <c r="H152" s="46">
        <v>0</v>
      </c>
      <c r="I152" s="46">
        <v>0</v>
      </c>
      <c r="J152" s="75">
        <f>L152+O152</f>
        <v>400000</v>
      </c>
      <c r="K152" s="46">
        <v>0</v>
      </c>
      <c r="L152" s="46">
        <v>0</v>
      </c>
      <c r="M152" s="46">
        <v>0</v>
      </c>
      <c r="N152" s="46">
        <v>0</v>
      </c>
      <c r="O152" s="46">
        <v>400000</v>
      </c>
      <c r="P152" s="46">
        <f>E152+J152</f>
        <v>400000</v>
      </c>
      <c r="Q152" s="26"/>
    </row>
    <row r="153" spans="1:17" s="12" customFormat="1" ht="17.25" customHeight="1" x14ac:dyDescent="0.25">
      <c r="A153" s="41" t="s">
        <v>247</v>
      </c>
      <c r="B153" s="41"/>
      <c r="C153" s="41"/>
      <c r="D153" s="42" t="s">
        <v>248</v>
      </c>
      <c r="E153" s="43">
        <f>E155+E156</f>
        <v>221400</v>
      </c>
      <c r="F153" s="43">
        <f t="shared" ref="F153:P153" si="322">F155+F156</f>
        <v>221400</v>
      </c>
      <c r="G153" s="43">
        <f t="shared" si="322"/>
        <v>0</v>
      </c>
      <c r="H153" s="43">
        <f t="shared" si="322"/>
        <v>0</v>
      </c>
      <c r="I153" s="43">
        <f t="shared" si="322"/>
        <v>0</v>
      </c>
      <c r="J153" s="43">
        <f t="shared" si="322"/>
        <v>1350000</v>
      </c>
      <c r="K153" s="43">
        <f t="shared" si="322"/>
        <v>0</v>
      </c>
      <c r="L153" s="43">
        <f t="shared" si="322"/>
        <v>1000000</v>
      </c>
      <c r="M153" s="43">
        <f t="shared" si="322"/>
        <v>0</v>
      </c>
      <c r="N153" s="43">
        <f t="shared" si="322"/>
        <v>0</v>
      </c>
      <c r="O153" s="43">
        <f t="shared" si="322"/>
        <v>350000</v>
      </c>
      <c r="P153" s="43">
        <f t="shared" si="322"/>
        <v>1571400</v>
      </c>
      <c r="Q153" s="26"/>
    </row>
    <row r="154" spans="1:17" s="12" customFormat="1" ht="17.25" customHeight="1" x14ac:dyDescent="0.25">
      <c r="A154" s="41" t="s">
        <v>249</v>
      </c>
      <c r="B154" s="41"/>
      <c r="C154" s="41"/>
      <c r="D154" s="44" t="s">
        <v>248</v>
      </c>
      <c r="E154" s="46"/>
      <c r="F154" s="46"/>
      <c r="G154" s="46"/>
      <c r="H154" s="46"/>
      <c r="I154" s="46"/>
      <c r="J154" s="75"/>
      <c r="K154" s="46"/>
      <c r="L154" s="46"/>
      <c r="M154" s="46"/>
      <c r="N154" s="46"/>
      <c r="O154" s="46"/>
      <c r="P154" s="46"/>
      <c r="Q154" s="26"/>
    </row>
    <row r="155" spans="1:17" s="12" customFormat="1" ht="30" x14ac:dyDescent="0.25">
      <c r="A155" s="45" t="s">
        <v>250</v>
      </c>
      <c r="B155" s="45" t="s">
        <v>59</v>
      </c>
      <c r="C155" s="45" t="s">
        <v>60</v>
      </c>
      <c r="D155" s="96" t="s">
        <v>61</v>
      </c>
      <c r="E155" s="46">
        <v>221400</v>
      </c>
      <c r="F155" s="46">
        <f>E155-I155</f>
        <v>221400</v>
      </c>
      <c r="G155" s="46">
        <v>0</v>
      </c>
      <c r="H155" s="46">
        <v>0</v>
      </c>
      <c r="I155" s="46">
        <v>0</v>
      </c>
      <c r="J155" s="75">
        <v>0</v>
      </c>
      <c r="K155" s="75">
        <v>0</v>
      </c>
      <c r="L155" s="46">
        <v>0</v>
      </c>
      <c r="M155" s="46">
        <v>0</v>
      </c>
      <c r="N155" s="46">
        <v>0</v>
      </c>
      <c r="O155" s="75">
        <v>0</v>
      </c>
      <c r="P155" s="46">
        <f>E155+J155</f>
        <v>221400</v>
      </c>
      <c r="Q155" s="26"/>
    </row>
    <row r="156" spans="1:17" s="12" customFormat="1" ht="16.5" x14ac:dyDescent="0.25">
      <c r="A156" s="45" t="s">
        <v>285</v>
      </c>
      <c r="B156" s="45" t="s">
        <v>265</v>
      </c>
      <c r="C156" s="45" t="s">
        <v>266</v>
      </c>
      <c r="D156" s="72" t="s">
        <v>267</v>
      </c>
      <c r="E156" s="46">
        <v>0</v>
      </c>
      <c r="F156" s="46">
        <f>E156-I156</f>
        <v>0</v>
      </c>
      <c r="G156" s="46">
        <v>0</v>
      </c>
      <c r="H156" s="46">
        <v>0</v>
      </c>
      <c r="I156" s="46">
        <v>0</v>
      </c>
      <c r="J156" s="75">
        <f>L156+O156</f>
        <v>1350000</v>
      </c>
      <c r="K156" s="46">
        <v>0</v>
      </c>
      <c r="L156" s="46">
        <v>1000000</v>
      </c>
      <c r="M156" s="46">
        <v>0</v>
      </c>
      <c r="N156" s="46">
        <v>0</v>
      </c>
      <c r="O156" s="46">
        <v>350000</v>
      </c>
      <c r="P156" s="46">
        <f>E156+J156</f>
        <v>1350000</v>
      </c>
      <c r="Q156" s="26"/>
    </row>
    <row r="157" spans="1:17" s="12" customFormat="1" ht="31.5" x14ac:dyDescent="0.25">
      <c r="A157" s="41" t="s">
        <v>286</v>
      </c>
      <c r="B157" s="41"/>
      <c r="C157" s="41"/>
      <c r="D157" s="42" t="s">
        <v>287</v>
      </c>
      <c r="E157" s="43">
        <f>E159</f>
        <v>0</v>
      </c>
      <c r="F157" s="43">
        <f t="shared" ref="F157:P157" si="323">F159</f>
        <v>0</v>
      </c>
      <c r="G157" s="43">
        <f t="shared" si="323"/>
        <v>0</v>
      </c>
      <c r="H157" s="43">
        <f t="shared" si="323"/>
        <v>0</v>
      </c>
      <c r="I157" s="43">
        <f t="shared" si="323"/>
        <v>0</v>
      </c>
      <c r="J157" s="43">
        <f t="shared" si="323"/>
        <v>1499000</v>
      </c>
      <c r="K157" s="43">
        <f t="shared" si="323"/>
        <v>0</v>
      </c>
      <c r="L157" s="43">
        <f t="shared" si="323"/>
        <v>1400000</v>
      </c>
      <c r="M157" s="43">
        <f t="shared" si="323"/>
        <v>0</v>
      </c>
      <c r="N157" s="43">
        <f t="shared" si="323"/>
        <v>0</v>
      </c>
      <c r="O157" s="43">
        <f t="shared" si="323"/>
        <v>99000</v>
      </c>
      <c r="P157" s="43">
        <f t="shared" si="323"/>
        <v>1499000</v>
      </c>
      <c r="Q157" s="26"/>
    </row>
    <row r="158" spans="1:17" s="12" customFormat="1" ht="31.5" x14ac:dyDescent="0.25">
      <c r="A158" s="41" t="s">
        <v>288</v>
      </c>
      <c r="B158" s="41"/>
      <c r="C158" s="41"/>
      <c r="D158" s="44" t="s">
        <v>287</v>
      </c>
      <c r="E158" s="43"/>
      <c r="F158" s="43"/>
      <c r="G158" s="43"/>
      <c r="H158" s="43"/>
      <c r="I158" s="43"/>
      <c r="J158" s="102"/>
      <c r="K158" s="43"/>
      <c r="L158" s="46"/>
      <c r="M158" s="43"/>
      <c r="N158" s="43"/>
      <c r="O158" s="43"/>
      <c r="P158" s="43"/>
      <c r="Q158" s="26"/>
    </row>
    <row r="159" spans="1:17" s="12" customFormat="1" ht="16.5" x14ac:dyDescent="0.25">
      <c r="A159" s="45" t="s">
        <v>289</v>
      </c>
      <c r="B159" s="45" t="s">
        <v>265</v>
      </c>
      <c r="C159" s="45" t="s">
        <v>266</v>
      </c>
      <c r="D159" s="72" t="s">
        <v>267</v>
      </c>
      <c r="E159" s="46">
        <v>0</v>
      </c>
      <c r="F159" s="46">
        <f>E159-I159</f>
        <v>0</v>
      </c>
      <c r="G159" s="46">
        <v>0</v>
      </c>
      <c r="H159" s="46">
        <v>0</v>
      </c>
      <c r="I159" s="46">
        <v>0</v>
      </c>
      <c r="J159" s="75">
        <f>L159+O159</f>
        <v>1499000</v>
      </c>
      <c r="K159" s="46">
        <v>0</v>
      </c>
      <c r="L159" s="46">
        <v>1400000</v>
      </c>
      <c r="M159" s="46">
        <v>0</v>
      </c>
      <c r="N159" s="46">
        <v>0</v>
      </c>
      <c r="O159" s="46">
        <v>99000</v>
      </c>
      <c r="P159" s="46">
        <f>E159+J159</f>
        <v>1499000</v>
      </c>
      <c r="Q159" s="26"/>
    </row>
    <row r="160" spans="1:17" s="12" customFormat="1" ht="21" customHeight="1" x14ac:dyDescent="0.25">
      <c r="A160" s="52"/>
      <c r="B160" s="52"/>
      <c r="C160" s="52"/>
      <c r="D160" s="53" t="s">
        <v>3</v>
      </c>
      <c r="E160" s="54">
        <f>E71+E142+E44+E127+E109+E96+E85+E19+E15+E138+E119+E116+E56+E24+E124+E102+E67+E37+E153+E113+E99+E93+E90+E81+E77+E53+E157+E150+E147+E135</f>
        <v>202767719</v>
      </c>
      <c r="F160" s="54">
        <f t="shared" ref="F160:P160" si="324">F71+F142+F44+F127+F109+F96+F85+F19+F15+F138+F119+F116+F56+F24+F124+F102+F67+F37+F153+F113+F99+F93+F90+F81+F77+F53+F157+F150+F147+F135</f>
        <v>152824250</v>
      </c>
      <c r="G160" s="54">
        <f t="shared" si="324"/>
        <v>161400670</v>
      </c>
      <c r="H160" s="54">
        <f t="shared" si="324"/>
        <v>34490100</v>
      </c>
      <c r="I160" s="54">
        <f t="shared" si="324"/>
        <v>66297123</v>
      </c>
      <c r="J160" s="99">
        <f t="shared" si="324"/>
        <v>174917469.17000002</v>
      </c>
      <c r="K160" s="54">
        <f t="shared" si="324"/>
        <v>0</v>
      </c>
      <c r="L160" s="54">
        <f t="shared" si="324"/>
        <v>2095724</v>
      </c>
      <c r="M160" s="54">
        <f t="shared" si="324"/>
        <v>0</v>
      </c>
      <c r="N160" s="54">
        <f t="shared" si="324"/>
        <v>0</v>
      </c>
      <c r="O160" s="99">
        <f t="shared" si="324"/>
        <v>172821745.17000002</v>
      </c>
      <c r="P160" s="99">
        <f t="shared" si="324"/>
        <v>377685188.17000002</v>
      </c>
      <c r="Q160" s="26"/>
    </row>
    <row r="161" spans="1:28" s="5" customFormat="1" ht="22.5" customHeight="1" x14ac:dyDescent="0.25">
      <c r="A161" s="8"/>
      <c r="B161" s="8"/>
      <c r="C161" s="8"/>
      <c r="D161" s="9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26"/>
      <c r="R161" s="78"/>
      <c r="S161" s="78"/>
      <c r="T161" s="78"/>
    </row>
    <row r="162" spans="1:28" s="5" customFormat="1" ht="45" customHeight="1" x14ac:dyDescent="0.25">
      <c r="A162" s="8"/>
      <c r="B162" s="8"/>
      <c r="C162" s="8"/>
      <c r="D162" s="9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26"/>
      <c r="R162" s="78"/>
      <c r="S162" s="78"/>
      <c r="T162" s="78"/>
    </row>
    <row r="163" spans="1:28" s="3" customFormat="1" ht="25.5" x14ac:dyDescent="0.35">
      <c r="A163" s="55" t="s">
        <v>50</v>
      </c>
      <c r="B163" s="55"/>
      <c r="C163" s="50"/>
      <c r="D163" s="50"/>
      <c r="E163" s="56"/>
      <c r="F163" s="130"/>
      <c r="G163" s="130"/>
      <c r="H163" s="57"/>
      <c r="I163" s="58"/>
      <c r="J163" s="59"/>
      <c r="K163" s="60" t="s">
        <v>51</v>
      </c>
      <c r="L163" s="27"/>
      <c r="P163" s="28"/>
      <c r="Q163" s="26"/>
      <c r="R163" s="79"/>
      <c r="S163" s="80"/>
      <c r="T163" s="80"/>
      <c r="U163" s="80"/>
      <c r="V163" s="80"/>
      <c r="W163" s="80"/>
      <c r="X163" s="81"/>
      <c r="Y163" s="81"/>
      <c r="Z163" s="81"/>
      <c r="AA163" s="81"/>
      <c r="AB163" s="81"/>
    </row>
    <row r="164" spans="1:28" s="6" customFormat="1" ht="63" customHeight="1" x14ac:dyDescent="0.35">
      <c r="A164" s="61"/>
      <c r="B164" s="61"/>
      <c r="C164" s="61"/>
      <c r="D164" s="62"/>
      <c r="E164" s="63"/>
      <c r="F164" s="64"/>
      <c r="G164" s="1"/>
      <c r="H164" s="57"/>
      <c r="I164" s="65"/>
      <c r="J164" s="59"/>
      <c r="K164" s="66"/>
      <c r="N164" s="29"/>
      <c r="O164" s="29"/>
      <c r="P164" s="30"/>
      <c r="Q164" s="26"/>
    </row>
    <row r="165" spans="1:28" s="6" customFormat="1" ht="44.25" customHeight="1" x14ac:dyDescent="0.35">
      <c r="A165" s="67" t="s">
        <v>20</v>
      </c>
      <c r="B165" s="58"/>
      <c r="C165" s="58"/>
      <c r="D165" s="58"/>
      <c r="E165" s="68"/>
      <c r="F165" s="69"/>
      <c r="G165" s="1"/>
      <c r="H165" s="70"/>
      <c r="I165" s="68"/>
      <c r="J165" s="68"/>
      <c r="K165" s="60"/>
      <c r="L165" s="31"/>
      <c r="N165" s="7"/>
      <c r="P165" s="32"/>
      <c r="Q165" s="26"/>
    </row>
    <row r="166" spans="1:28" s="6" customFormat="1" ht="28.5" customHeight="1" x14ac:dyDescent="0.35">
      <c r="A166" s="58" t="s">
        <v>52</v>
      </c>
      <c r="B166" s="58"/>
      <c r="C166" s="58"/>
      <c r="D166" s="58"/>
      <c r="E166" s="68"/>
      <c r="F166" s="130"/>
      <c r="G166" s="130"/>
      <c r="H166" s="70"/>
      <c r="I166" s="68"/>
      <c r="J166" s="68"/>
      <c r="K166" s="60" t="s">
        <v>17</v>
      </c>
      <c r="L166" s="31"/>
      <c r="N166" s="7"/>
      <c r="P166" s="32"/>
      <c r="Q166" s="26"/>
    </row>
    <row r="167" spans="1:28" s="6" customFormat="1" ht="72.75" customHeight="1" x14ac:dyDescent="0.35">
      <c r="A167" s="58"/>
      <c r="B167" s="58"/>
      <c r="C167" s="58"/>
      <c r="D167" s="58"/>
      <c r="E167" s="68"/>
      <c r="F167" s="69"/>
      <c r="G167" s="1"/>
      <c r="H167" s="70"/>
      <c r="I167" s="68"/>
      <c r="J167" s="68"/>
      <c r="K167" s="60"/>
      <c r="L167" s="31"/>
      <c r="N167" s="7"/>
      <c r="Q167" s="26"/>
    </row>
    <row r="168" spans="1:28" s="6" customFormat="1" ht="25.5" x14ac:dyDescent="0.35">
      <c r="A168" s="39" t="s">
        <v>53</v>
      </c>
      <c r="B168" s="39"/>
      <c r="C168" s="39"/>
      <c r="D168" s="39"/>
      <c r="E168" s="68"/>
      <c r="F168" s="69"/>
      <c r="G168" s="1"/>
      <c r="H168" s="70"/>
      <c r="I168" s="68"/>
      <c r="J168" s="68"/>
      <c r="K168" s="61"/>
      <c r="L168" s="31"/>
      <c r="N168" s="7"/>
      <c r="Q168" s="26"/>
    </row>
    <row r="169" spans="1:28" s="7" customFormat="1" ht="23.25" customHeight="1" x14ac:dyDescent="0.35">
      <c r="A169" s="65" t="s">
        <v>54</v>
      </c>
      <c r="B169" s="65"/>
      <c r="C169" s="65"/>
      <c r="D169" s="65"/>
      <c r="E169" s="68"/>
      <c r="F169" s="130"/>
      <c r="G169" s="130"/>
      <c r="H169" s="70"/>
      <c r="I169" s="68"/>
      <c r="J169" s="68"/>
      <c r="K169" s="60" t="s">
        <v>16</v>
      </c>
      <c r="Q169" s="26"/>
    </row>
    <row r="170" spans="1:28" s="35" customFormat="1" ht="40.5" customHeight="1" x14ac:dyDescent="0.25">
      <c r="A170" s="4"/>
      <c r="B170" s="33"/>
      <c r="C170" s="33"/>
      <c r="D170" s="34"/>
      <c r="E170" s="34"/>
      <c r="F170" s="34"/>
      <c r="G170" s="34"/>
      <c r="H170" s="34"/>
      <c r="I170" s="34"/>
      <c r="J170" s="34"/>
      <c r="K170" s="34"/>
      <c r="L170" s="34"/>
      <c r="M170" s="34"/>
      <c r="N170" s="34"/>
      <c r="O170" s="34"/>
      <c r="P170" s="34"/>
      <c r="Q170" s="26"/>
      <c r="R170" s="82"/>
      <c r="S170" s="82"/>
      <c r="T170" s="82"/>
      <c r="U170" s="82"/>
      <c r="V170" s="82"/>
      <c r="W170" s="82"/>
    </row>
    <row r="171" spans="1:28" s="35" customFormat="1" ht="25.5" x14ac:dyDescent="0.25">
      <c r="A171" s="65" t="s">
        <v>290</v>
      </c>
      <c r="B171" s="33"/>
      <c r="C171" s="33"/>
      <c r="D171" s="34"/>
      <c r="E171" s="36"/>
      <c r="F171" s="36"/>
      <c r="G171" s="36"/>
      <c r="H171" s="36"/>
      <c r="I171" s="36"/>
      <c r="J171" s="36"/>
      <c r="K171" s="36"/>
      <c r="L171" s="36"/>
      <c r="M171" s="36"/>
      <c r="N171" s="36"/>
      <c r="O171" s="36"/>
      <c r="P171" s="36"/>
      <c r="Q171" s="26"/>
      <c r="R171" s="82"/>
      <c r="S171" s="82"/>
      <c r="T171" s="82"/>
      <c r="U171" s="82"/>
      <c r="V171" s="82"/>
      <c r="W171" s="82"/>
    </row>
    <row r="172" spans="1:28" s="5" customFormat="1" ht="14.25" customHeight="1" x14ac:dyDescent="0.25">
      <c r="A172" s="8"/>
      <c r="B172" s="8"/>
      <c r="C172" s="8"/>
      <c r="D172" s="9"/>
      <c r="E172" s="10"/>
      <c r="F172" s="10"/>
      <c r="G172" s="10"/>
      <c r="H172" s="10"/>
      <c r="I172" s="10"/>
      <c r="J172" s="10"/>
      <c r="K172" s="10"/>
      <c r="L172" s="10"/>
      <c r="M172" s="11"/>
      <c r="N172" s="10"/>
      <c r="O172" s="10"/>
      <c r="P172" s="10"/>
      <c r="Q172" s="26"/>
      <c r="R172" s="78"/>
      <c r="S172" s="78"/>
      <c r="T172" s="78"/>
    </row>
    <row r="173" spans="1:28" s="5" customFormat="1" ht="16.5" customHeight="1" x14ac:dyDescent="0.25">
      <c r="A173" s="8"/>
      <c r="B173" s="8"/>
      <c r="C173" s="8"/>
      <c r="D173" s="9"/>
      <c r="E173" s="10"/>
      <c r="F173" s="10"/>
      <c r="G173" s="10"/>
      <c r="H173" s="10"/>
      <c r="I173" s="10"/>
      <c r="J173" s="37"/>
      <c r="K173" s="10"/>
      <c r="L173" s="10"/>
      <c r="M173" s="10"/>
      <c r="N173" s="10"/>
      <c r="O173" s="10"/>
      <c r="P173" s="10"/>
      <c r="Q173" s="26"/>
      <c r="R173" s="78"/>
      <c r="S173" s="78"/>
      <c r="T173" s="78"/>
    </row>
    <row r="174" spans="1:28" ht="18" x14ac:dyDescent="0.25">
      <c r="E174" s="13"/>
      <c r="F174" s="13"/>
      <c r="G174" s="13"/>
      <c r="H174" s="13"/>
      <c r="I174" s="13"/>
      <c r="J174" s="38"/>
    </row>
  </sheetData>
  <mergeCells count="30">
    <mergeCell ref="F166:G166"/>
    <mergeCell ref="F169:G169"/>
    <mergeCell ref="A6:P6"/>
    <mergeCell ref="G11:H11"/>
    <mergeCell ref="P10:P13"/>
    <mergeCell ref="B10:B13"/>
    <mergeCell ref="F11:F13"/>
    <mergeCell ref="M12:M13"/>
    <mergeCell ref="E10:I10"/>
    <mergeCell ref="I11:I13"/>
    <mergeCell ref="C10:C13"/>
    <mergeCell ref="D10:D13"/>
    <mergeCell ref="E11:E13"/>
    <mergeCell ref="J10:O10"/>
    <mergeCell ref="F163:G163"/>
    <mergeCell ref="A8:B8"/>
    <mergeCell ref="A7:B7"/>
    <mergeCell ref="A10:A13"/>
    <mergeCell ref="M1:P1"/>
    <mergeCell ref="M2:P2"/>
    <mergeCell ref="M3:P3"/>
    <mergeCell ref="M4:P4"/>
    <mergeCell ref="G12:G13"/>
    <mergeCell ref="H12:H13"/>
    <mergeCell ref="J11:J13"/>
    <mergeCell ref="K11:K13"/>
    <mergeCell ref="M11:N11"/>
    <mergeCell ref="L11:L13"/>
    <mergeCell ref="N12:N13"/>
    <mergeCell ref="O11:O13"/>
  </mergeCells>
  <phoneticPr fontId="2" type="noConversion"/>
  <printOptions horizontalCentered="1"/>
  <pageMargins left="0.39370078740157483" right="0.19685039370078741" top="0.98425196850393704" bottom="0.51181102362204722" header="0.51181102362204722" footer="0.31496062992125984"/>
  <pageSetup paperSize="9" scale="40" firstPageNumber="3" fitToHeight="0" orientation="landscape" useFirstPageNumber="1" r:id="rId1"/>
  <headerFooter alignWithMargins="0">
    <oddHeader>&amp;C&amp;P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51DC89FFDAC4684DB262DCE45F8F3961" ma:contentTypeVersion="0" ma:contentTypeDescription="Створення нового документа." ma:contentTypeScope="" ma:versionID="83c020f26922ed63a1879982c2428808">
  <xsd:schema xmlns:xsd="http://www.w3.org/2001/XMLSchema" xmlns:xs="http://www.w3.org/2001/XMLSchema" xmlns:p="http://schemas.microsoft.com/office/2006/metadata/properties" xmlns:ns2="acedc1b3-a6a6-4744-bb8f-c9b717f8a9c9" targetNamespace="http://schemas.microsoft.com/office/2006/metadata/properties" ma:root="true" ma:fieldsID="0726173c3e9f53e106ecb31a6e2fb790" ns2:_="">
    <xsd:import namespace="acedc1b3-a6a6-4744-bb8f-c9b717f8a9c9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cedc1b3-a6a6-4744-bb8f-c9b717f8a9c9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Значення ідентифікатора документа" ma:description="Значення ідентифікатора документа, призначеного цьому елементу." ma:internalName="_dlc_DocId" ma:readOnly="true">
      <xsd:simpleType>
        <xsd:restriction base="dms:Text"/>
      </xsd:simpleType>
    </xsd:element>
    <xsd:element name="_dlc_DocIdUrl" ma:index="9" nillable="true" ma:displayName="Ідентифікатор документа" ma:description="Постійне посилання на цей документ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Сохранить идентификатор" ma:description="Сохранять идентификатор при добавлении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вмісту"/>
        <xsd:element ref="dc:title" minOccurs="0" maxOccurs="1" ma:index="4" ma:displayName="Заголовок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4EC7708-DB02-406E-9528-289F73A0D2C0}">
  <ds:schemaRefs>
    <ds:schemaRef ds:uri="acedc1b3-a6a6-4744-bb8f-c9b717f8a9c9"/>
    <ds:schemaRef ds:uri="http://schemas.microsoft.com/office/2006/metadata/properties"/>
    <ds:schemaRef ds:uri="http://purl.org/dc/terms/"/>
    <ds:schemaRef ds:uri="http://purl.org/dc/elements/1.1/"/>
    <ds:schemaRef ds:uri="http://schemas.microsoft.com/office/infopath/2007/PartnerControls"/>
    <ds:schemaRef ds:uri="http://purl.org/dc/dcmitype/"/>
    <ds:schemaRef ds:uri="http://www.w3.org/XML/1998/namespace"/>
    <ds:schemaRef ds:uri="http://schemas.microsoft.com/office/2006/documentManagement/types"/>
    <ds:schemaRef ds:uri="http://schemas.openxmlformats.org/package/2006/metadata/core-properties"/>
  </ds:schemaRefs>
</ds:datastoreItem>
</file>

<file path=customXml/itemProps2.xml><?xml version="1.0" encoding="utf-8"?>
<ds:datastoreItem xmlns:ds="http://schemas.openxmlformats.org/officeDocument/2006/customXml" ds:itemID="{8B816113-1C5C-48BB-8073-55F3B3A2937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4851719-5DF9-400C-9E39-64581E07C0D3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569982E8-C3C4-4744-BE2E-EC6C4AB7EE7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cedc1b3-a6a6-4744-bb8f-c9b717f8a9c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2</vt:i4>
      </vt:variant>
    </vt:vector>
  </HeadingPairs>
  <TitlesOfParts>
    <vt:vector size="3" baseType="lpstr">
      <vt:lpstr>Додаток 3</vt:lpstr>
      <vt:lpstr>'Додаток 3'!Заголовки_для_друку</vt:lpstr>
      <vt:lpstr>'Додаток 3'!Область_друку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Качаєнко Олена Андріївна</dc:creator>
  <cp:lastModifiedBy>user</cp:lastModifiedBy>
  <cp:lastPrinted>2026-03-31T07:26:04Z</cp:lastPrinted>
  <dcterms:created xsi:type="dcterms:W3CDTF">2014-01-17T10:52:16Z</dcterms:created>
  <dcterms:modified xsi:type="dcterms:W3CDTF">2026-03-31T07:27:51Z</dcterms:modified>
</cp:coreProperties>
</file>