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207\Після сесії\"/>
    </mc:Choice>
  </mc:AlternateContent>
  <bookViews>
    <workbookView xWindow="0" yWindow="0" windowWidth="28800" windowHeight="11730" tabRatio="744"/>
  </bookViews>
  <sheets>
    <sheet name="Додаток 2" sheetId="12" r:id="rId1"/>
  </sheets>
  <definedNames>
    <definedName name="_xlnm.Print_Titles" localSheetId="0">'Додаток 2'!$10:$10</definedName>
    <definedName name="_xlnm.Print_Area" localSheetId="0">'Додаток 2'!$A$1:$F$35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2" l="1"/>
  <c r="D21" i="12"/>
  <c r="D20" i="12"/>
  <c r="D19" i="12" s="1"/>
  <c r="E20" i="12" l="1"/>
  <c r="F15" i="12"/>
  <c r="F14" i="12" s="1"/>
  <c r="F20" i="12"/>
  <c r="D15" i="12"/>
  <c r="D14" i="12" s="1"/>
  <c r="D17" i="12" l="1"/>
  <c r="D13" i="12"/>
  <c r="F17" i="12"/>
  <c r="F13" i="12"/>
  <c r="E15" i="12"/>
  <c r="E14" i="12" s="1"/>
  <c r="F19" i="12"/>
  <c r="F23" i="12" s="1"/>
  <c r="D23" i="12"/>
  <c r="E17" i="12" l="1"/>
  <c r="E13" i="12"/>
  <c r="C13" i="12" s="1"/>
  <c r="E19" i="12"/>
  <c r="C20" i="12"/>
  <c r="C19" i="12" l="1"/>
  <c r="E23" i="12"/>
  <c r="D24" i="12"/>
  <c r="C22" i="12" l="1"/>
  <c r="C21" i="12" l="1"/>
  <c r="E16" i="12"/>
  <c r="D16" i="12"/>
  <c r="C16" i="12" l="1"/>
  <c r="C15" i="12"/>
  <c r="C14" i="12" l="1"/>
  <c r="C17" i="12" l="1"/>
  <c r="E24" i="12"/>
  <c r="C24" i="12" s="1"/>
  <c r="F24" i="12"/>
  <c r="C23" i="12" l="1"/>
</calcChain>
</file>

<file path=xl/sharedStrings.xml><?xml version="1.0" encoding="utf-8"?>
<sst xmlns="http://schemas.openxmlformats.org/spreadsheetml/2006/main" count="36" uniqueCount="32">
  <si>
    <t>Код</t>
  </si>
  <si>
    <t>Найменування 
згідно з класифікацією фінансування бюджету</t>
  </si>
  <si>
    <t>Фінансування за активними операціями</t>
  </si>
  <si>
    <t>Зміни обсягів бюджетних коштів</t>
  </si>
  <si>
    <t>Загальний фонд</t>
  </si>
  <si>
    <t>Спеціальний фонд</t>
  </si>
  <si>
    <t>Всього</t>
  </si>
  <si>
    <t>Фінансування бюджету за типом кредитора</t>
  </si>
  <si>
    <t>Фінансування за рахунок зміни залишків коштів бюджетів</t>
  </si>
  <si>
    <t>Разом коштів, отриманих з усіх джерел фінансування бюджету за типом кредитора</t>
  </si>
  <si>
    <t>Фінансування бюджету за типом боргового зобов'язання</t>
  </si>
  <si>
    <t>Разом коштів, отриманих з усіх джерел фінансування бюджету за типом боргового зобов'язання</t>
  </si>
  <si>
    <t>(код бюджету)</t>
  </si>
  <si>
    <t>На початок періоду</t>
  </si>
  <si>
    <t>На кінець періоду</t>
  </si>
  <si>
    <t>(грн)</t>
  </si>
  <si>
    <t>Ліліана РИМАР</t>
  </si>
  <si>
    <t>Вікторія ДОВЖИК</t>
  </si>
  <si>
    <t>в т. ч. бюджет розвитку</t>
  </si>
  <si>
    <t xml:space="preserve">      Візи:</t>
  </si>
  <si>
    <t>Зміни до фінансування бюджету Львівської міської територіальної громади на 2026 рік</t>
  </si>
  <si>
    <t>Внутрішнє фінансування</t>
  </si>
  <si>
    <t>Додаток 2</t>
  </si>
  <si>
    <t xml:space="preserve">          Затверджено</t>
  </si>
  <si>
    <t>ухвалою міської ради</t>
  </si>
  <si>
    <t>від _____________ № ______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</si>
  <si>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</si>
  <si>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</si>
  <si>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</si>
  <si>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Секретар ради</t>
  </si>
  <si>
    <t>Маркіян ЛОПАЧАК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</si>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</sst>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-* #,##0.00_р_._-;\-* #,##0.00_р_._-;_-* &quot;-&quot;??_р_._-;_-@_-"/>
    <numFmt numFmtId="166" formatCode="#,##0.0"/>
    <numFmt numFmtId="167" formatCode="0.0"/>
    <numFmt numFmtId="168" formatCode="#,##0.000"/>
    <numFmt numFmtId="169" formatCode="_-* #,##0.00_₴_-;\-* #,##0.00_₴_-;_-* &quot;-&quot;??_₴_-;_-@_-"/>
  </numFmts>
  <fonts count="41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5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sz val="11"/>
      <name val="Arial"/>
      <family val="2"/>
      <charset val="204"/>
    </font>
    <font>
      <sz val="16"/>
      <name val="Svoboda"/>
      <family val="2"/>
    </font>
    <font>
      <i/>
      <sz val="16"/>
      <name val="Svoboda"/>
      <family val="2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sz val="18"/>
      <color rgb="FFFF0000"/>
      <name val="Arial"/>
      <family val="2"/>
      <charset val="204"/>
    </font>
    <font>
      <i/>
      <sz val="14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00">
    <xf numFmtId="0" fontId="0" fillId="0" borderId="0" xfId="0"/>
    <xf numFmtId="0" fontId="13" fillId="0" borderId="0" xfId="0" applyFont="1"/>
    <xf numFmtId="0" fontId="17" fillId="0" borderId="0" xfId="0" applyFont="1"/>
    <xf numFmtId="1" fontId="17" fillId="0" borderId="0" xfId="0" applyNumberFormat="1" applyFont="1"/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vertical="center"/>
    </xf>
    <xf numFmtId="0" fontId="21" fillId="0" borderId="0" xfId="0" applyFont="1"/>
    <xf numFmtId="0" fontId="15" fillId="0" borderId="0" xfId="50" applyFont="1" applyAlignment="1">
      <alignment vertic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 vertical="top"/>
    </xf>
    <xf numFmtId="166" fontId="16" fillId="0" borderId="0" xfId="0" applyNumberFormat="1" applyFont="1"/>
    <xf numFmtId="4" fontId="17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right"/>
    </xf>
    <xf numFmtId="0" fontId="16" fillId="0" borderId="0" xfId="0" applyFont="1"/>
    <xf numFmtId="0" fontId="22" fillId="0" borderId="0" xfId="0" applyFont="1" applyAlignment="1">
      <alignment horizontal="left" vertical="center"/>
    </xf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1" fontId="22" fillId="0" borderId="0" xfId="0" applyNumberFormat="1" applyFont="1" applyAlignment="1">
      <alignment vertical="top"/>
    </xf>
    <xf numFmtId="4" fontId="22" fillId="0" borderId="0" xfId="0" applyNumberFormat="1" applyFont="1" applyAlignment="1">
      <alignment vertical="top"/>
    </xf>
    <xf numFmtId="168" fontId="19" fillId="0" borderId="0" xfId="50" applyNumberFormat="1" applyFont="1" applyAlignment="1">
      <alignment vertical="center"/>
    </xf>
    <xf numFmtId="167" fontId="15" fillId="0" borderId="0" xfId="50" applyNumberFormat="1" applyFont="1" applyAlignment="1">
      <alignment horizontal="right" vertical="center"/>
    </xf>
    <xf numFmtId="0" fontId="15" fillId="0" borderId="0" xfId="50" applyFont="1" applyAlignment="1">
      <alignment horizontal="right" vertical="center" wrapText="1"/>
    </xf>
    <xf numFmtId="0" fontId="15" fillId="0" borderId="0" xfId="50" applyFont="1" applyAlignment="1">
      <alignment horizontal="left" vertical="center"/>
    </xf>
    <xf numFmtId="0" fontId="15" fillId="0" borderId="0" xfId="0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5" fillId="0" borderId="0" xfId="50" applyNumberFormat="1" applyFont="1" applyAlignment="1">
      <alignment vertical="center"/>
    </xf>
    <xf numFmtId="0" fontId="26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vertical="top"/>
    </xf>
    <xf numFmtId="4" fontId="28" fillId="0" borderId="0" xfId="0" applyNumberFormat="1" applyFont="1"/>
    <xf numFmtId="0" fontId="17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31" fillId="0" borderId="0" xfId="0" applyFont="1"/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vertical="top" wrapText="1"/>
    </xf>
    <xf numFmtId="3" fontId="28" fillId="0" borderId="0" xfId="0" applyNumberFormat="1" applyFont="1" applyAlignment="1">
      <alignment horizontal="center" vertical="center"/>
    </xf>
    <xf numFmtId="0" fontId="30" fillId="0" borderId="0" xfId="50" applyFont="1" applyAlignment="1">
      <alignment vertical="center"/>
    </xf>
    <xf numFmtId="1" fontId="30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0" xfId="0" applyFont="1" applyAlignment="1">
      <alignment horizontal="center" vertical="top"/>
    </xf>
    <xf numFmtId="0" fontId="24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wrapText="1"/>
    </xf>
    <xf numFmtId="1" fontId="25" fillId="0" borderId="5" xfId="0" applyNumberFormat="1" applyFont="1" applyBorder="1" applyAlignment="1">
      <alignment horizontal="center" vertical="top"/>
    </xf>
    <xf numFmtId="167" fontId="25" fillId="0" borderId="5" xfId="0" applyNumberFormat="1" applyFont="1" applyBorder="1" applyAlignment="1">
      <alignment horizontal="right" vertical="top"/>
    </xf>
    <xf numFmtId="167" fontId="25" fillId="0" borderId="5" xfId="0" applyNumberFormat="1" applyFont="1" applyBorder="1" applyAlignment="1">
      <alignment horizontal="right" vertical="top" wrapText="1"/>
    </xf>
    <xf numFmtId="0" fontId="38" fillId="0" borderId="0" xfId="55" applyFont="1" applyAlignment="1">
      <alignment vertical="center"/>
    </xf>
    <xf numFmtId="0" fontId="38" fillId="0" borderId="0" xfId="55" applyFont="1" applyAlignment="1">
      <alignment vertical="center" wrapText="1"/>
    </xf>
    <xf numFmtId="165" fontId="38" fillId="0" borderId="0" xfId="55" applyNumberFormat="1" applyFont="1" applyAlignment="1">
      <alignment horizontal="center" vertical="center"/>
    </xf>
    <xf numFmtId="0" fontId="38" fillId="0" borderId="0" xfId="55" applyFont="1" applyAlignment="1">
      <alignment horizontal="left" vertical="center"/>
    </xf>
    <xf numFmtId="1" fontId="39" fillId="0" borderId="0" xfId="0" applyNumberFormat="1" applyFont="1"/>
    <xf numFmtId="1" fontId="38" fillId="0" borderId="0" xfId="55" applyNumberFormat="1" applyFont="1" applyAlignment="1">
      <alignment horizontal="left"/>
    </xf>
    <xf numFmtId="0" fontId="38" fillId="0" borderId="0" xfId="55" applyFont="1"/>
    <xf numFmtId="1" fontId="38" fillId="0" borderId="0" xfId="55" applyNumberFormat="1" applyFont="1"/>
    <xf numFmtId="3" fontId="39" fillId="0" borderId="0" xfId="0" applyNumberFormat="1" applyFont="1"/>
    <xf numFmtId="0" fontId="39" fillId="0" borderId="0" xfId="0" applyFont="1"/>
    <xf numFmtId="0" fontId="38" fillId="0" borderId="0" xfId="55" applyFont="1" applyAlignment="1">
      <alignment horizontal="left"/>
    </xf>
    <xf numFmtId="0" fontId="3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1" fontId="16" fillId="0" borderId="5" xfId="0" applyNumberFormat="1" applyFont="1" applyBorder="1" applyAlignment="1">
      <alignment horizontal="left" vertical="top"/>
    </xf>
    <xf numFmtId="3" fontId="16" fillId="0" borderId="5" xfId="0" applyNumberFormat="1" applyFont="1" applyBorder="1" applyAlignment="1">
      <alignment horizontal="center" vertical="top"/>
    </xf>
    <xf numFmtId="167" fontId="16" fillId="0" borderId="5" xfId="0" applyNumberFormat="1" applyFont="1" applyBorder="1" applyAlignment="1">
      <alignment horizontal="left" vertical="top"/>
    </xf>
    <xf numFmtId="0" fontId="40" fillId="0" borderId="5" xfId="0" applyFont="1" applyBorder="1" applyAlignment="1">
      <alignment horizontal="center" vertical="top" wrapText="1"/>
    </xf>
    <xf numFmtId="167" fontId="40" fillId="0" borderId="5" xfId="0" applyNumberFormat="1" applyFont="1" applyBorder="1" applyAlignment="1">
      <alignment horizontal="left" vertical="top"/>
    </xf>
    <xf numFmtId="4" fontId="40" fillId="0" borderId="5" xfId="0" applyNumberFormat="1" applyFont="1" applyBorder="1" applyAlignment="1">
      <alignment horizontal="center" vertical="top"/>
    </xf>
    <xf numFmtId="3" fontId="40" fillId="0" borderId="5" xfId="0" applyNumberFormat="1" applyFont="1" applyBorder="1" applyAlignment="1">
      <alignment horizontal="center" vertical="top"/>
    </xf>
    <xf numFmtId="1" fontId="16" fillId="0" borderId="5" xfId="0" applyNumberFormat="1" applyFont="1" applyBorder="1" applyAlignment="1">
      <alignment horizontal="center" wrapText="1"/>
    </xf>
    <xf numFmtId="1" fontId="16" fillId="0" borderId="5" xfId="0" applyNumberFormat="1" applyFont="1" applyBorder="1" applyAlignment="1">
      <alignment horizontal="center" vertical="center"/>
    </xf>
    <xf numFmtId="167" fontId="16" fillId="0" borderId="5" xfId="0" applyNumberFormat="1" applyFont="1" applyBorder="1" applyAlignment="1">
      <alignment horizontal="center" vertical="top"/>
    </xf>
    <xf numFmtId="3" fontId="16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vertical="top"/>
    </xf>
    <xf numFmtId="0" fontId="16" fillId="0" borderId="5" xfId="0" applyFont="1" applyBorder="1" applyAlignment="1">
      <alignment horizontal="center" vertical="top"/>
    </xf>
    <xf numFmtId="167" fontId="16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/>
    </xf>
    <xf numFmtId="0" fontId="16" fillId="0" borderId="5" xfId="0" applyFont="1" applyBorder="1" applyAlignment="1">
      <alignment vertical="top" wrapText="1"/>
    </xf>
    <xf numFmtId="0" fontId="37" fillId="0" borderId="0" xfId="55" applyFont="1" applyAlignment="1">
      <alignment horizontal="left"/>
    </xf>
    <xf numFmtId="0" fontId="37" fillId="0" borderId="0" xfId="0" applyFont="1" applyAlignment="1">
      <alignment horizontal="left" vertical="top"/>
    </xf>
    <xf numFmtId="4" fontId="16" fillId="0" borderId="5" xfId="0" applyNumberFormat="1" applyFont="1" applyBorder="1" applyAlignment="1">
      <alignment horizontal="center" vertical="top"/>
    </xf>
    <xf numFmtId="0" fontId="38" fillId="0" borderId="0" xfId="50" applyFont="1" applyAlignment="1">
      <alignment vertical="center"/>
    </xf>
    <xf numFmtId="0" fontId="37" fillId="0" borderId="0" xfId="55" applyFont="1" applyAlignment="1">
      <alignment horizontal="center"/>
    </xf>
    <xf numFmtId="0" fontId="37" fillId="0" borderId="0" xfId="0" applyFont="1" applyAlignment="1">
      <alignment horizontal="left" wrapText="1"/>
    </xf>
    <xf numFmtId="0" fontId="35" fillId="0" borderId="0" xfId="0" applyFont="1" applyAlignment="1">
      <alignment horizontal="right" vertical="center"/>
    </xf>
    <xf numFmtId="0" fontId="34" fillId="0" borderId="0" xfId="0" applyFont="1" applyAlignment="1">
      <alignment horizontal="center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5"/>
  <sheetViews>
    <sheetView showGridLines="0" tabSelected="1" topLeftCell="A10" zoomScale="80" zoomScaleNormal="80" workbookViewId="0">
      <selection activeCell="E21" sqref="E21"/>
    </sheetView>
  </sheetViews>
  <sheetFormatPr defaultColWidth="9.1640625" defaultRowHeight="12.75" customHeight="1" x14ac:dyDescent="0.2"/>
  <cols>
    <col min="1" max="1" width="20.6640625" style="1" customWidth="1"/>
    <col min="2" max="2" width="145.33203125" style="1" customWidth="1"/>
    <col min="3" max="3" width="27.6640625" style="1" customWidth="1"/>
    <col min="4" max="4" width="26.6640625" style="1" customWidth="1"/>
    <col min="5" max="5" width="28.6640625" style="1" customWidth="1"/>
    <col min="6" max="6" width="29.33203125" style="1" customWidth="1"/>
    <col min="7" max="12" width="9.1640625" style="1" customWidth="1"/>
    <col min="13" max="16384" width="9.1640625" style="1"/>
  </cols>
  <sheetData>
    <row r="1" spans="1:6" s="6" customFormat="1" ht="23.25" x14ac:dyDescent="0.35">
      <c r="A1" s="45"/>
      <c r="B1" s="45"/>
      <c r="C1" s="45"/>
      <c r="D1" s="92" t="s">
        <v>22</v>
      </c>
      <c r="E1" s="92"/>
      <c r="F1" s="92"/>
    </row>
    <row r="2" spans="1:6" ht="23.25" x14ac:dyDescent="0.35">
      <c r="A2" s="46"/>
      <c r="B2" s="46"/>
      <c r="C2" s="46"/>
      <c r="D2" s="88" t="s">
        <v>23</v>
      </c>
      <c r="E2" s="88"/>
      <c r="F2" s="88"/>
    </row>
    <row r="3" spans="1:6" ht="23.25" x14ac:dyDescent="0.2">
      <c r="A3" s="47"/>
      <c r="B3" s="46"/>
      <c r="C3" s="46"/>
      <c r="D3" s="89" t="s">
        <v>24</v>
      </c>
      <c r="E3" s="89"/>
      <c r="F3" s="89"/>
    </row>
    <row r="4" spans="1:6" ht="32.450000000000003" customHeight="1" x14ac:dyDescent="0.35">
      <c r="A4" s="47"/>
      <c r="B4" s="46"/>
      <c r="C4" s="46"/>
      <c r="D4" s="93" t="s">
        <v>25</v>
      </c>
      <c r="E4" s="93"/>
      <c r="F4" s="93"/>
    </row>
    <row r="5" spans="1:6" ht="20.45" customHeight="1" x14ac:dyDescent="0.2">
      <c r="A5" s="46"/>
      <c r="B5" s="46"/>
      <c r="C5" s="46"/>
      <c r="D5" s="46"/>
      <c r="E5" s="46"/>
      <c r="F5" s="46"/>
    </row>
    <row r="6" spans="1:6" ht="20.25" x14ac:dyDescent="0.3">
      <c r="A6" s="95" t="s">
        <v>20</v>
      </c>
      <c r="B6" s="95"/>
      <c r="C6" s="95"/>
      <c r="D6" s="95"/>
      <c r="E6" s="95"/>
      <c r="F6" s="95"/>
    </row>
    <row r="7" spans="1:6" ht="20.25" x14ac:dyDescent="0.3">
      <c r="A7" s="49">
        <v>1356300000</v>
      </c>
      <c r="B7" s="48"/>
      <c r="C7" s="48"/>
      <c r="D7" s="48"/>
      <c r="E7" s="48"/>
      <c r="F7" s="48"/>
    </row>
    <row r="8" spans="1:6" ht="20.25" x14ac:dyDescent="0.3">
      <c r="A8" s="50" t="s">
        <v>12</v>
      </c>
      <c r="B8" s="48"/>
      <c r="C8" s="48"/>
      <c r="D8" s="48"/>
      <c r="E8" s="48"/>
      <c r="F8" s="48"/>
    </row>
    <row r="9" spans="1:6" ht="15" x14ac:dyDescent="0.2">
      <c r="A9" s="94"/>
      <c r="B9" s="94"/>
      <c r="C9" s="94"/>
      <c r="D9" s="94"/>
      <c r="E9" s="94"/>
      <c r="F9" s="51" t="s">
        <v>15</v>
      </c>
    </row>
    <row r="10" spans="1:6" s="29" customFormat="1" ht="18" customHeight="1" x14ac:dyDescent="0.2">
      <c r="A10" s="96" t="s">
        <v>0</v>
      </c>
      <c r="B10" s="96" t="s">
        <v>1</v>
      </c>
      <c r="C10" s="96" t="s">
        <v>6</v>
      </c>
      <c r="D10" s="96" t="s">
        <v>4</v>
      </c>
      <c r="E10" s="98" t="s">
        <v>5</v>
      </c>
      <c r="F10" s="99"/>
    </row>
    <row r="11" spans="1:6" s="30" customFormat="1" ht="42" customHeight="1" x14ac:dyDescent="0.2">
      <c r="A11" s="97"/>
      <c r="B11" s="97"/>
      <c r="C11" s="97"/>
      <c r="D11" s="97"/>
      <c r="E11" s="67" t="s">
        <v>6</v>
      </c>
      <c r="F11" s="67" t="s">
        <v>18</v>
      </c>
    </row>
    <row r="12" spans="1:6" s="32" customFormat="1" ht="18" x14ac:dyDescent="0.25">
      <c r="A12" s="52"/>
      <c r="B12" s="53" t="s">
        <v>7</v>
      </c>
      <c r="C12" s="54"/>
      <c r="D12" s="54"/>
      <c r="E12" s="55"/>
      <c r="F12" s="54"/>
    </row>
    <row r="13" spans="1:6" s="32" customFormat="1" ht="18" x14ac:dyDescent="0.25">
      <c r="A13" s="68">
        <v>200000</v>
      </c>
      <c r="B13" s="69" t="s">
        <v>21</v>
      </c>
      <c r="C13" s="90">
        <f>D13+E13</f>
        <v>224384486.17000002</v>
      </c>
      <c r="D13" s="70">
        <f>D14</f>
        <v>202689604</v>
      </c>
      <c r="E13" s="90">
        <f t="shared" ref="E13:F13" si="0">E14</f>
        <v>21694882.170000002</v>
      </c>
      <c r="F13" s="70">
        <f t="shared" si="0"/>
        <v>0</v>
      </c>
    </row>
    <row r="14" spans="1:6" s="14" customFormat="1" ht="18" x14ac:dyDescent="0.25">
      <c r="A14" s="68">
        <v>208000</v>
      </c>
      <c r="B14" s="71" t="s">
        <v>8</v>
      </c>
      <c r="C14" s="90">
        <f t="shared" ref="C14:C16" si="1">D14+E14</f>
        <v>224384486.17000002</v>
      </c>
      <c r="D14" s="70">
        <f>D15</f>
        <v>202689604</v>
      </c>
      <c r="E14" s="90">
        <f t="shared" ref="E14:F14" si="2">E15</f>
        <v>21694882.170000002</v>
      </c>
      <c r="F14" s="70">
        <f t="shared" si="2"/>
        <v>0</v>
      </c>
    </row>
    <row r="15" spans="1:6" s="33" customFormat="1" ht="18.75" x14ac:dyDescent="0.25">
      <c r="A15" s="72">
        <v>208100</v>
      </c>
      <c r="B15" s="73" t="s">
        <v>13</v>
      </c>
      <c r="C15" s="74">
        <f t="shared" si="1"/>
        <v>224384486.17000002</v>
      </c>
      <c r="D15" s="75">
        <f>D21</f>
        <v>202689604</v>
      </c>
      <c r="E15" s="74">
        <f t="shared" ref="E15:F15" si="3">E21</f>
        <v>21694882.170000002</v>
      </c>
      <c r="F15" s="75">
        <f t="shared" si="3"/>
        <v>0</v>
      </c>
    </row>
    <row r="16" spans="1:6" s="33" customFormat="1" ht="18.75" x14ac:dyDescent="0.25">
      <c r="A16" s="72">
        <v>208200</v>
      </c>
      <c r="B16" s="73" t="s">
        <v>14</v>
      </c>
      <c r="C16" s="75">
        <f t="shared" si="1"/>
        <v>0</v>
      </c>
      <c r="D16" s="75">
        <f>D22</f>
        <v>0</v>
      </c>
      <c r="E16" s="75">
        <f>E33</f>
        <v>0</v>
      </c>
      <c r="F16" s="75">
        <v>0</v>
      </c>
    </row>
    <row r="17" spans="1:28" s="33" customFormat="1" ht="18.75" customHeight="1" x14ac:dyDescent="0.25">
      <c r="A17" s="76"/>
      <c r="B17" s="71" t="s">
        <v>9</v>
      </c>
      <c r="C17" s="90">
        <f>D17+E17</f>
        <v>224384486.17000002</v>
      </c>
      <c r="D17" s="70">
        <f>D14</f>
        <v>202689604</v>
      </c>
      <c r="E17" s="90">
        <f t="shared" ref="E17:F17" si="4">E14</f>
        <v>21694882.170000002</v>
      </c>
      <c r="F17" s="70">
        <f t="shared" si="4"/>
        <v>0</v>
      </c>
    </row>
    <row r="18" spans="1:28" s="32" customFormat="1" ht="18.75" x14ac:dyDescent="0.25">
      <c r="A18" s="77"/>
      <c r="B18" s="78" t="s">
        <v>10</v>
      </c>
      <c r="C18" s="74"/>
      <c r="D18" s="79"/>
      <c r="E18" s="80"/>
      <c r="F18" s="81"/>
    </row>
    <row r="19" spans="1:28" s="36" customFormat="1" ht="18" x14ac:dyDescent="0.2">
      <c r="A19" s="82">
        <v>600000</v>
      </c>
      <c r="B19" s="83" t="s">
        <v>2</v>
      </c>
      <c r="C19" s="90">
        <f>D19+E19</f>
        <v>224384486.17000002</v>
      </c>
      <c r="D19" s="70">
        <f>D20</f>
        <v>202689604</v>
      </c>
      <c r="E19" s="90">
        <f>E20</f>
        <v>21694882.170000002</v>
      </c>
      <c r="F19" s="70">
        <f>F20</f>
        <v>0</v>
      </c>
    </row>
    <row r="20" spans="1:28" s="37" customFormat="1" ht="18.75" customHeight="1" x14ac:dyDescent="0.2">
      <c r="A20" s="84">
        <v>602000</v>
      </c>
      <c r="B20" s="83" t="s">
        <v>3</v>
      </c>
      <c r="C20" s="90">
        <f>D20+E20</f>
        <v>224384486.17000002</v>
      </c>
      <c r="D20" s="70">
        <f>D21</f>
        <v>202689604</v>
      </c>
      <c r="E20" s="90">
        <f t="shared" ref="E20:F20" si="5">E21</f>
        <v>21694882.170000002</v>
      </c>
      <c r="F20" s="70">
        <f t="shared" si="5"/>
        <v>0</v>
      </c>
    </row>
    <row r="21" spans="1:28" s="34" customFormat="1" ht="18.75" customHeight="1" x14ac:dyDescent="0.2">
      <c r="A21" s="72">
        <v>602100</v>
      </c>
      <c r="B21" s="73" t="s">
        <v>13</v>
      </c>
      <c r="C21" s="74">
        <f t="shared" ref="C21:C23" si="6">D21+E21</f>
        <v>224384486.17000002</v>
      </c>
      <c r="D21" s="75">
        <f>2997604+187297300+5994700+6400000</f>
        <v>202689604</v>
      </c>
      <c r="E21" s="74">
        <f>2290400+10963058.17+7694424+747000</f>
        <v>21694882.170000002</v>
      </c>
      <c r="F21" s="75">
        <v>0</v>
      </c>
    </row>
    <row r="22" spans="1:28" s="34" customFormat="1" ht="18.75" customHeight="1" x14ac:dyDescent="0.2">
      <c r="A22" s="72">
        <v>602200</v>
      </c>
      <c r="B22" s="73" t="s">
        <v>14</v>
      </c>
      <c r="C22" s="75">
        <f t="shared" si="6"/>
        <v>0</v>
      </c>
      <c r="D22" s="75">
        <v>0</v>
      </c>
      <c r="E22" s="75">
        <v>0</v>
      </c>
      <c r="F22" s="75">
        <v>0</v>
      </c>
    </row>
    <row r="23" spans="1:28" s="33" customFormat="1" ht="36" x14ac:dyDescent="0.25">
      <c r="A23" s="84"/>
      <c r="B23" s="85" t="s">
        <v>11</v>
      </c>
      <c r="C23" s="90">
        <f t="shared" si="6"/>
        <v>224384486.17000002</v>
      </c>
      <c r="D23" s="70">
        <f>D19</f>
        <v>202689604</v>
      </c>
      <c r="E23" s="90">
        <f t="shared" ref="E23:F23" si="7">E19</f>
        <v>21694882.170000002</v>
      </c>
      <c r="F23" s="70">
        <f t="shared" si="7"/>
        <v>0</v>
      </c>
      <c r="G23" s="35"/>
    </row>
    <row r="24" spans="1:28" s="31" customFormat="1" ht="21.75" customHeight="1" x14ac:dyDescent="0.25">
      <c r="A24" s="86"/>
      <c r="B24" s="87" t="s">
        <v>6</v>
      </c>
      <c r="C24" s="80">
        <f>D24+E24</f>
        <v>224384486.17000002</v>
      </c>
      <c r="D24" s="79">
        <f>D23</f>
        <v>202689604</v>
      </c>
      <c r="E24" s="80">
        <f>E23</f>
        <v>21694882.170000002</v>
      </c>
      <c r="F24" s="79">
        <f>F23</f>
        <v>0</v>
      </c>
    </row>
    <row r="25" spans="1:28" s="14" customFormat="1" ht="21.75" customHeight="1" x14ac:dyDescent="0.25">
      <c r="A25" s="39"/>
      <c r="B25" s="40"/>
      <c r="C25" s="41"/>
      <c r="D25" s="41"/>
      <c r="E25" s="41"/>
      <c r="F25" s="41"/>
    </row>
    <row r="26" spans="1:28" ht="43.9" customHeight="1" x14ac:dyDescent="0.2">
      <c r="A26" s="38"/>
      <c r="B26" s="38"/>
      <c r="C26" s="38"/>
      <c r="D26" s="38"/>
      <c r="E26" s="38"/>
      <c r="F26" s="38"/>
    </row>
    <row r="27" spans="1:28" s="2" customFormat="1" ht="23.25" x14ac:dyDescent="0.35">
      <c r="A27" s="56" t="s">
        <v>29</v>
      </c>
      <c r="B27" s="57"/>
      <c r="C27" s="58"/>
      <c r="D27" s="59" t="s">
        <v>30</v>
      </c>
      <c r="E27" s="60"/>
      <c r="F27" s="44"/>
      <c r="G27" s="8"/>
      <c r="H27" s="8"/>
      <c r="J27" s="9"/>
      <c r="K27" s="9"/>
      <c r="L27" s="3"/>
      <c r="P27" s="10"/>
      <c r="Q27" s="11"/>
      <c r="R27" s="14"/>
      <c r="S27" s="12"/>
      <c r="T27" s="12"/>
      <c r="U27" s="12"/>
      <c r="V27" s="12"/>
      <c r="W27" s="12"/>
      <c r="X27" s="13"/>
      <c r="Y27" s="13"/>
      <c r="Z27" s="13"/>
      <c r="AA27" s="13"/>
      <c r="AB27" s="13"/>
    </row>
    <row r="28" spans="1:28" s="7" customFormat="1" ht="33.75" customHeight="1" x14ac:dyDescent="0.35">
      <c r="A28" s="59"/>
      <c r="B28" s="57"/>
      <c r="C28" s="57"/>
      <c r="D28" s="61"/>
      <c r="E28" s="60"/>
      <c r="F28" s="42"/>
      <c r="H28" s="21"/>
      <c r="J28" s="24"/>
      <c r="K28" s="24"/>
      <c r="N28" s="22"/>
      <c r="O28" s="22"/>
      <c r="P28" s="23"/>
    </row>
    <row r="29" spans="1:28" s="7" customFormat="1" ht="21" customHeight="1" x14ac:dyDescent="0.35">
      <c r="A29" s="62" t="s">
        <v>19</v>
      </c>
      <c r="B29" s="62"/>
      <c r="C29" s="62"/>
      <c r="D29" s="63"/>
      <c r="E29" s="64"/>
      <c r="F29" s="43"/>
      <c r="G29" s="26"/>
      <c r="H29" s="26"/>
      <c r="I29" s="5"/>
      <c r="J29" s="5"/>
      <c r="K29" s="5"/>
      <c r="L29" s="5"/>
      <c r="N29" s="27"/>
      <c r="P29" s="28"/>
    </row>
    <row r="30" spans="1:28" s="7" customFormat="1" ht="27.75" customHeight="1" x14ac:dyDescent="0.35">
      <c r="A30" s="62" t="s">
        <v>26</v>
      </c>
      <c r="B30" s="62"/>
      <c r="C30" s="62"/>
      <c r="D30" s="63" t="s">
        <v>17</v>
      </c>
      <c r="E30" s="65"/>
      <c r="F30" s="43"/>
      <c r="G30" s="26"/>
      <c r="H30" s="26"/>
      <c r="I30" s="5"/>
      <c r="J30" s="5"/>
      <c r="K30" s="5"/>
      <c r="L30" s="5"/>
      <c r="N30" s="27"/>
      <c r="P30" s="28"/>
    </row>
    <row r="31" spans="1:28" s="7" customFormat="1" ht="27" customHeight="1" x14ac:dyDescent="0.35">
      <c r="A31" s="62"/>
      <c r="B31" s="62"/>
      <c r="C31" s="62"/>
      <c r="D31" s="63"/>
      <c r="E31" s="64"/>
      <c r="F31" s="43"/>
      <c r="G31" s="26"/>
      <c r="H31" s="26"/>
      <c r="I31" s="5"/>
      <c r="J31" s="5"/>
      <c r="K31" s="5"/>
      <c r="L31" s="5"/>
      <c r="N31" s="27"/>
    </row>
    <row r="32" spans="1:28" s="7" customFormat="1" ht="22.5" customHeight="1" x14ac:dyDescent="0.35">
      <c r="A32" s="66" t="s">
        <v>27</v>
      </c>
      <c r="B32" s="66"/>
      <c r="C32" s="66"/>
      <c r="D32" s="62"/>
      <c r="E32" s="65"/>
      <c r="F32" s="43"/>
      <c r="G32" s="26"/>
      <c r="H32" s="26"/>
      <c r="I32" s="5"/>
      <c r="J32" s="5"/>
      <c r="K32" s="25"/>
      <c r="L32" s="5"/>
      <c r="N32" s="27"/>
    </row>
    <row r="33" spans="1:23" s="27" customFormat="1" ht="21.75" customHeight="1" x14ac:dyDescent="0.35">
      <c r="A33" s="59" t="s">
        <v>28</v>
      </c>
      <c r="B33" s="59"/>
      <c r="C33" s="59"/>
      <c r="D33" s="63" t="s">
        <v>16</v>
      </c>
      <c r="E33" s="65"/>
      <c r="F33" s="43"/>
      <c r="G33" s="26"/>
      <c r="H33" s="26"/>
      <c r="I33" s="5"/>
      <c r="J33" s="5"/>
      <c r="K33" s="25"/>
      <c r="L33" s="25"/>
    </row>
    <row r="34" spans="1:23" s="18" customFormat="1" ht="33.75" customHeight="1" x14ac:dyDescent="0.3">
      <c r="A34" s="4"/>
      <c r="B34" s="15"/>
      <c r="C34" s="15"/>
      <c r="D34" s="16"/>
      <c r="E34" s="16"/>
      <c r="F34" s="16"/>
      <c r="G34" s="17"/>
      <c r="H34" s="17"/>
      <c r="I34" s="16"/>
      <c r="J34" s="16"/>
      <c r="P34" s="19"/>
      <c r="Q34" s="20"/>
      <c r="R34" s="20"/>
      <c r="S34" s="20"/>
      <c r="T34" s="20"/>
      <c r="U34" s="20"/>
      <c r="V34" s="20"/>
      <c r="W34" s="20"/>
    </row>
    <row r="35" spans="1:23" ht="24.75" customHeight="1" x14ac:dyDescent="0.2">
      <c r="A35" s="91" t="s">
        <v>31</v>
      </c>
    </row>
  </sheetData>
  <mergeCells count="9">
    <mergeCell ref="D1:F1"/>
    <mergeCell ref="D4:F4"/>
    <mergeCell ref="A9:E9"/>
    <mergeCell ref="A6:F6"/>
    <mergeCell ref="C10:C11"/>
    <mergeCell ref="D10:D11"/>
    <mergeCell ref="E10:F10"/>
    <mergeCell ref="B10:B11"/>
    <mergeCell ref="A10:A11"/>
  </mergeCells>
  <phoneticPr fontId="2" type="noConversion"/>
  <printOptions horizontalCentered="1"/>
  <pageMargins left="0.39370078740157483" right="0.39370078740157483" top="0.98425196850393704" bottom="0.19685039370078741" header="0.51181102362204722" footer="0.51181102362204722"/>
  <pageSetup paperSize="9" scale="55" firstPageNumber="2" orientation="landscape" useFirstPageNumber="1" r:id="rId1"/>
  <headerFooter alignWithMargins="0">
    <oddHeader>&amp;C&amp;P</oddHeader>
    <oddFooter>&amp;Ь&amp;Ф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acedc1b3-a6a6-4744-bb8f-c9b717f8a9c9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</vt:lpstr>
      <vt:lpstr>'Додаток 2'!Заголовки_для_друку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2026-03-31T07:25:16Z</cp:lastPrinted>
  <dcterms:created xsi:type="dcterms:W3CDTF">2014-01-17T10:52:16Z</dcterms:created>
  <dcterms:modified xsi:type="dcterms:W3CDTF">2026-03-31T07:25:24Z</dcterms:modified>
</cp:coreProperties>
</file>