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/>
  </bookViews>
  <sheets>
    <sheet name="зведена" sheetId="4" r:id="rId1"/>
    <sheet name="Аркуш1" sheetId="1" r:id="rId2"/>
    <sheet name="Аркуш2" sheetId="2" r:id="rId3"/>
    <sheet name="Аркуш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N9" i="4"/>
  <c r="K9"/>
  <c r="E9"/>
  <c r="F9"/>
  <c r="G9"/>
  <c r="H9"/>
  <c r="I9"/>
  <c r="J9"/>
  <c r="D9"/>
  <c r="J8"/>
  <c r="H8"/>
  <c r="G8"/>
  <c r="J7"/>
  <c r="H7"/>
  <c r="G7"/>
  <c r="J6"/>
  <c r="G6"/>
  <c r="K5"/>
  <c r="A5"/>
  <c r="A6" s="1"/>
  <c r="A7" s="1"/>
  <c r="A8" s="1"/>
  <c r="G4"/>
  <c r="K4" l="1"/>
  <c r="L5"/>
  <c r="N5" s="1"/>
  <c r="K6"/>
  <c r="K7"/>
  <c r="K8"/>
  <c r="L8" l="1"/>
  <c r="N8" s="1"/>
  <c r="L7"/>
  <c r="N7" s="1"/>
  <c r="L6"/>
  <c r="N6" s="1"/>
  <c r="L4"/>
  <c r="N4" s="1"/>
  <c r="M5"/>
  <c r="M4" l="1"/>
  <c r="M6"/>
  <c r="M7"/>
  <c r="M8"/>
</calcChain>
</file>

<file path=xl/sharedStrings.xml><?xml version="1.0" encoding="utf-8"?>
<sst xmlns="http://schemas.openxmlformats.org/spreadsheetml/2006/main" count="28" uniqueCount="28">
  <si>
    <t>Тариф на послуги з утримання будинків і споруд та прибудинкових територій для населення у м. Львові індивідуально по кожному будинку за результатами побудинкових громадських слухань по ЛКП "Рембуд"</t>
  </si>
  <si>
    <t>№ п/п</t>
  </si>
  <si>
    <t>Адреса будинків</t>
  </si>
  <si>
    <t>К-сть прописаних</t>
  </si>
  <si>
    <t>Витрати з проведення поточного ремонту конструктивних елементів, внутрішньобудинкових систем гарячого і холодного водопостачання, водовідведення, теплопостачання та зливної каналізації і технічних пристроїв будинків та елементів зовнішнього упорядження, розташованих на прибудинковій території на 1 кв.м.заг.пл. квартири житлового приміщення у гуртожитку та  нежитлового приміщення у житловому будинку(гуртожитку)</t>
  </si>
  <si>
    <t>Всього витрат</t>
  </si>
  <si>
    <t>рентабельність 3%</t>
  </si>
  <si>
    <t>тариф без ПДВ</t>
  </si>
  <si>
    <t>Тариф з ПДВ</t>
  </si>
  <si>
    <t>Поверховість</t>
  </si>
  <si>
    <t>Наукова,22</t>
  </si>
  <si>
    <t>Тарнавського,109</t>
  </si>
  <si>
    <t>О.Кульчицької,12</t>
  </si>
  <si>
    <t>Кульпарківська,158б</t>
  </si>
  <si>
    <t>Виговського,55</t>
  </si>
  <si>
    <t>Усереднений тариф</t>
  </si>
  <si>
    <t>Витрати з технічного обслуговування внутрішньобудинкових систем гарячого і холодного водопостачання, водовідведення, теплопостачання і зливної каналізації та з ліквідації аварій у внутрішньоквартирних мережах на 1кв.м.заг.площі квартири житлового приміщення у гуртожитку та нежитлового приміщення                                                                                                                                                                                у житловому будинку (гуртожитку)</t>
  </si>
  <si>
    <t>Витрати з дератизації на 1кв.м. заг. площі квартири житлового приміщення у гуртожитку та  нежитлового приміщення у                                                                      житловому будинку (гуртожитку)</t>
  </si>
  <si>
    <t>Витрати з прибирання сходових кліток на 1 кв.м. заг. площі квартири, житлового приміщення у гуртожитку                               та нежитлового приміщення у житловому будинку (гуртожитку)</t>
  </si>
  <si>
    <t>Витрати з прибирання прибудинкової території на                                                1 кв.м. заг. площі квартири житлового приміщення у гуртожитку та  нежитлового приміщення приміщення у житловому будинку (гуртожитку)</t>
  </si>
  <si>
    <t>Витрати з обслуговування димовентиляційних каналів  на 1кв.м. загальної площі квартири житлового приміщення у гуртожитку та  нежитлового приміщення                                       у житловому будинку (гуртожитку)</t>
  </si>
  <si>
    <t>Витрати з освітлення місць загального користування і підвальних приміщень та підкачування води,  на 1 кв.м. заг.площі квартири житлового приміщення  у                 гуртожитку та  нежитлового приміщення у житловому будинку (гуртожитку)</t>
  </si>
  <si>
    <t>Керуючий справами виконкому</t>
  </si>
  <si>
    <t>М.Литвинюк</t>
  </si>
  <si>
    <t>Віза :</t>
  </si>
  <si>
    <t>Директор департаменту житлового</t>
  </si>
  <si>
    <t>Н.Павлюк</t>
  </si>
  <si>
    <t>господарства та інфраструктури</t>
  </si>
</sst>
</file>

<file path=xl/styles.xml><?xml version="1.0" encoding="utf-8"?>
<styleSheet xmlns="http://schemas.openxmlformats.org/spreadsheetml/2006/main">
  <numFmts count="2">
    <numFmt numFmtId="164" formatCode="0.0000"/>
    <numFmt numFmtId="166" formatCode="0.00000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164" fontId="4" fillId="0" borderId="0" xfId="1" applyNumberFormat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5" fillId="0" borderId="2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/>
    </xf>
    <xf numFmtId="1" fontId="6" fillId="0" borderId="4" xfId="1" applyNumberFormat="1" applyFont="1" applyFill="1" applyBorder="1" applyAlignment="1">
      <alignment horizontal="center"/>
    </xf>
    <xf numFmtId="164" fontId="4" fillId="0" borderId="4" xfId="1" applyNumberFormat="1" applyFont="1" applyFill="1" applyBorder="1"/>
    <xf numFmtId="0" fontId="4" fillId="0" borderId="4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/>
    <xf numFmtId="2" fontId="6" fillId="0" borderId="2" xfId="1" applyNumberFormat="1" applyFont="1" applyFill="1" applyBorder="1" applyAlignment="1">
      <alignment horizontal="center"/>
    </xf>
    <xf numFmtId="164" fontId="6" fillId="0" borderId="3" xfId="1" applyNumberFormat="1" applyFont="1" applyFill="1" applyBorder="1"/>
    <xf numFmtId="164" fontId="6" fillId="0" borderId="4" xfId="1" applyNumberFormat="1" applyFont="1" applyFill="1" applyBorder="1"/>
    <xf numFmtId="1" fontId="8" fillId="3" borderId="4" xfId="1" applyNumberFormat="1" applyFont="1" applyFill="1" applyBorder="1" applyAlignment="1">
      <alignment horizontal="center"/>
    </xf>
    <xf numFmtId="1" fontId="6" fillId="0" borderId="4" xfId="1" applyNumberFormat="1" applyFont="1" applyFill="1" applyBorder="1"/>
    <xf numFmtId="2" fontId="9" fillId="0" borderId="2" xfId="1" applyNumberFormat="1" applyFont="1" applyFill="1" applyBorder="1"/>
    <xf numFmtId="164" fontId="9" fillId="0" borderId="3" xfId="1" applyNumberFormat="1" applyFont="1" applyFill="1" applyBorder="1"/>
    <xf numFmtId="1" fontId="9" fillId="0" borderId="4" xfId="1" applyNumberFormat="1" applyFont="1" applyFill="1" applyBorder="1"/>
    <xf numFmtId="164" fontId="9" fillId="0" borderId="4" xfId="1" applyNumberFormat="1" applyFont="1" applyFill="1" applyBorder="1"/>
    <xf numFmtId="1" fontId="11" fillId="3" borderId="4" xfId="1" applyNumberFormat="1" applyFont="1" applyFill="1" applyBorder="1" applyAlignment="1">
      <alignment horizontal="center"/>
    </xf>
    <xf numFmtId="0" fontId="10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0" fontId="4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center" wrapText="1"/>
    </xf>
    <xf numFmtId="166" fontId="7" fillId="0" borderId="2" xfId="1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166" fontId="6" fillId="0" borderId="2" xfId="1" applyNumberFormat="1" applyFont="1" applyFill="1" applyBorder="1" applyAlignment="1">
      <alignment horizontal="center"/>
    </xf>
  </cellXfs>
  <cellStyles count="2">
    <cellStyle name="Звичайний" xfId="0" builtinId="0"/>
    <cellStyle name="Звичайни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55;&#1056;&#1054;&#1045;&#1050;&#1058;_&#1056;1&#1064;&#1045;&#1053;&#1053;&#1071;_&#1059;&#1058;&#1056;&#1048;&#1052;_&#1041;&#1059;&#1044;_2011/&#1058;&#1040;&#1056;&#1048;&#1060;&#1048;%20&#1053;&#1040;%20&#1042;&#1048;&#1050;&#1054;&#1053;&#1050;&#1054;&#1052;/&#1056;&#1045;&#1052;&#1041;&#1059;&#1044;%20&#1042;&#1048;&#1050;&#1054;&#1053;&#1050;&#1054;&#105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"/>
      <sheetName val="димвенканали"/>
      <sheetName val="сходові кл"/>
      <sheetName val="електрики"/>
      <sheetName val="прибуд тер"/>
      <sheetName val="покрівлі"/>
      <sheetName val="під зими"/>
      <sheetName val="маляри"/>
      <sheetName val="слюсарі х.в."/>
      <sheetName val="водовідведення"/>
      <sheetName val="зварювальник"/>
      <sheetName val="слюсарі ц.о. г.в."/>
      <sheetName val="гаряча вода"/>
      <sheetName val="даратиз"/>
      <sheetName val="аварійні служби"/>
    </sheetNames>
    <sheetDataSet>
      <sheetData sheetId="0"/>
      <sheetData sheetId="1">
        <row r="8">
          <cell r="Q8">
            <v>2.5245387700625337E-2</v>
          </cell>
        </row>
        <row r="9">
          <cell r="Q9">
            <v>5.5947975788159503E-3</v>
          </cell>
        </row>
      </sheetData>
      <sheetData sheetId="2" refreshError="1"/>
      <sheetData sheetId="3">
        <row r="7">
          <cell r="P7">
            <v>0.22260301233455893</v>
          </cell>
        </row>
        <row r="8">
          <cell r="P8">
            <v>9.3386609340271112E-2</v>
          </cell>
        </row>
        <row r="9">
          <cell r="P9">
            <v>0.1856215606147954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K5">
            <v>1.1223947691050265E-2</v>
          </cell>
        </row>
        <row r="7">
          <cell r="K7">
            <v>1.0118675827607747E-2</v>
          </cell>
        </row>
        <row r="8">
          <cell r="K8">
            <v>1.1142789432469193E-2</v>
          </cell>
        </row>
        <row r="9">
          <cell r="K9">
            <v>3.8010257121075608E-3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D9" sqref="D9"/>
    </sheetView>
  </sheetViews>
  <sheetFormatPr defaultRowHeight="15.75"/>
  <cols>
    <col min="1" max="1" width="3.42578125" style="4" customWidth="1"/>
    <col min="2" max="2" width="22.5703125" style="5" customWidth="1"/>
    <col min="3" max="3" width="0.5703125" style="5" hidden="1" customWidth="1"/>
    <col min="4" max="4" width="13.5703125" style="5" customWidth="1"/>
    <col min="5" max="5" width="11.7109375" style="5" customWidth="1"/>
    <col min="6" max="6" width="23.42578125" style="5" customWidth="1"/>
    <col min="7" max="7" width="12.7109375" style="5" customWidth="1"/>
    <col min="8" max="8" width="13" style="5" customWidth="1"/>
    <col min="9" max="9" width="26.5703125" style="5" customWidth="1"/>
    <col min="10" max="10" width="15" style="5" customWidth="1"/>
    <col min="11" max="11" width="6" style="31" customWidth="1"/>
    <col min="12" max="12" width="6" style="31" hidden="1" customWidth="1"/>
    <col min="13" max="13" width="7.7109375" style="31" hidden="1" customWidth="1"/>
    <col min="14" max="14" width="6.28515625" style="31" customWidth="1"/>
    <col min="15" max="16" width="0" style="32" hidden="1" customWidth="1"/>
    <col min="17" max="17" width="0" style="3" hidden="1" customWidth="1"/>
    <col min="18" max="18" width="6.42578125" style="4" hidden="1" customWidth="1"/>
    <col min="19" max="19" width="15.28515625" style="5" customWidth="1"/>
    <col min="20" max="20" width="19.42578125" style="5" customWidth="1"/>
    <col min="21" max="256" width="9.140625" style="5"/>
    <col min="257" max="257" width="3.42578125" style="5" customWidth="1"/>
    <col min="258" max="258" width="24.7109375" style="5" customWidth="1"/>
    <col min="259" max="259" width="0" style="5" hidden="1" customWidth="1"/>
    <col min="260" max="261" width="11.7109375" style="5" customWidth="1"/>
    <col min="262" max="262" width="22.5703125" style="5" customWidth="1"/>
    <col min="263" max="263" width="10.28515625" style="5" customWidth="1"/>
    <col min="264" max="264" width="11.7109375" style="5" customWidth="1"/>
    <col min="265" max="265" width="28.85546875" style="5" customWidth="1"/>
    <col min="266" max="266" width="16" style="5" customWidth="1"/>
    <col min="267" max="267" width="6.85546875" style="5" customWidth="1"/>
    <col min="268" max="269" width="0" style="5" hidden="1" customWidth="1"/>
    <col min="270" max="270" width="8" style="5" customWidth="1"/>
    <col min="271" max="274" width="0" style="5" hidden="1" customWidth="1"/>
    <col min="275" max="275" width="15.28515625" style="5" customWidth="1"/>
    <col min="276" max="276" width="19.42578125" style="5" customWidth="1"/>
    <col min="277" max="512" width="9.140625" style="5"/>
    <col min="513" max="513" width="3.42578125" style="5" customWidth="1"/>
    <col min="514" max="514" width="24.7109375" style="5" customWidth="1"/>
    <col min="515" max="515" width="0" style="5" hidden="1" customWidth="1"/>
    <col min="516" max="517" width="11.7109375" style="5" customWidth="1"/>
    <col min="518" max="518" width="22.5703125" style="5" customWidth="1"/>
    <col min="519" max="519" width="10.28515625" style="5" customWidth="1"/>
    <col min="520" max="520" width="11.7109375" style="5" customWidth="1"/>
    <col min="521" max="521" width="28.85546875" style="5" customWidth="1"/>
    <col min="522" max="522" width="16" style="5" customWidth="1"/>
    <col min="523" max="523" width="6.85546875" style="5" customWidth="1"/>
    <col min="524" max="525" width="0" style="5" hidden="1" customWidth="1"/>
    <col min="526" max="526" width="8" style="5" customWidth="1"/>
    <col min="527" max="530" width="0" style="5" hidden="1" customWidth="1"/>
    <col min="531" max="531" width="15.28515625" style="5" customWidth="1"/>
    <col min="532" max="532" width="19.42578125" style="5" customWidth="1"/>
    <col min="533" max="768" width="9.140625" style="5"/>
    <col min="769" max="769" width="3.42578125" style="5" customWidth="1"/>
    <col min="770" max="770" width="24.7109375" style="5" customWidth="1"/>
    <col min="771" max="771" width="0" style="5" hidden="1" customWidth="1"/>
    <col min="772" max="773" width="11.7109375" style="5" customWidth="1"/>
    <col min="774" max="774" width="22.5703125" style="5" customWidth="1"/>
    <col min="775" max="775" width="10.28515625" style="5" customWidth="1"/>
    <col min="776" max="776" width="11.7109375" style="5" customWidth="1"/>
    <col min="777" max="777" width="28.85546875" style="5" customWidth="1"/>
    <col min="778" max="778" width="16" style="5" customWidth="1"/>
    <col min="779" max="779" width="6.85546875" style="5" customWidth="1"/>
    <col min="780" max="781" width="0" style="5" hidden="1" customWidth="1"/>
    <col min="782" max="782" width="8" style="5" customWidth="1"/>
    <col min="783" max="786" width="0" style="5" hidden="1" customWidth="1"/>
    <col min="787" max="787" width="15.28515625" style="5" customWidth="1"/>
    <col min="788" max="788" width="19.42578125" style="5" customWidth="1"/>
    <col min="789" max="1024" width="9.140625" style="5"/>
    <col min="1025" max="1025" width="3.42578125" style="5" customWidth="1"/>
    <col min="1026" max="1026" width="24.7109375" style="5" customWidth="1"/>
    <col min="1027" max="1027" width="0" style="5" hidden="1" customWidth="1"/>
    <col min="1028" max="1029" width="11.7109375" style="5" customWidth="1"/>
    <col min="1030" max="1030" width="22.5703125" style="5" customWidth="1"/>
    <col min="1031" max="1031" width="10.28515625" style="5" customWidth="1"/>
    <col min="1032" max="1032" width="11.7109375" style="5" customWidth="1"/>
    <col min="1033" max="1033" width="28.85546875" style="5" customWidth="1"/>
    <col min="1034" max="1034" width="16" style="5" customWidth="1"/>
    <col min="1035" max="1035" width="6.85546875" style="5" customWidth="1"/>
    <col min="1036" max="1037" width="0" style="5" hidden="1" customWidth="1"/>
    <col min="1038" max="1038" width="8" style="5" customWidth="1"/>
    <col min="1039" max="1042" width="0" style="5" hidden="1" customWidth="1"/>
    <col min="1043" max="1043" width="15.28515625" style="5" customWidth="1"/>
    <col min="1044" max="1044" width="19.42578125" style="5" customWidth="1"/>
    <col min="1045" max="1280" width="9.140625" style="5"/>
    <col min="1281" max="1281" width="3.42578125" style="5" customWidth="1"/>
    <col min="1282" max="1282" width="24.7109375" style="5" customWidth="1"/>
    <col min="1283" max="1283" width="0" style="5" hidden="1" customWidth="1"/>
    <col min="1284" max="1285" width="11.7109375" style="5" customWidth="1"/>
    <col min="1286" max="1286" width="22.5703125" style="5" customWidth="1"/>
    <col min="1287" max="1287" width="10.28515625" style="5" customWidth="1"/>
    <col min="1288" max="1288" width="11.7109375" style="5" customWidth="1"/>
    <col min="1289" max="1289" width="28.85546875" style="5" customWidth="1"/>
    <col min="1290" max="1290" width="16" style="5" customWidth="1"/>
    <col min="1291" max="1291" width="6.85546875" style="5" customWidth="1"/>
    <col min="1292" max="1293" width="0" style="5" hidden="1" customWidth="1"/>
    <col min="1294" max="1294" width="8" style="5" customWidth="1"/>
    <col min="1295" max="1298" width="0" style="5" hidden="1" customWidth="1"/>
    <col min="1299" max="1299" width="15.28515625" style="5" customWidth="1"/>
    <col min="1300" max="1300" width="19.42578125" style="5" customWidth="1"/>
    <col min="1301" max="1536" width="9.140625" style="5"/>
    <col min="1537" max="1537" width="3.42578125" style="5" customWidth="1"/>
    <col min="1538" max="1538" width="24.7109375" style="5" customWidth="1"/>
    <col min="1539" max="1539" width="0" style="5" hidden="1" customWidth="1"/>
    <col min="1540" max="1541" width="11.7109375" style="5" customWidth="1"/>
    <col min="1542" max="1542" width="22.5703125" style="5" customWidth="1"/>
    <col min="1543" max="1543" width="10.28515625" style="5" customWidth="1"/>
    <col min="1544" max="1544" width="11.7109375" style="5" customWidth="1"/>
    <col min="1545" max="1545" width="28.85546875" style="5" customWidth="1"/>
    <col min="1546" max="1546" width="16" style="5" customWidth="1"/>
    <col min="1547" max="1547" width="6.85546875" style="5" customWidth="1"/>
    <col min="1548" max="1549" width="0" style="5" hidden="1" customWidth="1"/>
    <col min="1550" max="1550" width="8" style="5" customWidth="1"/>
    <col min="1551" max="1554" width="0" style="5" hidden="1" customWidth="1"/>
    <col min="1555" max="1555" width="15.28515625" style="5" customWidth="1"/>
    <col min="1556" max="1556" width="19.42578125" style="5" customWidth="1"/>
    <col min="1557" max="1792" width="9.140625" style="5"/>
    <col min="1793" max="1793" width="3.42578125" style="5" customWidth="1"/>
    <col min="1794" max="1794" width="24.7109375" style="5" customWidth="1"/>
    <col min="1795" max="1795" width="0" style="5" hidden="1" customWidth="1"/>
    <col min="1796" max="1797" width="11.7109375" style="5" customWidth="1"/>
    <col min="1798" max="1798" width="22.5703125" style="5" customWidth="1"/>
    <col min="1799" max="1799" width="10.28515625" style="5" customWidth="1"/>
    <col min="1800" max="1800" width="11.7109375" style="5" customWidth="1"/>
    <col min="1801" max="1801" width="28.85546875" style="5" customWidth="1"/>
    <col min="1802" max="1802" width="16" style="5" customWidth="1"/>
    <col min="1803" max="1803" width="6.85546875" style="5" customWidth="1"/>
    <col min="1804" max="1805" width="0" style="5" hidden="1" customWidth="1"/>
    <col min="1806" max="1806" width="8" style="5" customWidth="1"/>
    <col min="1807" max="1810" width="0" style="5" hidden="1" customWidth="1"/>
    <col min="1811" max="1811" width="15.28515625" style="5" customWidth="1"/>
    <col min="1812" max="1812" width="19.42578125" style="5" customWidth="1"/>
    <col min="1813" max="2048" width="9.140625" style="5"/>
    <col min="2049" max="2049" width="3.42578125" style="5" customWidth="1"/>
    <col min="2050" max="2050" width="24.7109375" style="5" customWidth="1"/>
    <col min="2051" max="2051" width="0" style="5" hidden="1" customWidth="1"/>
    <col min="2052" max="2053" width="11.7109375" style="5" customWidth="1"/>
    <col min="2054" max="2054" width="22.5703125" style="5" customWidth="1"/>
    <col min="2055" max="2055" width="10.28515625" style="5" customWidth="1"/>
    <col min="2056" max="2056" width="11.7109375" style="5" customWidth="1"/>
    <col min="2057" max="2057" width="28.85546875" style="5" customWidth="1"/>
    <col min="2058" max="2058" width="16" style="5" customWidth="1"/>
    <col min="2059" max="2059" width="6.85546875" style="5" customWidth="1"/>
    <col min="2060" max="2061" width="0" style="5" hidden="1" customWidth="1"/>
    <col min="2062" max="2062" width="8" style="5" customWidth="1"/>
    <col min="2063" max="2066" width="0" style="5" hidden="1" customWidth="1"/>
    <col min="2067" max="2067" width="15.28515625" style="5" customWidth="1"/>
    <col min="2068" max="2068" width="19.42578125" style="5" customWidth="1"/>
    <col min="2069" max="2304" width="9.140625" style="5"/>
    <col min="2305" max="2305" width="3.42578125" style="5" customWidth="1"/>
    <col min="2306" max="2306" width="24.7109375" style="5" customWidth="1"/>
    <col min="2307" max="2307" width="0" style="5" hidden="1" customWidth="1"/>
    <col min="2308" max="2309" width="11.7109375" style="5" customWidth="1"/>
    <col min="2310" max="2310" width="22.5703125" style="5" customWidth="1"/>
    <col min="2311" max="2311" width="10.28515625" style="5" customWidth="1"/>
    <col min="2312" max="2312" width="11.7109375" style="5" customWidth="1"/>
    <col min="2313" max="2313" width="28.85546875" style="5" customWidth="1"/>
    <col min="2314" max="2314" width="16" style="5" customWidth="1"/>
    <col min="2315" max="2315" width="6.85546875" style="5" customWidth="1"/>
    <col min="2316" max="2317" width="0" style="5" hidden="1" customWidth="1"/>
    <col min="2318" max="2318" width="8" style="5" customWidth="1"/>
    <col min="2319" max="2322" width="0" style="5" hidden="1" customWidth="1"/>
    <col min="2323" max="2323" width="15.28515625" style="5" customWidth="1"/>
    <col min="2324" max="2324" width="19.42578125" style="5" customWidth="1"/>
    <col min="2325" max="2560" width="9.140625" style="5"/>
    <col min="2561" max="2561" width="3.42578125" style="5" customWidth="1"/>
    <col min="2562" max="2562" width="24.7109375" style="5" customWidth="1"/>
    <col min="2563" max="2563" width="0" style="5" hidden="1" customWidth="1"/>
    <col min="2564" max="2565" width="11.7109375" style="5" customWidth="1"/>
    <col min="2566" max="2566" width="22.5703125" style="5" customWidth="1"/>
    <col min="2567" max="2567" width="10.28515625" style="5" customWidth="1"/>
    <col min="2568" max="2568" width="11.7109375" style="5" customWidth="1"/>
    <col min="2569" max="2569" width="28.85546875" style="5" customWidth="1"/>
    <col min="2570" max="2570" width="16" style="5" customWidth="1"/>
    <col min="2571" max="2571" width="6.85546875" style="5" customWidth="1"/>
    <col min="2572" max="2573" width="0" style="5" hidden="1" customWidth="1"/>
    <col min="2574" max="2574" width="8" style="5" customWidth="1"/>
    <col min="2575" max="2578" width="0" style="5" hidden="1" customWidth="1"/>
    <col min="2579" max="2579" width="15.28515625" style="5" customWidth="1"/>
    <col min="2580" max="2580" width="19.42578125" style="5" customWidth="1"/>
    <col min="2581" max="2816" width="9.140625" style="5"/>
    <col min="2817" max="2817" width="3.42578125" style="5" customWidth="1"/>
    <col min="2818" max="2818" width="24.7109375" style="5" customWidth="1"/>
    <col min="2819" max="2819" width="0" style="5" hidden="1" customWidth="1"/>
    <col min="2820" max="2821" width="11.7109375" style="5" customWidth="1"/>
    <col min="2822" max="2822" width="22.5703125" style="5" customWidth="1"/>
    <col min="2823" max="2823" width="10.28515625" style="5" customWidth="1"/>
    <col min="2824" max="2824" width="11.7109375" style="5" customWidth="1"/>
    <col min="2825" max="2825" width="28.85546875" style="5" customWidth="1"/>
    <col min="2826" max="2826" width="16" style="5" customWidth="1"/>
    <col min="2827" max="2827" width="6.85546875" style="5" customWidth="1"/>
    <col min="2828" max="2829" width="0" style="5" hidden="1" customWidth="1"/>
    <col min="2830" max="2830" width="8" style="5" customWidth="1"/>
    <col min="2831" max="2834" width="0" style="5" hidden="1" customWidth="1"/>
    <col min="2835" max="2835" width="15.28515625" style="5" customWidth="1"/>
    <col min="2836" max="2836" width="19.42578125" style="5" customWidth="1"/>
    <col min="2837" max="3072" width="9.140625" style="5"/>
    <col min="3073" max="3073" width="3.42578125" style="5" customWidth="1"/>
    <col min="3074" max="3074" width="24.7109375" style="5" customWidth="1"/>
    <col min="3075" max="3075" width="0" style="5" hidden="1" customWidth="1"/>
    <col min="3076" max="3077" width="11.7109375" style="5" customWidth="1"/>
    <col min="3078" max="3078" width="22.5703125" style="5" customWidth="1"/>
    <col min="3079" max="3079" width="10.28515625" style="5" customWidth="1"/>
    <col min="3080" max="3080" width="11.7109375" style="5" customWidth="1"/>
    <col min="3081" max="3081" width="28.85546875" style="5" customWidth="1"/>
    <col min="3082" max="3082" width="16" style="5" customWidth="1"/>
    <col min="3083" max="3083" width="6.85546875" style="5" customWidth="1"/>
    <col min="3084" max="3085" width="0" style="5" hidden="1" customWidth="1"/>
    <col min="3086" max="3086" width="8" style="5" customWidth="1"/>
    <col min="3087" max="3090" width="0" style="5" hidden="1" customWidth="1"/>
    <col min="3091" max="3091" width="15.28515625" style="5" customWidth="1"/>
    <col min="3092" max="3092" width="19.42578125" style="5" customWidth="1"/>
    <col min="3093" max="3328" width="9.140625" style="5"/>
    <col min="3329" max="3329" width="3.42578125" style="5" customWidth="1"/>
    <col min="3330" max="3330" width="24.7109375" style="5" customWidth="1"/>
    <col min="3331" max="3331" width="0" style="5" hidden="1" customWidth="1"/>
    <col min="3332" max="3333" width="11.7109375" style="5" customWidth="1"/>
    <col min="3334" max="3334" width="22.5703125" style="5" customWidth="1"/>
    <col min="3335" max="3335" width="10.28515625" style="5" customWidth="1"/>
    <col min="3336" max="3336" width="11.7109375" style="5" customWidth="1"/>
    <col min="3337" max="3337" width="28.85546875" style="5" customWidth="1"/>
    <col min="3338" max="3338" width="16" style="5" customWidth="1"/>
    <col min="3339" max="3339" width="6.85546875" style="5" customWidth="1"/>
    <col min="3340" max="3341" width="0" style="5" hidden="1" customWidth="1"/>
    <col min="3342" max="3342" width="8" style="5" customWidth="1"/>
    <col min="3343" max="3346" width="0" style="5" hidden="1" customWidth="1"/>
    <col min="3347" max="3347" width="15.28515625" style="5" customWidth="1"/>
    <col min="3348" max="3348" width="19.42578125" style="5" customWidth="1"/>
    <col min="3349" max="3584" width="9.140625" style="5"/>
    <col min="3585" max="3585" width="3.42578125" style="5" customWidth="1"/>
    <col min="3586" max="3586" width="24.7109375" style="5" customWidth="1"/>
    <col min="3587" max="3587" width="0" style="5" hidden="1" customWidth="1"/>
    <col min="3588" max="3589" width="11.7109375" style="5" customWidth="1"/>
    <col min="3590" max="3590" width="22.5703125" style="5" customWidth="1"/>
    <col min="3591" max="3591" width="10.28515625" style="5" customWidth="1"/>
    <col min="3592" max="3592" width="11.7109375" style="5" customWidth="1"/>
    <col min="3593" max="3593" width="28.85546875" style="5" customWidth="1"/>
    <col min="3594" max="3594" width="16" style="5" customWidth="1"/>
    <col min="3595" max="3595" width="6.85546875" style="5" customWidth="1"/>
    <col min="3596" max="3597" width="0" style="5" hidden="1" customWidth="1"/>
    <col min="3598" max="3598" width="8" style="5" customWidth="1"/>
    <col min="3599" max="3602" width="0" style="5" hidden="1" customWidth="1"/>
    <col min="3603" max="3603" width="15.28515625" style="5" customWidth="1"/>
    <col min="3604" max="3604" width="19.42578125" style="5" customWidth="1"/>
    <col min="3605" max="3840" width="9.140625" style="5"/>
    <col min="3841" max="3841" width="3.42578125" style="5" customWidth="1"/>
    <col min="3842" max="3842" width="24.7109375" style="5" customWidth="1"/>
    <col min="3843" max="3843" width="0" style="5" hidden="1" customWidth="1"/>
    <col min="3844" max="3845" width="11.7109375" style="5" customWidth="1"/>
    <col min="3846" max="3846" width="22.5703125" style="5" customWidth="1"/>
    <col min="3847" max="3847" width="10.28515625" style="5" customWidth="1"/>
    <col min="3848" max="3848" width="11.7109375" style="5" customWidth="1"/>
    <col min="3849" max="3849" width="28.85546875" style="5" customWidth="1"/>
    <col min="3850" max="3850" width="16" style="5" customWidth="1"/>
    <col min="3851" max="3851" width="6.85546875" style="5" customWidth="1"/>
    <col min="3852" max="3853" width="0" style="5" hidden="1" customWidth="1"/>
    <col min="3854" max="3854" width="8" style="5" customWidth="1"/>
    <col min="3855" max="3858" width="0" style="5" hidden="1" customWidth="1"/>
    <col min="3859" max="3859" width="15.28515625" style="5" customWidth="1"/>
    <col min="3860" max="3860" width="19.42578125" style="5" customWidth="1"/>
    <col min="3861" max="4096" width="9.140625" style="5"/>
    <col min="4097" max="4097" width="3.42578125" style="5" customWidth="1"/>
    <col min="4098" max="4098" width="24.7109375" style="5" customWidth="1"/>
    <col min="4099" max="4099" width="0" style="5" hidden="1" customWidth="1"/>
    <col min="4100" max="4101" width="11.7109375" style="5" customWidth="1"/>
    <col min="4102" max="4102" width="22.5703125" style="5" customWidth="1"/>
    <col min="4103" max="4103" width="10.28515625" style="5" customWidth="1"/>
    <col min="4104" max="4104" width="11.7109375" style="5" customWidth="1"/>
    <col min="4105" max="4105" width="28.85546875" style="5" customWidth="1"/>
    <col min="4106" max="4106" width="16" style="5" customWidth="1"/>
    <col min="4107" max="4107" width="6.85546875" style="5" customWidth="1"/>
    <col min="4108" max="4109" width="0" style="5" hidden="1" customWidth="1"/>
    <col min="4110" max="4110" width="8" style="5" customWidth="1"/>
    <col min="4111" max="4114" width="0" style="5" hidden="1" customWidth="1"/>
    <col min="4115" max="4115" width="15.28515625" style="5" customWidth="1"/>
    <col min="4116" max="4116" width="19.42578125" style="5" customWidth="1"/>
    <col min="4117" max="4352" width="9.140625" style="5"/>
    <col min="4353" max="4353" width="3.42578125" style="5" customWidth="1"/>
    <col min="4354" max="4354" width="24.7109375" style="5" customWidth="1"/>
    <col min="4355" max="4355" width="0" style="5" hidden="1" customWidth="1"/>
    <col min="4356" max="4357" width="11.7109375" style="5" customWidth="1"/>
    <col min="4358" max="4358" width="22.5703125" style="5" customWidth="1"/>
    <col min="4359" max="4359" width="10.28515625" style="5" customWidth="1"/>
    <col min="4360" max="4360" width="11.7109375" style="5" customWidth="1"/>
    <col min="4361" max="4361" width="28.85546875" style="5" customWidth="1"/>
    <col min="4362" max="4362" width="16" style="5" customWidth="1"/>
    <col min="4363" max="4363" width="6.85546875" style="5" customWidth="1"/>
    <col min="4364" max="4365" width="0" style="5" hidden="1" customWidth="1"/>
    <col min="4366" max="4366" width="8" style="5" customWidth="1"/>
    <col min="4367" max="4370" width="0" style="5" hidden="1" customWidth="1"/>
    <col min="4371" max="4371" width="15.28515625" style="5" customWidth="1"/>
    <col min="4372" max="4372" width="19.42578125" style="5" customWidth="1"/>
    <col min="4373" max="4608" width="9.140625" style="5"/>
    <col min="4609" max="4609" width="3.42578125" style="5" customWidth="1"/>
    <col min="4610" max="4610" width="24.7109375" style="5" customWidth="1"/>
    <col min="4611" max="4611" width="0" style="5" hidden="1" customWidth="1"/>
    <col min="4612" max="4613" width="11.7109375" style="5" customWidth="1"/>
    <col min="4614" max="4614" width="22.5703125" style="5" customWidth="1"/>
    <col min="4615" max="4615" width="10.28515625" style="5" customWidth="1"/>
    <col min="4616" max="4616" width="11.7109375" style="5" customWidth="1"/>
    <col min="4617" max="4617" width="28.85546875" style="5" customWidth="1"/>
    <col min="4618" max="4618" width="16" style="5" customWidth="1"/>
    <col min="4619" max="4619" width="6.85546875" style="5" customWidth="1"/>
    <col min="4620" max="4621" width="0" style="5" hidden="1" customWidth="1"/>
    <col min="4622" max="4622" width="8" style="5" customWidth="1"/>
    <col min="4623" max="4626" width="0" style="5" hidden="1" customWidth="1"/>
    <col min="4627" max="4627" width="15.28515625" style="5" customWidth="1"/>
    <col min="4628" max="4628" width="19.42578125" style="5" customWidth="1"/>
    <col min="4629" max="4864" width="9.140625" style="5"/>
    <col min="4865" max="4865" width="3.42578125" style="5" customWidth="1"/>
    <col min="4866" max="4866" width="24.7109375" style="5" customWidth="1"/>
    <col min="4867" max="4867" width="0" style="5" hidden="1" customWidth="1"/>
    <col min="4868" max="4869" width="11.7109375" style="5" customWidth="1"/>
    <col min="4870" max="4870" width="22.5703125" style="5" customWidth="1"/>
    <col min="4871" max="4871" width="10.28515625" style="5" customWidth="1"/>
    <col min="4872" max="4872" width="11.7109375" style="5" customWidth="1"/>
    <col min="4873" max="4873" width="28.85546875" style="5" customWidth="1"/>
    <col min="4874" max="4874" width="16" style="5" customWidth="1"/>
    <col min="4875" max="4875" width="6.85546875" style="5" customWidth="1"/>
    <col min="4876" max="4877" width="0" style="5" hidden="1" customWidth="1"/>
    <col min="4878" max="4878" width="8" style="5" customWidth="1"/>
    <col min="4879" max="4882" width="0" style="5" hidden="1" customWidth="1"/>
    <col min="4883" max="4883" width="15.28515625" style="5" customWidth="1"/>
    <col min="4884" max="4884" width="19.42578125" style="5" customWidth="1"/>
    <col min="4885" max="5120" width="9.140625" style="5"/>
    <col min="5121" max="5121" width="3.42578125" style="5" customWidth="1"/>
    <col min="5122" max="5122" width="24.7109375" style="5" customWidth="1"/>
    <col min="5123" max="5123" width="0" style="5" hidden="1" customWidth="1"/>
    <col min="5124" max="5125" width="11.7109375" style="5" customWidth="1"/>
    <col min="5126" max="5126" width="22.5703125" style="5" customWidth="1"/>
    <col min="5127" max="5127" width="10.28515625" style="5" customWidth="1"/>
    <col min="5128" max="5128" width="11.7109375" style="5" customWidth="1"/>
    <col min="5129" max="5129" width="28.85546875" style="5" customWidth="1"/>
    <col min="5130" max="5130" width="16" style="5" customWidth="1"/>
    <col min="5131" max="5131" width="6.85546875" style="5" customWidth="1"/>
    <col min="5132" max="5133" width="0" style="5" hidden="1" customWidth="1"/>
    <col min="5134" max="5134" width="8" style="5" customWidth="1"/>
    <col min="5135" max="5138" width="0" style="5" hidden="1" customWidth="1"/>
    <col min="5139" max="5139" width="15.28515625" style="5" customWidth="1"/>
    <col min="5140" max="5140" width="19.42578125" style="5" customWidth="1"/>
    <col min="5141" max="5376" width="9.140625" style="5"/>
    <col min="5377" max="5377" width="3.42578125" style="5" customWidth="1"/>
    <col min="5378" max="5378" width="24.7109375" style="5" customWidth="1"/>
    <col min="5379" max="5379" width="0" style="5" hidden="1" customWidth="1"/>
    <col min="5380" max="5381" width="11.7109375" style="5" customWidth="1"/>
    <col min="5382" max="5382" width="22.5703125" style="5" customWidth="1"/>
    <col min="5383" max="5383" width="10.28515625" style="5" customWidth="1"/>
    <col min="5384" max="5384" width="11.7109375" style="5" customWidth="1"/>
    <col min="5385" max="5385" width="28.85546875" style="5" customWidth="1"/>
    <col min="5386" max="5386" width="16" style="5" customWidth="1"/>
    <col min="5387" max="5387" width="6.85546875" style="5" customWidth="1"/>
    <col min="5388" max="5389" width="0" style="5" hidden="1" customWidth="1"/>
    <col min="5390" max="5390" width="8" style="5" customWidth="1"/>
    <col min="5391" max="5394" width="0" style="5" hidden="1" customWidth="1"/>
    <col min="5395" max="5395" width="15.28515625" style="5" customWidth="1"/>
    <col min="5396" max="5396" width="19.42578125" style="5" customWidth="1"/>
    <col min="5397" max="5632" width="9.140625" style="5"/>
    <col min="5633" max="5633" width="3.42578125" style="5" customWidth="1"/>
    <col min="5634" max="5634" width="24.7109375" style="5" customWidth="1"/>
    <col min="5635" max="5635" width="0" style="5" hidden="1" customWidth="1"/>
    <col min="5636" max="5637" width="11.7109375" style="5" customWidth="1"/>
    <col min="5638" max="5638" width="22.5703125" style="5" customWidth="1"/>
    <col min="5639" max="5639" width="10.28515625" style="5" customWidth="1"/>
    <col min="5640" max="5640" width="11.7109375" style="5" customWidth="1"/>
    <col min="5641" max="5641" width="28.85546875" style="5" customWidth="1"/>
    <col min="5642" max="5642" width="16" style="5" customWidth="1"/>
    <col min="5643" max="5643" width="6.85546875" style="5" customWidth="1"/>
    <col min="5644" max="5645" width="0" style="5" hidden="1" customWidth="1"/>
    <col min="5646" max="5646" width="8" style="5" customWidth="1"/>
    <col min="5647" max="5650" width="0" style="5" hidden="1" customWidth="1"/>
    <col min="5651" max="5651" width="15.28515625" style="5" customWidth="1"/>
    <col min="5652" max="5652" width="19.42578125" style="5" customWidth="1"/>
    <col min="5653" max="5888" width="9.140625" style="5"/>
    <col min="5889" max="5889" width="3.42578125" style="5" customWidth="1"/>
    <col min="5890" max="5890" width="24.7109375" style="5" customWidth="1"/>
    <col min="5891" max="5891" width="0" style="5" hidden="1" customWidth="1"/>
    <col min="5892" max="5893" width="11.7109375" style="5" customWidth="1"/>
    <col min="5894" max="5894" width="22.5703125" style="5" customWidth="1"/>
    <col min="5895" max="5895" width="10.28515625" style="5" customWidth="1"/>
    <col min="5896" max="5896" width="11.7109375" style="5" customWidth="1"/>
    <col min="5897" max="5897" width="28.85546875" style="5" customWidth="1"/>
    <col min="5898" max="5898" width="16" style="5" customWidth="1"/>
    <col min="5899" max="5899" width="6.85546875" style="5" customWidth="1"/>
    <col min="5900" max="5901" width="0" style="5" hidden="1" customWidth="1"/>
    <col min="5902" max="5902" width="8" style="5" customWidth="1"/>
    <col min="5903" max="5906" width="0" style="5" hidden="1" customWidth="1"/>
    <col min="5907" max="5907" width="15.28515625" style="5" customWidth="1"/>
    <col min="5908" max="5908" width="19.42578125" style="5" customWidth="1"/>
    <col min="5909" max="6144" width="9.140625" style="5"/>
    <col min="6145" max="6145" width="3.42578125" style="5" customWidth="1"/>
    <col min="6146" max="6146" width="24.7109375" style="5" customWidth="1"/>
    <col min="6147" max="6147" width="0" style="5" hidden="1" customWidth="1"/>
    <col min="6148" max="6149" width="11.7109375" style="5" customWidth="1"/>
    <col min="6150" max="6150" width="22.5703125" style="5" customWidth="1"/>
    <col min="6151" max="6151" width="10.28515625" style="5" customWidth="1"/>
    <col min="6152" max="6152" width="11.7109375" style="5" customWidth="1"/>
    <col min="6153" max="6153" width="28.85546875" style="5" customWidth="1"/>
    <col min="6154" max="6154" width="16" style="5" customWidth="1"/>
    <col min="6155" max="6155" width="6.85546875" style="5" customWidth="1"/>
    <col min="6156" max="6157" width="0" style="5" hidden="1" customWidth="1"/>
    <col min="6158" max="6158" width="8" style="5" customWidth="1"/>
    <col min="6159" max="6162" width="0" style="5" hidden="1" customWidth="1"/>
    <col min="6163" max="6163" width="15.28515625" style="5" customWidth="1"/>
    <col min="6164" max="6164" width="19.42578125" style="5" customWidth="1"/>
    <col min="6165" max="6400" width="9.140625" style="5"/>
    <col min="6401" max="6401" width="3.42578125" style="5" customWidth="1"/>
    <col min="6402" max="6402" width="24.7109375" style="5" customWidth="1"/>
    <col min="6403" max="6403" width="0" style="5" hidden="1" customWidth="1"/>
    <col min="6404" max="6405" width="11.7109375" style="5" customWidth="1"/>
    <col min="6406" max="6406" width="22.5703125" style="5" customWidth="1"/>
    <col min="6407" max="6407" width="10.28515625" style="5" customWidth="1"/>
    <col min="6408" max="6408" width="11.7109375" style="5" customWidth="1"/>
    <col min="6409" max="6409" width="28.85546875" style="5" customWidth="1"/>
    <col min="6410" max="6410" width="16" style="5" customWidth="1"/>
    <col min="6411" max="6411" width="6.85546875" style="5" customWidth="1"/>
    <col min="6412" max="6413" width="0" style="5" hidden="1" customWidth="1"/>
    <col min="6414" max="6414" width="8" style="5" customWidth="1"/>
    <col min="6415" max="6418" width="0" style="5" hidden="1" customWidth="1"/>
    <col min="6419" max="6419" width="15.28515625" style="5" customWidth="1"/>
    <col min="6420" max="6420" width="19.42578125" style="5" customWidth="1"/>
    <col min="6421" max="6656" width="9.140625" style="5"/>
    <col min="6657" max="6657" width="3.42578125" style="5" customWidth="1"/>
    <col min="6658" max="6658" width="24.7109375" style="5" customWidth="1"/>
    <col min="6659" max="6659" width="0" style="5" hidden="1" customWidth="1"/>
    <col min="6660" max="6661" width="11.7109375" style="5" customWidth="1"/>
    <col min="6662" max="6662" width="22.5703125" style="5" customWidth="1"/>
    <col min="6663" max="6663" width="10.28515625" style="5" customWidth="1"/>
    <col min="6664" max="6664" width="11.7109375" style="5" customWidth="1"/>
    <col min="6665" max="6665" width="28.85546875" style="5" customWidth="1"/>
    <col min="6666" max="6666" width="16" style="5" customWidth="1"/>
    <col min="6667" max="6667" width="6.85546875" style="5" customWidth="1"/>
    <col min="6668" max="6669" width="0" style="5" hidden="1" customWidth="1"/>
    <col min="6670" max="6670" width="8" style="5" customWidth="1"/>
    <col min="6671" max="6674" width="0" style="5" hidden="1" customWidth="1"/>
    <col min="6675" max="6675" width="15.28515625" style="5" customWidth="1"/>
    <col min="6676" max="6676" width="19.42578125" style="5" customWidth="1"/>
    <col min="6677" max="6912" width="9.140625" style="5"/>
    <col min="6913" max="6913" width="3.42578125" style="5" customWidth="1"/>
    <col min="6914" max="6914" width="24.7109375" style="5" customWidth="1"/>
    <col min="6915" max="6915" width="0" style="5" hidden="1" customWidth="1"/>
    <col min="6916" max="6917" width="11.7109375" style="5" customWidth="1"/>
    <col min="6918" max="6918" width="22.5703125" style="5" customWidth="1"/>
    <col min="6919" max="6919" width="10.28515625" style="5" customWidth="1"/>
    <col min="6920" max="6920" width="11.7109375" style="5" customWidth="1"/>
    <col min="6921" max="6921" width="28.85546875" style="5" customWidth="1"/>
    <col min="6922" max="6922" width="16" style="5" customWidth="1"/>
    <col min="6923" max="6923" width="6.85546875" style="5" customWidth="1"/>
    <col min="6924" max="6925" width="0" style="5" hidden="1" customWidth="1"/>
    <col min="6926" max="6926" width="8" style="5" customWidth="1"/>
    <col min="6927" max="6930" width="0" style="5" hidden="1" customWidth="1"/>
    <col min="6931" max="6931" width="15.28515625" style="5" customWidth="1"/>
    <col min="6932" max="6932" width="19.42578125" style="5" customWidth="1"/>
    <col min="6933" max="7168" width="9.140625" style="5"/>
    <col min="7169" max="7169" width="3.42578125" style="5" customWidth="1"/>
    <col min="7170" max="7170" width="24.7109375" style="5" customWidth="1"/>
    <col min="7171" max="7171" width="0" style="5" hidden="1" customWidth="1"/>
    <col min="7172" max="7173" width="11.7109375" style="5" customWidth="1"/>
    <col min="7174" max="7174" width="22.5703125" style="5" customWidth="1"/>
    <col min="7175" max="7175" width="10.28515625" style="5" customWidth="1"/>
    <col min="7176" max="7176" width="11.7109375" style="5" customWidth="1"/>
    <col min="7177" max="7177" width="28.85546875" style="5" customWidth="1"/>
    <col min="7178" max="7178" width="16" style="5" customWidth="1"/>
    <col min="7179" max="7179" width="6.85546875" style="5" customWidth="1"/>
    <col min="7180" max="7181" width="0" style="5" hidden="1" customWidth="1"/>
    <col min="7182" max="7182" width="8" style="5" customWidth="1"/>
    <col min="7183" max="7186" width="0" style="5" hidden="1" customWidth="1"/>
    <col min="7187" max="7187" width="15.28515625" style="5" customWidth="1"/>
    <col min="7188" max="7188" width="19.42578125" style="5" customWidth="1"/>
    <col min="7189" max="7424" width="9.140625" style="5"/>
    <col min="7425" max="7425" width="3.42578125" style="5" customWidth="1"/>
    <col min="7426" max="7426" width="24.7109375" style="5" customWidth="1"/>
    <col min="7427" max="7427" width="0" style="5" hidden="1" customWidth="1"/>
    <col min="7428" max="7429" width="11.7109375" style="5" customWidth="1"/>
    <col min="7430" max="7430" width="22.5703125" style="5" customWidth="1"/>
    <col min="7431" max="7431" width="10.28515625" style="5" customWidth="1"/>
    <col min="7432" max="7432" width="11.7109375" style="5" customWidth="1"/>
    <col min="7433" max="7433" width="28.85546875" style="5" customWidth="1"/>
    <col min="7434" max="7434" width="16" style="5" customWidth="1"/>
    <col min="7435" max="7435" width="6.85546875" style="5" customWidth="1"/>
    <col min="7436" max="7437" width="0" style="5" hidden="1" customWidth="1"/>
    <col min="7438" max="7438" width="8" style="5" customWidth="1"/>
    <col min="7439" max="7442" width="0" style="5" hidden="1" customWidth="1"/>
    <col min="7443" max="7443" width="15.28515625" style="5" customWidth="1"/>
    <col min="7444" max="7444" width="19.42578125" style="5" customWidth="1"/>
    <col min="7445" max="7680" width="9.140625" style="5"/>
    <col min="7681" max="7681" width="3.42578125" style="5" customWidth="1"/>
    <col min="7682" max="7682" width="24.7109375" style="5" customWidth="1"/>
    <col min="7683" max="7683" width="0" style="5" hidden="1" customWidth="1"/>
    <col min="7684" max="7685" width="11.7109375" style="5" customWidth="1"/>
    <col min="7686" max="7686" width="22.5703125" style="5" customWidth="1"/>
    <col min="7687" max="7687" width="10.28515625" style="5" customWidth="1"/>
    <col min="7688" max="7688" width="11.7109375" style="5" customWidth="1"/>
    <col min="7689" max="7689" width="28.85546875" style="5" customWidth="1"/>
    <col min="7690" max="7690" width="16" style="5" customWidth="1"/>
    <col min="7691" max="7691" width="6.85546875" style="5" customWidth="1"/>
    <col min="7692" max="7693" width="0" style="5" hidden="1" customWidth="1"/>
    <col min="7694" max="7694" width="8" style="5" customWidth="1"/>
    <col min="7695" max="7698" width="0" style="5" hidden="1" customWidth="1"/>
    <col min="7699" max="7699" width="15.28515625" style="5" customWidth="1"/>
    <col min="7700" max="7700" width="19.42578125" style="5" customWidth="1"/>
    <col min="7701" max="7936" width="9.140625" style="5"/>
    <col min="7937" max="7937" width="3.42578125" style="5" customWidth="1"/>
    <col min="7938" max="7938" width="24.7109375" style="5" customWidth="1"/>
    <col min="7939" max="7939" width="0" style="5" hidden="1" customWidth="1"/>
    <col min="7940" max="7941" width="11.7109375" style="5" customWidth="1"/>
    <col min="7942" max="7942" width="22.5703125" style="5" customWidth="1"/>
    <col min="7943" max="7943" width="10.28515625" style="5" customWidth="1"/>
    <col min="7944" max="7944" width="11.7109375" style="5" customWidth="1"/>
    <col min="7945" max="7945" width="28.85546875" style="5" customWidth="1"/>
    <col min="7946" max="7946" width="16" style="5" customWidth="1"/>
    <col min="7947" max="7947" width="6.85546875" style="5" customWidth="1"/>
    <col min="7948" max="7949" width="0" style="5" hidden="1" customWidth="1"/>
    <col min="7950" max="7950" width="8" style="5" customWidth="1"/>
    <col min="7951" max="7954" width="0" style="5" hidden="1" customWidth="1"/>
    <col min="7955" max="7955" width="15.28515625" style="5" customWidth="1"/>
    <col min="7956" max="7956" width="19.42578125" style="5" customWidth="1"/>
    <col min="7957" max="8192" width="9.140625" style="5"/>
    <col min="8193" max="8193" width="3.42578125" style="5" customWidth="1"/>
    <col min="8194" max="8194" width="24.7109375" style="5" customWidth="1"/>
    <col min="8195" max="8195" width="0" style="5" hidden="1" customWidth="1"/>
    <col min="8196" max="8197" width="11.7109375" style="5" customWidth="1"/>
    <col min="8198" max="8198" width="22.5703125" style="5" customWidth="1"/>
    <col min="8199" max="8199" width="10.28515625" style="5" customWidth="1"/>
    <col min="8200" max="8200" width="11.7109375" style="5" customWidth="1"/>
    <col min="8201" max="8201" width="28.85546875" style="5" customWidth="1"/>
    <col min="8202" max="8202" width="16" style="5" customWidth="1"/>
    <col min="8203" max="8203" width="6.85546875" style="5" customWidth="1"/>
    <col min="8204" max="8205" width="0" style="5" hidden="1" customWidth="1"/>
    <col min="8206" max="8206" width="8" style="5" customWidth="1"/>
    <col min="8207" max="8210" width="0" style="5" hidden="1" customWidth="1"/>
    <col min="8211" max="8211" width="15.28515625" style="5" customWidth="1"/>
    <col min="8212" max="8212" width="19.42578125" style="5" customWidth="1"/>
    <col min="8213" max="8448" width="9.140625" style="5"/>
    <col min="8449" max="8449" width="3.42578125" style="5" customWidth="1"/>
    <col min="8450" max="8450" width="24.7109375" style="5" customWidth="1"/>
    <col min="8451" max="8451" width="0" style="5" hidden="1" customWidth="1"/>
    <col min="8452" max="8453" width="11.7109375" style="5" customWidth="1"/>
    <col min="8454" max="8454" width="22.5703125" style="5" customWidth="1"/>
    <col min="8455" max="8455" width="10.28515625" style="5" customWidth="1"/>
    <col min="8456" max="8456" width="11.7109375" style="5" customWidth="1"/>
    <col min="8457" max="8457" width="28.85546875" style="5" customWidth="1"/>
    <col min="8458" max="8458" width="16" style="5" customWidth="1"/>
    <col min="8459" max="8459" width="6.85546875" style="5" customWidth="1"/>
    <col min="8460" max="8461" width="0" style="5" hidden="1" customWidth="1"/>
    <col min="8462" max="8462" width="8" style="5" customWidth="1"/>
    <col min="8463" max="8466" width="0" style="5" hidden="1" customWidth="1"/>
    <col min="8467" max="8467" width="15.28515625" style="5" customWidth="1"/>
    <col min="8468" max="8468" width="19.42578125" style="5" customWidth="1"/>
    <col min="8469" max="8704" width="9.140625" style="5"/>
    <col min="8705" max="8705" width="3.42578125" style="5" customWidth="1"/>
    <col min="8706" max="8706" width="24.7109375" style="5" customWidth="1"/>
    <col min="8707" max="8707" width="0" style="5" hidden="1" customWidth="1"/>
    <col min="8708" max="8709" width="11.7109375" style="5" customWidth="1"/>
    <col min="8710" max="8710" width="22.5703125" style="5" customWidth="1"/>
    <col min="8711" max="8711" width="10.28515625" style="5" customWidth="1"/>
    <col min="8712" max="8712" width="11.7109375" style="5" customWidth="1"/>
    <col min="8713" max="8713" width="28.85546875" style="5" customWidth="1"/>
    <col min="8714" max="8714" width="16" style="5" customWidth="1"/>
    <col min="8715" max="8715" width="6.85546875" style="5" customWidth="1"/>
    <col min="8716" max="8717" width="0" style="5" hidden="1" customWidth="1"/>
    <col min="8718" max="8718" width="8" style="5" customWidth="1"/>
    <col min="8719" max="8722" width="0" style="5" hidden="1" customWidth="1"/>
    <col min="8723" max="8723" width="15.28515625" style="5" customWidth="1"/>
    <col min="8724" max="8724" width="19.42578125" style="5" customWidth="1"/>
    <col min="8725" max="8960" width="9.140625" style="5"/>
    <col min="8961" max="8961" width="3.42578125" style="5" customWidth="1"/>
    <col min="8962" max="8962" width="24.7109375" style="5" customWidth="1"/>
    <col min="8963" max="8963" width="0" style="5" hidden="1" customWidth="1"/>
    <col min="8964" max="8965" width="11.7109375" style="5" customWidth="1"/>
    <col min="8966" max="8966" width="22.5703125" style="5" customWidth="1"/>
    <col min="8967" max="8967" width="10.28515625" style="5" customWidth="1"/>
    <col min="8968" max="8968" width="11.7109375" style="5" customWidth="1"/>
    <col min="8969" max="8969" width="28.85546875" style="5" customWidth="1"/>
    <col min="8970" max="8970" width="16" style="5" customWidth="1"/>
    <col min="8971" max="8971" width="6.85546875" style="5" customWidth="1"/>
    <col min="8972" max="8973" width="0" style="5" hidden="1" customWidth="1"/>
    <col min="8974" max="8974" width="8" style="5" customWidth="1"/>
    <col min="8975" max="8978" width="0" style="5" hidden="1" customWidth="1"/>
    <col min="8979" max="8979" width="15.28515625" style="5" customWidth="1"/>
    <col min="8980" max="8980" width="19.42578125" style="5" customWidth="1"/>
    <col min="8981" max="9216" width="9.140625" style="5"/>
    <col min="9217" max="9217" width="3.42578125" style="5" customWidth="1"/>
    <col min="9218" max="9218" width="24.7109375" style="5" customWidth="1"/>
    <col min="9219" max="9219" width="0" style="5" hidden="1" customWidth="1"/>
    <col min="9220" max="9221" width="11.7109375" style="5" customWidth="1"/>
    <col min="9222" max="9222" width="22.5703125" style="5" customWidth="1"/>
    <col min="9223" max="9223" width="10.28515625" style="5" customWidth="1"/>
    <col min="9224" max="9224" width="11.7109375" style="5" customWidth="1"/>
    <col min="9225" max="9225" width="28.85546875" style="5" customWidth="1"/>
    <col min="9226" max="9226" width="16" style="5" customWidth="1"/>
    <col min="9227" max="9227" width="6.85546875" style="5" customWidth="1"/>
    <col min="9228" max="9229" width="0" style="5" hidden="1" customWidth="1"/>
    <col min="9230" max="9230" width="8" style="5" customWidth="1"/>
    <col min="9231" max="9234" width="0" style="5" hidden="1" customWidth="1"/>
    <col min="9235" max="9235" width="15.28515625" style="5" customWidth="1"/>
    <col min="9236" max="9236" width="19.42578125" style="5" customWidth="1"/>
    <col min="9237" max="9472" width="9.140625" style="5"/>
    <col min="9473" max="9473" width="3.42578125" style="5" customWidth="1"/>
    <col min="9474" max="9474" width="24.7109375" style="5" customWidth="1"/>
    <col min="9475" max="9475" width="0" style="5" hidden="1" customWidth="1"/>
    <col min="9476" max="9477" width="11.7109375" style="5" customWidth="1"/>
    <col min="9478" max="9478" width="22.5703125" style="5" customWidth="1"/>
    <col min="9479" max="9479" width="10.28515625" style="5" customWidth="1"/>
    <col min="9480" max="9480" width="11.7109375" style="5" customWidth="1"/>
    <col min="9481" max="9481" width="28.85546875" style="5" customWidth="1"/>
    <col min="9482" max="9482" width="16" style="5" customWidth="1"/>
    <col min="9483" max="9483" width="6.85546875" style="5" customWidth="1"/>
    <col min="9484" max="9485" width="0" style="5" hidden="1" customWidth="1"/>
    <col min="9486" max="9486" width="8" style="5" customWidth="1"/>
    <col min="9487" max="9490" width="0" style="5" hidden="1" customWidth="1"/>
    <col min="9491" max="9491" width="15.28515625" style="5" customWidth="1"/>
    <col min="9492" max="9492" width="19.42578125" style="5" customWidth="1"/>
    <col min="9493" max="9728" width="9.140625" style="5"/>
    <col min="9729" max="9729" width="3.42578125" style="5" customWidth="1"/>
    <col min="9730" max="9730" width="24.7109375" style="5" customWidth="1"/>
    <col min="9731" max="9731" width="0" style="5" hidden="1" customWidth="1"/>
    <col min="9732" max="9733" width="11.7109375" style="5" customWidth="1"/>
    <col min="9734" max="9734" width="22.5703125" style="5" customWidth="1"/>
    <col min="9735" max="9735" width="10.28515625" style="5" customWidth="1"/>
    <col min="9736" max="9736" width="11.7109375" style="5" customWidth="1"/>
    <col min="9737" max="9737" width="28.85546875" style="5" customWidth="1"/>
    <col min="9738" max="9738" width="16" style="5" customWidth="1"/>
    <col min="9739" max="9739" width="6.85546875" style="5" customWidth="1"/>
    <col min="9740" max="9741" width="0" style="5" hidden="1" customWidth="1"/>
    <col min="9742" max="9742" width="8" style="5" customWidth="1"/>
    <col min="9743" max="9746" width="0" style="5" hidden="1" customWidth="1"/>
    <col min="9747" max="9747" width="15.28515625" style="5" customWidth="1"/>
    <col min="9748" max="9748" width="19.42578125" style="5" customWidth="1"/>
    <col min="9749" max="9984" width="9.140625" style="5"/>
    <col min="9985" max="9985" width="3.42578125" style="5" customWidth="1"/>
    <col min="9986" max="9986" width="24.7109375" style="5" customWidth="1"/>
    <col min="9987" max="9987" width="0" style="5" hidden="1" customWidth="1"/>
    <col min="9988" max="9989" width="11.7109375" style="5" customWidth="1"/>
    <col min="9990" max="9990" width="22.5703125" style="5" customWidth="1"/>
    <col min="9991" max="9991" width="10.28515625" style="5" customWidth="1"/>
    <col min="9992" max="9992" width="11.7109375" style="5" customWidth="1"/>
    <col min="9993" max="9993" width="28.85546875" style="5" customWidth="1"/>
    <col min="9994" max="9994" width="16" style="5" customWidth="1"/>
    <col min="9995" max="9995" width="6.85546875" style="5" customWidth="1"/>
    <col min="9996" max="9997" width="0" style="5" hidden="1" customWidth="1"/>
    <col min="9998" max="9998" width="8" style="5" customWidth="1"/>
    <col min="9999" max="10002" width="0" style="5" hidden="1" customWidth="1"/>
    <col min="10003" max="10003" width="15.28515625" style="5" customWidth="1"/>
    <col min="10004" max="10004" width="19.42578125" style="5" customWidth="1"/>
    <col min="10005" max="10240" width="9.140625" style="5"/>
    <col min="10241" max="10241" width="3.42578125" style="5" customWidth="1"/>
    <col min="10242" max="10242" width="24.7109375" style="5" customWidth="1"/>
    <col min="10243" max="10243" width="0" style="5" hidden="1" customWidth="1"/>
    <col min="10244" max="10245" width="11.7109375" style="5" customWidth="1"/>
    <col min="10246" max="10246" width="22.5703125" style="5" customWidth="1"/>
    <col min="10247" max="10247" width="10.28515625" style="5" customWidth="1"/>
    <col min="10248" max="10248" width="11.7109375" style="5" customWidth="1"/>
    <col min="10249" max="10249" width="28.85546875" style="5" customWidth="1"/>
    <col min="10250" max="10250" width="16" style="5" customWidth="1"/>
    <col min="10251" max="10251" width="6.85546875" style="5" customWidth="1"/>
    <col min="10252" max="10253" width="0" style="5" hidden="1" customWidth="1"/>
    <col min="10254" max="10254" width="8" style="5" customWidth="1"/>
    <col min="10255" max="10258" width="0" style="5" hidden="1" customWidth="1"/>
    <col min="10259" max="10259" width="15.28515625" style="5" customWidth="1"/>
    <col min="10260" max="10260" width="19.42578125" style="5" customWidth="1"/>
    <col min="10261" max="10496" width="9.140625" style="5"/>
    <col min="10497" max="10497" width="3.42578125" style="5" customWidth="1"/>
    <col min="10498" max="10498" width="24.7109375" style="5" customWidth="1"/>
    <col min="10499" max="10499" width="0" style="5" hidden="1" customWidth="1"/>
    <col min="10500" max="10501" width="11.7109375" style="5" customWidth="1"/>
    <col min="10502" max="10502" width="22.5703125" style="5" customWidth="1"/>
    <col min="10503" max="10503" width="10.28515625" style="5" customWidth="1"/>
    <col min="10504" max="10504" width="11.7109375" style="5" customWidth="1"/>
    <col min="10505" max="10505" width="28.85546875" style="5" customWidth="1"/>
    <col min="10506" max="10506" width="16" style="5" customWidth="1"/>
    <col min="10507" max="10507" width="6.85546875" style="5" customWidth="1"/>
    <col min="10508" max="10509" width="0" style="5" hidden="1" customWidth="1"/>
    <col min="10510" max="10510" width="8" style="5" customWidth="1"/>
    <col min="10511" max="10514" width="0" style="5" hidden="1" customWidth="1"/>
    <col min="10515" max="10515" width="15.28515625" style="5" customWidth="1"/>
    <col min="10516" max="10516" width="19.42578125" style="5" customWidth="1"/>
    <col min="10517" max="10752" width="9.140625" style="5"/>
    <col min="10753" max="10753" width="3.42578125" style="5" customWidth="1"/>
    <col min="10754" max="10754" width="24.7109375" style="5" customWidth="1"/>
    <col min="10755" max="10755" width="0" style="5" hidden="1" customWidth="1"/>
    <col min="10756" max="10757" width="11.7109375" style="5" customWidth="1"/>
    <col min="10758" max="10758" width="22.5703125" style="5" customWidth="1"/>
    <col min="10759" max="10759" width="10.28515625" style="5" customWidth="1"/>
    <col min="10760" max="10760" width="11.7109375" style="5" customWidth="1"/>
    <col min="10761" max="10761" width="28.85546875" style="5" customWidth="1"/>
    <col min="10762" max="10762" width="16" style="5" customWidth="1"/>
    <col min="10763" max="10763" width="6.85546875" style="5" customWidth="1"/>
    <col min="10764" max="10765" width="0" style="5" hidden="1" customWidth="1"/>
    <col min="10766" max="10766" width="8" style="5" customWidth="1"/>
    <col min="10767" max="10770" width="0" style="5" hidden="1" customWidth="1"/>
    <col min="10771" max="10771" width="15.28515625" style="5" customWidth="1"/>
    <col min="10772" max="10772" width="19.42578125" style="5" customWidth="1"/>
    <col min="10773" max="11008" width="9.140625" style="5"/>
    <col min="11009" max="11009" width="3.42578125" style="5" customWidth="1"/>
    <col min="11010" max="11010" width="24.7109375" style="5" customWidth="1"/>
    <col min="11011" max="11011" width="0" style="5" hidden="1" customWidth="1"/>
    <col min="11012" max="11013" width="11.7109375" style="5" customWidth="1"/>
    <col min="11014" max="11014" width="22.5703125" style="5" customWidth="1"/>
    <col min="11015" max="11015" width="10.28515625" style="5" customWidth="1"/>
    <col min="11016" max="11016" width="11.7109375" style="5" customWidth="1"/>
    <col min="11017" max="11017" width="28.85546875" style="5" customWidth="1"/>
    <col min="11018" max="11018" width="16" style="5" customWidth="1"/>
    <col min="11019" max="11019" width="6.85546875" style="5" customWidth="1"/>
    <col min="11020" max="11021" width="0" style="5" hidden="1" customWidth="1"/>
    <col min="11022" max="11022" width="8" style="5" customWidth="1"/>
    <col min="11023" max="11026" width="0" style="5" hidden="1" customWidth="1"/>
    <col min="11027" max="11027" width="15.28515625" style="5" customWidth="1"/>
    <col min="11028" max="11028" width="19.42578125" style="5" customWidth="1"/>
    <col min="11029" max="11264" width="9.140625" style="5"/>
    <col min="11265" max="11265" width="3.42578125" style="5" customWidth="1"/>
    <col min="11266" max="11266" width="24.7109375" style="5" customWidth="1"/>
    <col min="11267" max="11267" width="0" style="5" hidden="1" customWidth="1"/>
    <col min="11268" max="11269" width="11.7109375" style="5" customWidth="1"/>
    <col min="11270" max="11270" width="22.5703125" style="5" customWidth="1"/>
    <col min="11271" max="11271" width="10.28515625" style="5" customWidth="1"/>
    <col min="11272" max="11272" width="11.7109375" style="5" customWidth="1"/>
    <col min="11273" max="11273" width="28.85546875" style="5" customWidth="1"/>
    <col min="11274" max="11274" width="16" style="5" customWidth="1"/>
    <col min="11275" max="11275" width="6.85546875" style="5" customWidth="1"/>
    <col min="11276" max="11277" width="0" style="5" hidden="1" customWidth="1"/>
    <col min="11278" max="11278" width="8" style="5" customWidth="1"/>
    <col min="11279" max="11282" width="0" style="5" hidden="1" customWidth="1"/>
    <col min="11283" max="11283" width="15.28515625" style="5" customWidth="1"/>
    <col min="11284" max="11284" width="19.42578125" style="5" customWidth="1"/>
    <col min="11285" max="11520" width="9.140625" style="5"/>
    <col min="11521" max="11521" width="3.42578125" style="5" customWidth="1"/>
    <col min="11522" max="11522" width="24.7109375" style="5" customWidth="1"/>
    <col min="11523" max="11523" width="0" style="5" hidden="1" customWidth="1"/>
    <col min="11524" max="11525" width="11.7109375" style="5" customWidth="1"/>
    <col min="11526" max="11526" width="22.5703125" style="5" customWidth="1"/>
    <col min="11527" max="11527" width="10.28515625" style="5" customWidth="1"/>
    <col min="11528" max="11528" width="11.7109375" style="5" customWidth="1"/>
    <col min="11529" max="11529" width="28.85546875" style="5" customWidth="1"/>
    <col min="11530" max="11530" width="16" style="5" customWidth="1"/>
    <col min="11531" max="11531" width="6.85546875" style="5" customWidth="1"/>
    <col min="11532" max="11533" width="0" style="5" hidden="1" customWidth="1"/>
    <col min="11534" max="11534" width="8" style="5" customWidth="1"/>
    <col min="11535" max="11538" width="0" style="5" hidden="1" customWidth="1"/>
    <col min="11539" max="11539" width="15.28515625" style="5" customWidth="1"/>
    <col min="11540" max="11540" width="19.42578125" style="5" customWidth="1"/>
    <col min="11541" max="11776" width="9.140625" style="5"/>
    <col min="11777" max="11777" width="3.42578125" style="5" customWidth="1"/>
    <col min="11778" max="11778" width="24.7109375" style="5" customWidth="1"/>
    <col min="11779" max="11779" width="0" style="5" hidden="1" customWidth="1"/>
    <col min="11780" max="11781" width="11.7109375" style="5" customWidth="1"/>
    <col min="11782" max="11782" width="22.5703125" style="5" customWidth="1"/>
    <col min="11783" max="11783" width="10.28515625" style="5" customWidth="1"/>
    <col min="11784" max="11784" width="11.7109375" style="5" customWidth="1"/>
    <col min="11785" max="11785" width="28.85546875" style="5" customWidth="1"/>
    <col min="11786" max="11786" width="16" style="5" customWidth="1"/>
    <col min="11787" max="11787" width="6.85546875" style="5" customWidth="1"/>
    <col min="11788" max="11789" width="0" style="5" hidden="1" customWidth="1"/>
    <col min="11790" max="11790" width="8" style="5" customWidth="1"/>
    <col min="11791" max="11794" width="0" style="5" hidden="1" customWidth="1"/>
    <col min="11795" max="11795" width="15.28515625" style="5" customWidth="1"/>
    <col min="11796" max="11796" width="19.42578125" style="5" customWidth="1"/>
    <col min="11797" max="12032" width="9.140625" style="5"/>
    <col min="12033" max="12033" width="3.42578125" style="5" customWidth="1"/>
    <col min="12034" max="12034" width="24.7109375" style="5" customWidth="1"/>
    <col min="12035" max="12035" width="0" style="5" hidden="1" customWidth="1"/>
    <col min="12036" max="12037" width="11.7109375" style="5" customWidth="1"/>
    <col min="12038" max="12038" width="22.5703125" style="5" customWidth="1"/>
    <col min="12039" max="12039" width="10.28515625" style="5" customWidth="1"/>
    <col min="12040" max="12040" width="11.7109375" style="5" customWidth="1"/>
    <col min="12041" max="12041" width="28.85546875" style="5" customWidth="1"/>
    <col min="12042" max="12042" width="16" style="5" customWidth="1"/>
    <col min="12043" max="12043" width="6.85546875" style="5" customWidth="1"/>
    <col min="12044" max="12045" width="0" style="5" hidden="1" customWidth="1"/>
    <col min="12046" max="12046" width="8" style="5" customWidth="1"/>
    <col min="12047" max="12050" width="0" style="5" hidden="1" customWidth="1"/>
    <col min="12051" max="12051" width="15.28515625" style="5" customWidth="1"/>
    <col min="12052" max="12052" width="19.42578125" style="5" customWidth="1"/>
    <col min="12053" max="12288" width="9.140625" style="5"/>
    <col min="12289" max="12289" width="3.42578125" style="5" customWidth="1"/>
    <col min="12290" max="12290" width="24.7109375" style="5" customWidth="1"/>
    <col min="12291" max="12291" width="0" style="5" hidden="1" customWidth="1"/>
    <col min="12292" max="12293" width="11.7109375" style="5" customWidth="1"/>
    <col min="12294" max="12294" width="22.5703125" style="5" customWidth="1"/>
    <col min="12295" max="12295" width="10.28515625" style="5" customWidth="1"/>
    <col min="12296" max="12296" width="11.7109375" style="5" customWidth="1"/>
    <col min="12297" max="12297" width="28.85546875" style="5" customWidth="1"/>
    <col min="12298" max="12298" width="16" style="5" customWidth="1"/>
    <col min="12299" max="12299" width="6.85546875" style="5" customWidth="1"/>
    <col min="12300" max="12301" width="0" style="5" hidden="1" customWidth="1"/>
    <col min="12302" max="12302" width="8" style="5" customWidth="1"/>
    <col min="12303" max="12306" width="0" style="5" hidden="1" customWidth="1"/>
    <col min="12307" max="12307" width="15.28515625" style="5" customWidth="1"/>
    <col min="12308" max="12308" width="19.42578125" style="5" customWidth="1"/>
    <col min="12309" max="12544" width="9.140625" style="5"/>
    <col min="12545" max="12545" width="3.42578125" style="5" customWidth="1"/>
    <col min="12546" max="12546" width="24.7109375" style="5" customWidth="1"/>
    <col min="12547" max="12547" width="0" style="5" hidden="1" customWidth="1"/>
    <col min="12548" max="12549" width="11.7109375" style="5" customWidth="1"/>
    <col min="12550" max="12550" width="22.5703125" style="5" customWidth="1"/>
    <col min="12551" max="12551" width="10.28515625" style="5" customWidth="1"/>
    <col min="12552" max="12552" width="11.7109375" style="5" customWidth="1"/>
    <col min="12553" max="12553" width="28.85546875" style="5" customWidth="1"/>
    <col min="12554" max="12554" width="16" style="5" customWidth="1"/>
    <col min="12555" max="12555" width="6.85546875" style="5" customWidth="1"/>
    <col min="12556" max="12557" width="0" style="5" hidden="1" customWidth="1"/>
    <col min="12558" max="12558" width="8" style="5" customWidth="1"/>
    <col min="12559" max="12562" width="0" style="5" hidden="1" customWidth="1"/>
    <col min="12563" max="12563" width="15.28515625" style="5" customWidth="1"/>
    <col min="12564" max="12564" width="19.42578125" style="5" customWidth="1"/>
    <col min="12565" max="12800" width="9.140625" style="5"/>
    <col min="12801" max="12801" width="3.42578125" style="5" customWidth="1"/>
    <col min="12802" max="12802" width="24.7109375" style="5" customWidth="1"/>
    <col min="12803" max="12803" width="0" style="5" hidden="1" customWidth="1"/>
    <col min="12804" max="12805" width="11.7109375" style="5" customWidth="1"/>
    <col min="12806" max="12806" width="22.5703125" style="5" customWidth="1"/>
    <col min="12807" max="12807" width="10.28515625" style="5" customWidth="1"/>
    <col min="12808" max="12808" width="11.7109375" style="5" customWidth="1"/>
    <col min="12809" max="12809" width="28.85546875" style="5" customWidth="1"/>
    <col min="12810" max="12810" width="16" style="5" customWidth="1"/>
    <col min="12811" max="12811" width="6.85546875" style="5" customWidth="1"/>
    <col min="12812" max="12813" width="0" style="5" hidden="1" customWidth="1"/>
    <col min="12814" max="12814" width="8" style="5" customWidth="1"/>
    <col min="12815" max="12818" width="0" style="5" hidden="1" customWidth="1"/>
    <col min="12819" max="12819" width="15.28515625" style="5" customWidth="1"/>
    <col min="12820" max="12820" width="19.42578125" style="5" customWidth="1"/>
    <col min="12821" max="13056" width="9.140625" style="5"/>
    <col min="13057" max="13057" width="3.42578125" style="5" customWidth="1"/>
    <col min="13058" max="13058" width="24.7109375" style="5" customWidth="1"/>
    <col min="13059" max="13059" width="0" style="5" hidden="1" customWidth="1"/>
    <col min="13060" max="13061" width="11.7109375" style="5" customWidth="1"/>
    <col min="13062" max="13062" width="22.5703125" style="5" customWidth="1"/>
    <col min="13063" max="13063" width="10.28515625" style="5" customWidth="1"/>
    <col min="13064" max="13064" width="11.7109375" style="5" customWidth="1"/>
    <col min="13065" max="13065" width="28.85546875" style="5" customWidth="1"/>
    <col min="13066" max="13066" width="16" style="5" customWidth="1"/>
    <col min="13067" max="13067" width="6.85546875" style="5" customWidth="1"/>
    <col min="13068" max="13069" width="0" style="5" hidden="1" customWidth="1"/>
    <col min="13070" max="13070" width="8" style="5" customWidth="1"/>
    <col min="13071" max="13074" width="0" style="5" hidden="1" customWidth="1"/>
    <col min="13075" max="13075" width="15.28515625" style="5" customWidth="1"/>
    <col min="13076" max="13076" width="19.42578125" style="5" customWidth="1"/>
    <col min="13077" max="13312" width="9.140625" style="5"/>
    <col min="13313" max="13313" width="3.42578125" style="5" customWidth="1"/>
    <col min="13314" max="13314" width="24.7109375" style="5" customWidth="1"/>
    <col min="13315" max="13315" width="0" style="5" hidden="1" customWidth="1"/>
    <col min="13316" max="13317" width="11.7109375" style="5" customWidth="1"/>
    <col min="13318" max="13318" width="22.5703125" style="5" customWidth="1"/>
    <col min="13319" max="13319" width="10.28515625" style="5" customWidth="1"/>
    <col min="13320" max="13320" width="11.7109375" style="5" customWidth="1"/>
    <col min="13321" max="13321" width="28.85546875" style="5" customWidth="1"/>
    <col min="13322" max="13322" width="16" style="5" customWidth="1"/>
    <col min="13323" max="13323" width="6.85546875" style="5" customWidth="1"/>
    <col min="13324" max="13325" width="0" style="5" hidden="1" customWidth="1"/>
    <col min="13326" max="13326" width="8" style="5" customWidth="1"/>
    <col min="13327" max="13330" width="0" style="5" hidden="1" customWidth="1"/>
    <col min="13331" max="13331" width="15.28515625" style="5" customWidth="1"/>
    <col min="13332" max="13332" width="19.42578125" style="5" customWidth="1"/>
    <col min="13333" max="13568" width="9.140625" style="5"/>
    <col min="13569" max="13569" width="3.42578125" style="5" customWidth="1"/>
    <col min="13570" max="13570" width="24.7109375" style="5" customWidth="1"/>
    <col min="13571" max="13571" width="0" style="5" hidden="1" customWidth="1"/>
    <col min="13572" max="13573" width="11.7109375" style="5" customWidth="1"/>
    <col min="13574" max="13574" width="22.5703125" style="5" customWidth="1"/>
    <col min="13575" max="13575" width="10.28515625" style="5" customWidth="1"/>
    <col min="13576" max="13576" width="11.7109375" style="5" customWidth="1"/>
    <col min="13577" max="13577" width="28.85546875" style="5" customWidth="1"/>
    <col min="13578" max="13578" width="16" style="5" customWidth="1"/>
    <col min="13579" max="13579" width="6.85546875" style="5" customWidth="1"/>
    <col min="13580" max="13581" width="0" style="5" hidden="1" customWidth="1"/>
    <col min="13582" max="13582" width="8" style="5" customWidth="1"/>
    <col min="13583" max="13586" width="0" style="5" hidden="1" customWidth="1"/>
    <col min="13587" max="13587" width="15.28515625" style="5" customWidth="1"/>
    <col min="13588" max="13588" width="19.42578125" style="5" customWidth="1"/>
    <col min="13589" max="13824" width="9.140625" style="5"/>
    <col min="13825" max="13825" width="3.42578125" style="5" customWidth="1"/>
    <col min="13826" max="13826" width="24.7109375" style="5" customWidth="1"/>
    <col min="13827" max="13827" width="0" style="5" hidden="1" customWidth="1"/>
    <col min="13828" max="13829" width="11.7109375" style="5" customWidth="1"/>
    <col min="13830" max="13830" width="22.5703125" style="5" customWidth="1"/>
    <col min="13831" max="13831" width="10.28515625" style="5" customWidth="1"/>
    <col min="13832" max="13832" width="11.7109375" style="5" customWidth="1"/>
    <col min="13833" max="13833" width="28.85546875" style="5" customWidth="1"/>
    <col min="13834" max="13834" width="16" style="5" customWidth="1"/>
    <col min="13835" max="13835" width="6.85546875" style="5" customWidth="1"/>
    <col min="13836" max="13837" width="0" style="5" hidden="1" customWidth="1"/>
    <col min="13838" max="13838" width="8" style="5" customWidth="1"/>
    <col min="13839" max="13842" width="0" style="5" hidden="1" customWidth="1"/>
    <col min="13843" max="13843" width="15.28515625" style="5" customWidth="1"/>
    <col min="13844" max="13844" width="19.42578125" style="5" customWidth="1"/>
    <col min="13845" max="14080" width="9.140625" style="5"/>
    <col min="14081" max="14081" width="3.42578125" style="5" customWidth="1"/>
    <col min="14082" max="14082" width="24.7109375" style="5" customWidth="1"/>
    <col min="14083" max="14083" width="0" style="5" hidden="1" customWidth="1"/>
    <col min="14084" max="14085" width="11.7109375" style="5" customWidth="1"/>
    <col min="14086" max="14086" width="22.5703125" style="5" customWidth="1"/>
    <col min="14087" max="14087" width="10.28515625" style="5" customWidth="1"/>
    <col min="14088" max="14088" width="11.7109375" style="5" customWidth="1"/>
    <col min="14089" max="14089" width="28.85546875" style="5" customWidth="1"/>
    <col min="14090" max="14090" width="16" style="5" customWidth="1"/>
    <col min="14091" max="14091" width="6.85546875" style="5" customWidth="1"/>
    <col min="14092" max="14093" width="0" style="5" hidden="1" customWidth="1"/>
    <col min="14094" max="14094" width="8" style="5" customWidth="1"/>
    <col min="14095" max="14098" width="0" style="5" hidden="1" customWidth="1"/>
    <col min="14099" max="14099" width="15.28515625" style="5" customWidth="1"/>
    <col min="14100" max="14100" width="19.42578125" style="5" customWidth="1"/>
    <col min="14101" max="14336" width="9.140625" style="5"/>
    <col min="14337" max="14337" width="3.42578125" style="5" customWidth="1"/>
    <col min="14338" max="14338" width="24.7109375" style="5" customWidth="1"/>
    <col min="14339" max="14339" width="0" style="5" hidden="1" customWidth="1"/>
    <col min="14340" max="14341" width="11.7109375" style="5" customWidth="1"/>
    <col min="14342" max="14342" width="22.5703125" style="5" customWidth="1"/>
    <col min="14343" max="14343" width="10.28515625" style="5" customWidth="1"/>
    <col min="14344" max="14344" width="11.7109375" style="5" customWidth="1"/>
    <col min="14345" max="14345" width="28.85546875" style="5" customWidth="1"/>
    <col min="14346" max="14346" width="16" style="5" customWidth="1"/>
    <col min="14347" max="14347" width="6.85546875" style="5" customWidth="1"/>
    <col min="14348" max="14349" width="0" style="5" hidden="1" customWidth="1"/>
    <col min="14350" max="14350" width="8" style="5" customWidth="1"/>
    <col min="14351" max="14354" width="0" style="5" hidden="1" customWidth="1"/>
    <col min="14355" max="14355" width="15.28515625" style="5" customWidth="1"/>
    <col min="14356" max="14356" width="19.42578125" style="5" customWidth="1"/>
    <col min="14357" max="14592" width="9.140625" style="5"/>
    <col min="14593" max="14593" width="3.42578125" style="5" customWidth="1"/>
    <col min="14594" max="14594" width="24.7109375" style="5" customWidth="1"/>
    <col min="14595" max="14595" width="0" style="5" hidden="1" customWidth="1"/>
    <col min="14596" max="14597" width="11.7109375" style="5" customWidth="1"/>
    <col min="14598" max="14598" width="22.5703125" style="5" customWidth="1"/>
    <col min="14599" max="14599" width="10.28515625" style="5" customWidth="1"/>
    <col min="14600" max="14600" width="11.7109375" style="5" customWidth="1"/>
    <col min="14601" max="14601" width="28.85546875" style="5" customWidth="1"/>
    <col min="14602" max="14602" width="16" style="5" customWidth="1"/>
    <col min="14603" max="14603" width="6.85546875" style="5" customWidth="1"/>
    <col min="14604" max="14605" width="0" style="5" hidden="1" customWidth="1"/>
    <col min="14606" max="14606" width="8" style="5" customWidth="1"/>
    <col min="14607" max="14610" width="0" style="5" hidden="1" customWidth="1"/>
    <col min="14611" max="14611" width="15.28515625" style="5" customWidth="1"/>
    <col min="14612" max="14612" width="19.42578125" style="5" customWidth="1"/>
    <col min="14613" max="14848" width="9.140625" style="5"/>
    <col min="14849" max="14849" width="3.42578125" style="5" customWidth="1"/>
    <col min="14850" max="14850" width="24.7109375" style="5" customWidth="1"/>
    <col min="14851" max="14851" width="0" style="5" hidden="1" customWidth="1"/>
    <col min="14852" max="14853" width="11.7109375" style="5" customWidth="1"/>
    <col min="14854" max="14854" width="22.5703125" style="5" customWidth="1"/>
    <col min="14855" max="14855" width="10.28515625" style="5" customWidth="1"/>
    <col min="14856" max="14856" width="11.7109375" style="5" customWidth="1"/>
    <col min="14857" max="14857" width="28.85546875" style="5" customWidth="1"/>
    <col min="14858" max="14858" width="16" style="5" customWidth="1"/>
    <col min="14859" max="14859" width="6.85546875" style="5" customWidth="1"/>
    <col min="14860" max="14861" width="0" style="5" hidden="1" customWidth="1"/>
    <col min="14862" max="14862" width="8" style="5" customWidth="1"/>
    <col min="14863" max="14866" width="0" style="5" hidden="1" customWidth="1"/>
    <col min="14867" max="14867" width="15.28515625" style="5" customWidth="1"/>
    <col min="14868" max="14868" width="19.42578125" style="5" customWidth="1"/>
    <col min="14869" max="15104" width="9.140625" style="5"/>
    <col min="15105" max="15105" width="3.42578125" style="5" customWidth="1"/>
    <col min="15106" max="15106" width="24.7109375" style="5" customWidth="1"/>
    <col min="15107" max="15107" width="0" style="5" hidden="1" customWidth="1"/>
    <col min="15108" max="15109" width="11.7109375" style="5" customWidth="1"/>
    <col min="15110" max="15110" width="22.5703125" style="5" customWidth="1"/>
    <col min="15111" max="15111" width="10.28515625" style="5" customWidth="1"/>
    <col min="15112" max="15112" width="11.7109375" style="5" customWidth="1"/>
    <col min="15113" max="15113" width="28.85546875" style="5" customWidth="1"/>
    <col min="15114" max="15114" width="16" style="5" customWidth="1"/>
    <col min="15115" max="15115" width="6.85546875" style="5" customWidth="1"/>
    <col min="15116" max="15117" width="0" style="5" hidden="1" customWidth="1"/>
    <col min="15118" max="15118" width="8" style="5" customWidth="1"/>
    <col min="15119" max="15122" width="0" style="5" hidden="1" customWidth="1"/>
    <col min="15123" max="15123" width="15.28515625" style="5" customWidth="1"/>
    <col min="15124" max="15124" width="19.42578125" style="5" customWidth="1"/>
    <col min="15125" max="15360" width="9.140625" style="5"/>
    <col min="15361" max="15361" width="3.42578125" style="5" customWidth="1"/>
    <col min="15362" max="15362" width="24.7109375" style="5" customWidth="1"/>
    <col min="15363" max="15363" width="0" style="5" hidden="1" customWidth="1"/>
    <col min="15364" max="15365" width="11.7109375" style="5" customWidth="1"/>
    <col min="15366" max="15366" width="22.5703125" style="5" customWidth="1"/>
    <col min="15367" max="15367" width="10.28515625" style="5" customWidth="1"/>
    <col min="15368" max="15368" width="11.7109375" style="5" customWidth="1"/>
    <col min="15369" max="15369" width="28.85546875" style="5" customWidth="1"/>
    <col min="15370" max="15370" width="16" style="5" customWidth="1"/>
    <col min="15371" max="15371" width="6.85546875" style="5" customWidth="1"/>
    <col min="15372" max="15373" width="0" style="5" hidden="1" customWidth="1"/>
    <col min="15374" max="15374" width="8" style="5" customWidth="1"/>
    <col min="15375" max="15378" width="0" style="5" hidden="1" customWidth="1"/>
    <col min="15379" max="15379" width="15.28515625" style="5" customWidth="1"/>
    <col min="15380" max="15380" width="19.42578125" style="5" customWidth="1"/>
    <col min="15381" max="15616" width="9.140625" style="5"/>
    <col min="15617" max="15617" width="3.42578125" style="5" customWidth="1"/>
    <col min="15618" max="15618" width="24.7109375" style="5" customWidth="1"/>
    <col min="15619" max="15619" width="0" style="5" hidden="1" customWidth="1"/>
    <col min="15620" max="15621" width="11.7109375" style="5" customWidth="1"/>
    <col min="15622" max="15622" width="22.5703125" style="5" customWidth="1"/>
    <col min="15623" max="15623" width="10.28515625" style="5" customWidth="1"/>
    <col min="15624" max="15624" width="11.7109375" style="5" customWidth="1"/>
    <col min="15625" max="15625" width="28.85546875" style="5" customWidth="1"/>
    <col min="15626" max="15626" width="16" style="5" customWidth="1"/>
    <col min="15627" max="15627" width="6.85546875" style="5" customWidth="1"/>
    <col min="15628" max="15629" width="0" style="5" hidden="1" customWidth="1"/>
    <col min="15630" max="15630" width="8" style="5" customWidth="1"/>
    <col min="15631" max="15634" width="0" style="5" hidden="1" customWidth="1"/>
    <col min="15635" max="15635" width="15.28515625" style="5" customWidth="1"/>
    <col min="15636" max="15636" width="19.42578125" style="5" customWidth="1"/>
    <col min="15637" max="15872" width="9.140625" style="5"/>
    <col min="15873" max="15873" width="3.42578125" style="5" customWidth="1"/>
    <col min="15874" max="15874" width="24.7109375" style="5" customWidth="1"/>
    <col min="15875" max="15875" width="0" style="5" hidden="1" customWidth="1"/>
    <col min="15876" max="15877" width="11.7109375" style="5" customWidth="1"/>
    <col min="15878" max="15878" width="22.5703125" style="5" customWidth="1"/>
    <col min="15879" max="15879" width="10.28515625" style="5" customWidth="1"/>
    <col min="15880" max="15880" width="11.7109375" style="5" customWidth="1"/>
    <col min="15881" max="15881" width="28.85546875" style="5" customWidth="1"/>
    <col min="15882" max="15882" width="16" style="5" customWidth="1"/>
    <col min="15883" max="15883" width="6.85546875" style="5" customWidth="1"/>
    <col min="15884" max="15885" width="0" style="5" hidden="1" customWidth="1"/>
    <col min="15886" max="15886" width="8" style="5" customWidth="1"/>
    <col min="15887" max="15890" width="0" style="5" hidden="1" customWidth="1"/>
    <col min="15891" max="15891" width="15.28515625" style="5" customWidth="1"/>
    <col min="15892" max="15892" width="19.42578125" style="5" customWidth="1"/>
    <col min="15893" max="16128" width="9.140625" style="5"/>
    <col min="16129" max="16129" width="3.42578125" style="5" customWidth="1"/>
    <col min="16130" max="16130" width="24.7109375" style="5" customWidth="1"/>
    <col min="16131" max="16131" width="0" style="5" hidden="1" customWidth="1"/>
    <col min="16132" max="16133" width="11.7109375" style="5" customWidth="1"/>
    <col min="16134" max="16134" width="22.5703125" style="5" customWidth="1"/>
    <col min="16135" max="16135" width="10.28515625" style="5" customWidth="1"/>
    <col min="16136" max="16136" width="11.7109375" style="5" customWidth="1"/>
    <col min="16137" max="16137" width="28.85546875" style="5" customWidth="1"/>
    <col min="16138" max="16138" width="16" style="5" customWidth="1"/>
    <col min="16139" max="16139" width="6.85546875" style="5" customWidth="1"/>
    <col min="16140" max="16141" width="0" style="5" hidden="1" customWidth="1"/>
    <col min="16142" max="16142" width="8" style="5" customWidth="1"/>
    <col min="16143" max="16146" width="0" style="5" hidden="1" customWidth="1"/>
    <col min="16147" max="16147" width="15.28515625" style="5" customWidth="1"/>
    <col min="16148" max="16148" width="19.42578125" style="5" customWidth="1"/>
    <col min="16149" max="16384" width="9.140625" style="5"/>
  </cols>
  <sheetData>
    <row r="1" spans="1:19" ht="37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1"/>
      <c r="P1" s="2"/>
    </row>
    <row r="2" spans="1:19" ht="290.25" customHeight="1">
      <c r="A2" s="6" t="s">
        <v>1</v>
      </c>
      <c r="B2" s="6" t="s">
        <v>2</v>
      </c>
      <c r="C2" s="6" t="s">
        <v>3</v>
      </c>
      <c r="D2" s="7" t="s">
        <v>18</v>
      </c>
      <c r="E2" s="7" t="s">
        <v>19</v>
      </c>
      <c r="F2" s="7" t="s">
        <v>16</v>
      </c>
      <c r="G2" s="7" t="s">
        <v>17</v>
      </c>
      <c r="H2" s="7" t="s">
        <v>20</v>
      </c>
      <c r="I2" s="7" t="s">
        <v>4</v>
      </c>
      <c r="J2" s="7" t="s">
        <v>21</v>
      </c>
      <c r="K2" s="8" t="s">
        <v>5</v>
      </c>
      <c r="L2" s="8" t="s">
        <v>6</v>
      </c>
      <c r="M2" s="8" t="s">
        <v>7</v>
      </c>
      <c r="N2" s="8" t="s">
        <v>8</v>
      </c>
      <c r="O2" s="9"/>
      <c r="P2" s="10"/>
      <c r="Q2" s="10"/>
      <c r="R2" s="11" t="s">
        <v>9</v>
      </c>
      <c r="S2" s="12"/>
    </row>
    <row r="3" spans="1:19">
      <c r="A3" s="13">
        <v>1</v>
      </c>
      <c r="B3" s="13">
        <v>2</v>
      </c>
      <c r="C3" s="13"/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9</v>
      </c>
      <c r="M3" s="13"/>
      <c r="N3" s="13">
        <v>11</v>
      </c>
      <c r="O3" s="14"/>
      <c r="P3" s="15"/>
      <c r="Q3" s="16"/>
      <c r="R3" s="17"/>
    </row>
    <row r="4" spans="1:19">
      <c r="A4" s="18">
        <v>1</v>
      </c>
      <c r="B4" s="19" t="s">
        <v>10</v>
      </c>
      <c r="C4" s="19">
        <v>15</v>
      </c>
      <c r="D4" s="35">
        <v>0.1169</v>
      </c>
      <c r="E4" s="36">
        <v>0.29139999999999999</v>
      </c>
      <c r="F4" s="36">
        <v>0.2626</v>
      </c>
      <c r="G4" s="36">
        <f>[1]даратиз!K5</f>
        <v>1.1223947691050265E-2</v>
      </c>
      <c r="H4" s="36">
        <v>2.9600000000000001E-2</v>
      </c>
      <c r="I4" s="36">
        <v>0.23870000000000002</v>
      </c>
      <c r="J4" s="36">
        <v>0.24050000000000002</v>
      </c>
      <c r="K4" s="20">
        <f>SUM(D4+E4+F4+G4+H4+I4+J4)</f>
        <v>1.1909239476910503</v>
      </c>
      <c r="L4" s="20">
        <f>SUM(K4*0.03)</f>
        <v>3.5727718430731505E-2</v>
      </c>
      <c r="M4" s="20">
        <f>ROUND(K4+L4,2)</f>
        <v>1.23</v>
      </c>
      <c r="N4" s="20">
        <f>(D4+E4+F4+G4+H4+I4+J4+L4)*1.2</f>
        <v>1.471981999346138</v>
      </c>
      <c r="O4" s="21"/>
      <c r="P4" s="22"/>
      <c r="Q4" s="22"/>
      <c r="R4" s="23">
        <v>5</v>
      </c>
    </row>
    <row r="5" spans="1:19">
      <c r="A5" s="18">
        <f>A4+1</f>
        <v>2</v>
      </c>
      <c r="B5" s="19" t="s">
        <v>11</v>
      </c>
      <c r="C5" s="19">
        <v>11</v>
      </c>
      <c r="D5" s="35">
        <v>8.6199999999999999E-2</v>
      </c>
      <c r="E5" s="36">
        <v>0.2114</v>
      </c>
      <c r="F5" s="36">
        <v>0.23050000000000001</v>
      </c>
      <c r="G5" s="36">
        <v>7.7000000000000002E-3</v>
      </c>
      <c r="H5" s="36">
        <v>3.1000000000000003E-3</v>
      </c>
      <c r="I5" s="36">
        <v>0.2661</v>
      </c>
      <c r="J5" s="36">
        <v>0.16850000000000001</v>
      </c>
      <c r="K5" s="20">
        <f>D5+E5+F5+G5+H5+I5+J5</f>
        <v>0.97350000000000003</v>
      </c>
      <c r="L5" s="20">
        <f>SUM(K5*0.03)</f>
        <v>2.9204999999999998E-2</v>
      </c>
      <c r="M5" s="20">
        <f>ROUND(K5+L5,2)</f>
        <v>1</v>
      </c>
      <c r="N5" s="20">
        <f>(D5+E5+F5+G5+H5+I5+J5+L5)*1.2</f>
        <v>1.2032459999999998</v>
      </c>
      <c r="O5" s="21"/>
      <c r="P5" s="24"/>
      <c r="Q5" s="22"/>
      <c r="R5" s="23">
        <v>5</v>
      </c>
    </row>
    <row r="6" spans="1:19">
      <c r="A6" s="18">
        <f>A5+1</f>
        <v>3</v>
      </c>
      <c r="B6" s="19" t="s">
        <v>12</v>
      </c>
      <c r="C6" s="19">
        <v>33</v>
      </c>
      <c r="D6" s="35">
        <v>0.1192</v>
      </c>
      <c r="E6" s="36">
        <v>0.28200000000000003</v>
      </c>
      <c r="F6" s="36">
        <v>0.25470000000000004</v>
      </c>
      <c r="G6" s="36">
        <f>[1]даратиз!K7</f>
        <v>1.0118675827607747E-2</v>
      </c>
      <c r="H6" s="36">
        <v>3.0100000000000002E-2</v>
      </c>
      <c r="I6" s="36">
        <v>0.23960000000000001</v>
      </c>
      <c r="J6" s="36">
        <f>[1]електрики!P7</f>
        <v>0.22260301233455893</v>
      </c>
      <c r="K6" s="20">
        <f>D6+E6+F6+G6+H6+I6+J6</f>
        <v>1.1583216881621667</v>
      </c>
      <c r="L6" s="20">
        <f>SUM(K6*0.03)</f>
        <v>3.4749650644865002E-2</v>
      </c>
      <c r="M6" s="20">
        <f>ROUND(K6+L6,2)</f>
        <v>1.19</v>
      </c>
      <c r="N6" s="20">
        <f>(D6+E6+F6+G6+H6+I6+J6+L6)*1.2</f>
        <v>1.431685606568438</v>
      </c>
      <c r="O6" s="21"/>
      <c r="P6" s="24"/>
      <c r="Q6" s="22"/>
      <c r="R6" s="23">
        <v>5</v>
      </c>
    </row>
    <row r="7" spans="1:19">
      <c r="A7" s="18">
        <f>A6+1</f>
        <v>4</v>
      </c>
      <c r="B7" s="19" t="s">
        <v>13</v>
      </c>
      <c r="C7" s="19">
        <v>75</v>
      </c>
      <c r="D7" s="35">
        <v>0.38120000000000004</v>
      </c>
      <c r="E7" s="36">
        <v>0.37110000000000004</v>
      </c>
      <c r="F7" s="36">
        <v>0.19700000000000001</v>
      </c>
      <c r="G7" s="36">
        <f>[1]даратиз!K8</f>
        <v>1.1142789432469193E-2</v>
      </c>
      <c r="H7" s="36">
        <f>[1]димвенканали!Q8</f>
        <v>2.5245387700625337E-2</v>
      </c>
      <c r="I7" s="36">
        <v>0.20720000000000002</v>
      </c>
      <c r="J7" s="36">
        <f>[1]електрики!P8</f>
        <v>9.3386609340271112E-2</v>
      </c>
      <c r="K7" s="20">
        <f>D7+E7+F7+G7+H7+I7+J7</f>
        <v>1.2862747864733657</v>
      </c>
      <c r="L7" s="20">
        <f>SUM(K7*0.03)</f>
        <v>3.8588243594200967E-2</v>
      </c>
      <c r="M7" s="20">
        <f>ROUND(K7+L7,2)</f>
        <v>1.32</v>
      </c>
      <c r="N7" s="20">
        <f>(D7+E7+F7+G7+H7+I7+J7+L7)*1.2</f>
        <v>1.5898356360810799</v>
      </c>
      <c r="O7" s="21"/>
      <c r="P7" s="24"/>
      <c r="Q7" s="22"/>
      <c r="R7" s="23">
        <v>5</v>
      </c>
    </row>
    <row r="8" spans="1:19">
      <c r="A8" s="18">
        <f>A7+1</f>
        <v>5</v>
      </c>
      <c r="B8" s="19" t="s">
        <v>14</v>
      </c>
      <c r="C8" s="19">
        <v>18</v>
      </c>
      <c r="D8" s="35">
        <v>0.13880000000000001</v>
      </c>
      <c r="E8" s="36">
        <v>0.22030000000000002</v>
      </c>
      <c r="F8" s="36">
        <v>0.23820000000000002</v>
      </c>
      <c r="G8" s="36">
        <f>[1]даратиз!K9</f>
        <v>3.8010257121075608E-3</v>
      </c>
      <c r="H8" s="36">
        <f>[1]димвенканали!Q9</f>
        <v>5.5947975788159503E-3</v>
      </c>
      <c r="I8" s="36">
        <v>0.22610000000000002</v>
      </c>
      <c r="J8" s="36">
        <f>[1]електрики!P9</f>
        <v>0.1856215606147954</v>
      </c>
      <c r="K8" s="20">
        <f>D8+E8+F8+G8+H8+I8+J8</f>
        <v>1.0184173839057191</v>
      </c>
      <c r="L8" s="20">
        <f>SUM(K8*0.03)</f>
        <v>3.0552521517171572E-2</v>
      </c>
      <c r="M8" s="20">
        <f>ROUND(K8+L8,2)</f>
        <v>1.05</v>
      </c>
      <c r="N8" s="20">
        <f>(D8+E8+F8+G8+H8+I8+J8+L8)*1.2</f>
        <v>1.2587638865074688</v>
      </c>
      <c r="O8" s="21"/>
      <c r="P8" s="24"/>
      <c r="Q8" s="22"/>
      <c r="R8" s="23">
        <v>9</v>
      </c>
    </row>
    <row r="9" spans="1:19" s="30" customFormat="1" ht="18" customHeight="1">
      <c r="A9" s="37" t="s">
        <v>15</v>
      </c>
      <c r="B9" s="38"/>
      <c r="C9" s="39">
        <v>145</v>
      </c>
      <c r="D9" s="40">
        <f>(D4+D5+D6+D7+D8)/5</f>
        <v>0.16846</v>
      </c>
      <c r="E9" s="40">
        <f t="shared" ref="E9:J9" si="0">(E4+E5+E6+E7+E8)/5</f>
        <v>0.27524000000000004</v>
      </c>
      <c r="F9" s="40">
        <f t="shared" si="0"/>
        <v>0.2366</v>
      </c>
      <c r="G9" s="40">
        <f t="shared" si="0"/>
        <v>8.7972877326469544E-3</v>
      </c>
      <c r="H9" s="40">
        <f t="shared" si="0"/>
        <v>1.8728037055888259E-2</v>
      </c>
      <c r="I9" s="40">
        <f t="shared" si="0"/>
        <v>0.23554000000000003</v>
      </c>
      <c r="J9" s="40">
        <f t="shared" si="0"/>
        <v>0.18212223645792508</v>
      </c>
      <c r="K9" s="20">
        <f>D9+E9+F9+G9+H9+I9+J9</f>
        <v>1.1254875612464603</v>
      </c>
      <c r="L9" s="25"/>
      <c r="M9" s="25"/>
      <c r="N9" s="20">
        <f>(D9+E9+F9+G9+H9+I9+J9+L9)*1.2</f>
        <v>1.3505850734957523</v>
      </c>
      <c r="O9" s="26"/>
      <c r="P9" s="27"/>
      <c r="Q9" s="28"/>
      <c r="R9" s="29"/>
    </row>
    <row r="12" spans="1:19">
      <c r="B12" s="5" t="s">
        <v>22</v>
      </c>
      <c r="I12" s="5" t="s">
        <v>23</v>
      </c>
    </row>
    <row r="14" spans="1:19">
      <c r="B14" s="5" t="s">
        <v>24</v>
      </c>
    </row>
    <row r="15" spans="1:19">
      <c r="B15" s="5" t="s">
        <v>25</v>
      </c>
    </row>
    <row r="16" spans="1:19">
      <c r="B16" s="33" t="s">
        <v>27</v>
      </c>
      <c r="I16" s="5" t="s">
        <v>26</v>
      </c>
    </row>
  </sheetData>
  <sheetProtection selectLockedCells="1" selectUnlockedCells="1"/>
  <mergeCells count="2">
    <mergeCell ref="A1:N1"/>
    <mergeCell ref="A9:B9"/>
  </mergeCells>
  <printOptions horizontalCentered="1"/>
  <pageMargins left="0.39370078740157483" right="0.39370078740157483" top="0.62" bottom="0.39370078740157483" header="0.51181102362204722" footer="0.51181102362204722"/>
  <pageSetup paperSize="9" scale="85" firstPageNumber="0" orientation="landscape" horizontalDpi="300" verticalDpi="300" r:id="rId1"/>
  <headerFooter alignWithMargins="0"/>
  <rowBreaks count="10" manualBreakCount="10">
    <brk id="637" max="16383" man="1"/>
    <brk id="670" max="16383" man="1"/>
    <brk id="951" max="16383" man="1"/>
    <brk id="992" max="16383" man="1"/>
    <brk id="1136" max="16383" man="1"/>
    <brk id="1163" max="16383" man="1"/>
    <brk id="1197" max="16383" man="1"/>
    <brk id="1227" max="16383" man="1"/>
    <brk id="1253" max="16383" man="1"/>
    <brk id="1277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зведена</vt:lpstr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2011-05-30T12:13:51Z</dcterms:modified>
</cp:coreProperties>
</file>